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bookViews>
    <workbookView xWindow="0" yWindow="1950" windowWidth="15600" windowHeight="11385" tabRatio="723"/>
  </bookViews>
  <sheets>
    <sheet name="PWS Information" sheetId="2" r:id="rId1"/>
    <sheet name="Service Line Inventory" sheetId="4" r:id="rId2"/>
    <sheet name="Dropdown Answer Key" sheetId="3" r:id="rId3"/>
    <sheet name="Data Description" sheetId="1" r:id="rId4"/>
    <sheet name="Summary" sheetId="5" r:id="rId5"/>
  </sheets>
  <definedNames>
    <definedName name="_xlnm._FilterDatabase" localSheetId="1" hidden="1">'Service Line Inventory'!$A$1:$Y$1506</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c r="A6" i="5"/>
  <c r="C6"/>
  <c r="C5"/>
  <c r="C4"/>
  <c r="C3"/>
  <c r="C2"/>
  <c r="D6"/>
  <c r="S6" i="4"/>
  <c r="S9"/>
  <c r="S10"/>
  <c r="S11"/>
  <c r="V11" s="1"/>
  <c r="W11" s="1"/>
  <c r="S12"/>
  <c r="L12" s="1"/>
  <c r="S13"/>
  <c r="T13" s="1"/>
  <c r="S14"/>
  <c r="S15"/>
  <c r="L15" s="1"/>
  <c r="S16"/>
  <c r="U16" s="1"/>
  <c r="S17"/>
  <c r="S18"/>
  <c r="S19"/>
  <c r="V19" s="1"/>
  <c r="W19" s="1"/>
  <c r="S20"/>
  <c r="L20" s="1"/>
  <c r="S21"/>
  <c r="T21" s="1"/>
  <c r="S22"/>
  <c r="S23"/>
  <c r="U23" s="1"/>
  <c r="S24"/>
  <c r="T24" s="1"/>
  <c r="S25"/>
  <c r="T25" s="1"/>
  <c r="S26"/>
  <c r="S27"/>
  <c r="S28"/>
  <c r="L28" s="1"/>
  <c r="S29"/>
  <c r="V29" s="1"/>
  <c r="W29" s="1"/>
  <c r="S30"/>
  <c r="S31"/>
  <c r="V31" s="1"/>
  <c r="W31" s="1"/>
  <c r="S32"/>
  <c r="V32" s="1"/>
  <c r="W32" s="1"/>
  <c r="S33"/>
  <c r="S34"/>
  <c r="S35"/>
  <c r="S36"/>
  <c r="L36" s="1"/>
  <c r="S37"/>
  <c r="S38"/>
  <c r="S39"/>
  <c r="V39" s="1"/>
  <c r="W39" s="1"/>
  <c r="S40"/>
  <c r="V40" s="1"/>
  <c r="W40" s="1"/>
  <c r="S41"/>
  <c r="S42"/>
  <c r="S43"/>
  <c r="S44"/>
  <c r="L44" s="1"/>
  <c r="S45"/>
  <c r="S46"/>
  <c r="S47"/>
  <c r="V47" s="1"/>
  <c r="W47" s="1"/>
  <c r="S48"/>
  <c r="V48" s="1"/>
  <c r="W48" s="1"/>
  <c r="S49"/>
  <c r="S50"/>
  <c r="S51"/>
  <c r="S52"/>
  <c r="L52" s="1"/>
  <c r="S53"/>
  <c r="S54"/>
  <c r="S55"/>
  <c r="V55" s="1"/>
  <c r="W55" s="1"/>
  <c r="S56"/>
  <c r="V56" s="1"/>
  <c r="W56" s="1"/>
  <c r="S57"/>
  <c r="S58"/>
  <c r="S59"/>
  <c r="S60"/>
  <c r="L60" s="1"/>
  <c r="S61"/>
  <c r="S62"/>
  <c r="S63"/>
  <c r="V63" s="1"/>
  <c r="W63" s="1"/>
  <c r="S64"/>
  <c r="V64" s="1"/>
  <c r="W64" s="1"/>
  <c r="S65"/>
  <c r="S66"/>
  <c r="S67"/>
  <c r="V67" s="1"/>
  <c r="W67" s="1"/>
  <c r="S68"/>
  <c r="L68" s="1"/>
  <c r="S69"/>
  <c r="V69" s="1"/>
  <c r="W69" s="1"/>
  <c r="S70"/>
  <c r="S71"/>
  <c r="V71" s="1"/>
  <c r="W71" s="1"/>
  <c r="S72"/>
  <c r="V72" s="1"/>
  <c r="W72" s="1"/>
  <c r="S73"/>
  <c r="S74"/>
  <c r="S75"/>
  <c r="V75" s="1"/>
  <c r="W75" s="1"/>
  <c r="S76"/>
  <c r="L76" s="1"/>
  <c r="S77"/>
  <c r="V77" s="1"/>
  <c r="W77" s="1"/>
  <c r="S78"/>
  <c r="S79"/>
  <c r="V79" s="1"/>
  <c r="W79" s="1"/>
  <c r="S80"/>
  <c r="V80" s="1"/>
  <c r="W80" s="1"/>
  <c r="S81"/>
  <c r="S82"/>
  <c r="S83"/>
  <c r="V83" s="1"/>
  <c r="W83" s="1"/>
  <c r="S84"/>
  <c r="L84" s="1"/>
  <c r="S85"/>
  <c r="V85" s="1"/>
  <c r="W85" s="1"/>
  <c r="S86"/>
  <c r="S87"/>
  <c r="V87" s="1"/>
  <c r="W87" s="1"/>
  <c r="S88"/>
  <c r="S89"/>
  <c r="S90"/>
  <c r="S91"/>
  <c r="V91" s="1"/>
  <c r="W91" s="1"/>
  <c r="S92"/>
  <c r="L92" s="1"/>
  <c r="S93"/>
  <c r="V93" s="1"/>
  <c r="W93" s="1"/>
  <c r="S94"/>
  <c r="S95"/>
  <c r="V95" s="1"/>
  <c r="W95" s="1"/>
  <c r="S96"/>
  <c r="V96" s="1"/>
  <c r="W96" s="1"/>
  <c r="S97"/>
  <c r="S98"/>
  <c r="S99"/>
  <c r="S100"/>
  <c r="L100" s="1"/>
  <c r="S101"/>
  <c r="S102"/>
  <c r="S103"/>
  <c r="V103" s="1"/>
  <c r="W103" s="1"/>
  <c r="S104"/>
  <c r="T104" s="1"/>
  <c r="S105"/>
  <c r="S106"/>
  <c r="S107"/>
  <c r="S108"/>
  <c r="L108" s="1"/>
  <c r="S109"/>
  <c r="V109" s="1"/>
  <c r="W109" s="1"/>
  <c r="S110"/>
  <c r="S111"/>
  <c r="S112"/>
  <c r="V112" s="1"/>
  <c r="W112" s="1"/>
  <c r="S113"/>
  <c r="S114"/>
  <c r="S115"/>
  <c r="V115" s="1"/>
  <c r="W115" s="1"/>
  <c r="S116"/>
  <c r="L116" s="1"/>
  <c r="S117"/>
  <c r="S118"/>
  <c r="S119"/>
  <c r="S120"/>
  <c r="T120" s="1"/>
  <c r="S121"/>
  <c r="S122"/>
  <c r="S123"/>
  <c r="S124"/>
  <c r="L124" s="1"/>
  <c r="S125"/>
  <c r="S126"/>
  <c r="S127"/>
  <c r="S128"/>
  <c r="T128" s="1"/>
  <c r="S129"/>
  <c r="S130"/>
  <c r="U130" s="1"/>
  <c r="S131"/>
  <c r="S132"/>
  <c r="L132" s="1"/>
  <c r="S133"/>
  <c r="S134"/>
  <c r="S135"/>
  <c r="S136"/>
  <c r="T136" s="1"/>
  <c r="S137"/>
  <c r="S138"/>
  <c r="S139"/>
  <c r="S140"/>
  <c r="L140" s="1"/>
  <c r="S141"/>
  <c r="S142"/>
  <c r="S143"/>
  <c r="S144"/>
  <c r="T144" s="1"/>
  <c r="S145"/>
  <c r="S146"/>
  <c r="S147"/>
  <c r="S148"/>
  <c r="L148" s="1"/>
  <c r="S149"/>
  <c r="S150"/>
  <c r="S151"/>
  <c r="S152"/>
  <c r="T152" s="1"/>
  <c r="S153"/>
  <c r="S154"/>
  <c r="S155"/>
  <c r="U155" s="1"/>
  <c r="S156"/>
  <c r="L156" s="1"/>
  <c r="S157"/>
  <c r="S158"/>
  <c r="L158" s="1"/>
  <c r="S159"/>
  <c r="S160"/>
  <c r="T160" s="1"/>
  <c r="S161"/>
  <c r="S162"/>
  <c r="S163"/>
  <c r="U163" s="1"/>
  <c r="S164"/>
  <c r="S165"/>
  <c r="U165" s="1"/>
  <c r="S166"/>
  <c r="L166" s="1"/>
  <c r="S167"/>
  <c r="S168"/>
  <c r="S169"/>
  <c r="T169" s="1"/>
  <c r="S170"/>
  <c r="S171"/>
  <c r="S172"/>
  <c r="T172" s="1"/>
  <c r="S173"/>
  <c r="S174"/>
  <c r="S175"/>
  <c r="S176"/>
  <c r="T176" s="1"/>
  <c r="S177"/>
  <c r="S178"/>
  <c r="V178" s="1"/>
  <c r="W178" s="1"/>
  <c r="S179"/>
  <c r="S180"/>
  <c r="S181"/>
  <c r="U181" s="1"/>
  <c r="S182"/>
  <c r="S183"/>
  <c r="L183" s="1"/>
  <c r="S184"/>
  <c r="T184" s="1"/>
  <c r="S185"/>
  <c r="S186"/>
  <c r="S187"/>
  <c r="U187" s="1"/>
  <c r="S188"/>
  <c r="T188" s="1"/>
  <c r="S189"/>
  <c r="U189" s="1"/>
  <c r="S190"/>
  <c r="S191"/>
  <c r="L191" s="1"/>
  <c r="S192"/>
  <c r="U192" s="1"/>
  <c r="S193"/>
  <c r="S194"/>
  <c r="T194" s="1"/>
  <c r="S195"/>
  <c r="U195" s="1"/>
  <c r="S196"/>
  <c r="T196" s="1"/>
  <c r="S197"/>
  <c r="U197" s="1"/>
  <c r="S198"/>
  <c r="S199"/>
  <c r="L199" s="1"/>
  <c r="S200"/>
  <c r="S201"/>
  <c r="S202"/>
  <c r="V202" s="1"/>
  <c r="W202" s="1"/>
  <c r="S203"/>
  <c r="S204"/>
  <c r="T204" s="1"/>
  <c r="S205"/>
  <c r="L205" s="1"/>
  <c r="S206"/>
  <c r="S207"/>
  <c r="L207" s="1"/>
  <c r="S208"/>
  <c r="L208" s="1"/>
  <c r="S209"/>
  <c r="S210"/>
  <c r="T210" s="1"/>
  <c r="S211"/>
  <c r="L211" s="1"/>
  <c r="S212"/>
  <c r="L212" s="1"/>
  <c r="S213"/>
  <c r="S214"/>
  <c r="S215"/>
  <c r="L215" s="1"/>
  <c r="S216"/>
  <c r="T216" s="1"/>
  <c r="S217"/>
  <c r="S218"/>
  <c r="L218" s="1"/>
  <c r="S219"/>
  <c r="S220"/>
  <c r="S221"/>
  <c r="U221" s="1"/>
  <c r="S222"/>
  <c r="S223"/>
  <c r="L223" s="1"/>
  <c r="S224"/>
  <c r="T224" s="1"/>
  <c r="S225"/>
  <c r="S226"/>
  <c r="S227"/>
  <c r="V227" s="1"/>
  <c r="W227" s="1"/>
  <c r="S228"/>
  <c r="T228" s="1"/>
  <c r="S229"/>
  <c r="U229" s="1"/>
  <c r="S230"/>
  <c r="S231"/>
  <c r="L231" s="1"/>
  <c r="S232"/>
  <c r="L232" s="1"/>
  <c r="S233"/>
  <c r="S234"/>
  <c r="V234" s="1"/>
  <c r="W234" s="1"/>
  <c r="S235"/>
  <c r="U235" s="1"/>
  <c r="S236"/>
  <c r="T236" s="1"/>
  <c r="S237"/>
  <c r="L237" s="1"/>
  <c r="S238"/>
  <c r="S239"/>
  <c r="L239" s="1"/>
  <c r="S240"/>
  <c r="S241"/>
  <c r="S242"/>
  <c r="T242" s="1"/>
  <c r="S243"/>
  <c r="L243" s="1"/>
  <c r="S244"/>
  <c r="S245"/>
  <c r="S246"/>
  <c r="S247"/>
  <c r="L247" s="1"/>
  <c r="S248"/>
  <c r="S249"/>
  <c r="S250"/>
  <c r="S251"/>
  <c r="L251" s="1"/>
  <c r="S252"/>
  <c r="L252" s="1"/>
  <c r="S253"/>
  <c r="U253" s="1"/>
  <c r="S254"/>
  <c r="S255"/>
  <c r="L255" s="1"/>
  <c r="S256"/>
  <c r="S257"/>
  <c r="S258"/>
  <c r="L258" s="1"/>
  <c r="S259"/>
  <c r="U259" s="1"/>
  <c r="S260"/>
  <c r="S261"/>
  <c r="U261" s="1"/>
  <c r="S262"/>
  <c r="S263"/>
  <c r="S264"/>
  <c r="S265"/>
  <c r="L265" s="1"/>
  <c r="S266"/>
  <c r="L266" s="1"/>
  <c r="S267"/>
  <c r="S268"/>
  <c r="S269"/>
  <c r="U269" s="1"/>
  <c r="S270"/>
  <c r="V270" s="1"/>
  <c r="W270" s="1"/>
  <c r="S271"/>
  <c r="S272"/>
  <c r="S273"/>
  <c r="L273" s="1"/>
  <c r="S274"/>
  <c r="L274" s="1"/>
  <c r="S275"/>
  <c r="L275" s="1"/>
  <c r="S276"/>
  <c r="L276" s="1"/>
  <c r="S277"/>
  <c r="S278"/>
  <c r="S279"/>
  <c r="U279" s="1"/>
  <c r="S280"/>
  <c r="U280" s="1"/>
  <c r="S281"/>
  <c r="S282"/>
  <c r="L282" s="1"/>
  <c r="S283"/>
  <c r="S284"/>
  <c r="L284" s="1"/>
  <c r="S285"/>
  <c r="S286"/>
  <c r="S287"/>
  <c r="S288"/>
  <c r="L288" s="1"/>
  <c r="S289"/>
  <c r="S290"/>
  <c r="S291"/>
  <c r="L291" s="1"/>
  <c r="S292"/>
  <c r="L292" s="1"/>
  <c r="S293"/>
  <c r="S294"/>
  <c r="S295"/>
  <c r="S296"/>
  <c r="L296" s="1"/>
  <c r="S297"/>
  <c r="L297" s="1"/>
  <c r="S298"/>
  <c r="L298" s="1"/>
  <c r="S299"/>
  <c r="L299" s="1"/>
  <c r="S300"/>
  <c r="L300" s="1"/>
  <c r="S301"/>
  <c r="S302"/>
  <c r="S303"/>
  <c r="S304"/>
  <c r="T304" s="1"/>
  <c r="S305"/>
  <c r="L305" s="1"/>
  <c r="S306"/>
  <c r="S307"/>
  <c r="S308"/>
  <c r="T308" s="1"/>
  <c r="S309"/>
  <c r="L309" s="1"/>
  <c r="S310"/>
  <c r="S311"/>
  <c r="L311" s="1"/>
  <c r="S312"/>
  <c r="T312" s="1"/>
  <c r="S313"/>
  <c r="S314"/>
  <c r="L314" s="1"/>
  <c r="S315"/>
  <c r="U315" s="1"/>
  <c r="S316"/>
  <c r="S317"/>
  <c r="S318"/>
  <c r="S319"/>
  <c r="S320"/>
  <c r="L320" s="1"/>
  <c r="S321"/>
  <c r="L321" s="1"/>
  <c r="S322"/>
  <c r="S323"/>
  <c r="L323" s="1"/>
  <c r="S324"/>
  <c r="S325"/>
  <c r="S326"/>
  <c r="S327"/>
  <c r="S328"/>
  <c r="T328" s="1"/>
  <c r="S329"/>
  <c r="L329" s="1"/>
  <c r="S330"/>
  <c r="T330" s="1"/>
  <c r="S331"/>
  <c r="L331" s="1"/>
  <c r="S332"/>
  <c r="V332" s="1"/>
  <c r="W332" s="1"/>
  <c r="S333"/>
  <c r="S334"/>
  <c r="U334" s="1"/>
  <c r="S335"/>
  <c r="T335" s="1"/>
  <c r="S336"/>
  <c r="L336" s="1"/>
  <c r="S337"/>
  <c r="S338"/>
  <c r="L338" s="1"/>
  <c r="S339"/>
  <c r="T339" s="1"/>
  <c r="S340"/>
  <c r="V340" s="1"/>
  <c r="W340" s="1"/>
  <c r="S341"/>
  <c r="U341" s="1"/>
  <c r="S342"/>
  <c r="L342" s="1"/>
  <c r="S343"/>
  <c r="S344"/>
  <c r="L344" s="1"/>
  <c r="S345"/>
  <c r="S346"/>
  <c r="T346" s="1"/>
  <c r="S347"/>
  <c r="T347" s="1"/>
  <c r="S348"/>
  <c r="V348" s="1"/>
  <c r="W348" s="1"/>
  <c r="S349"/>
  <c r="S350"/>
  <c r="S351"/>
  <c r="T351" s="1"/>
  <c r="S352"/>
  <c r="L352" s="1"/>
  <c r="S353"/>
  <c r="U353" s="1"/>
  <c r="S354"/>
  <c r="S355"/>
  <c r="T355" s="1"/>
  <c r="S356"/>
  <c r="V356" s="1"/>
  <c r="W356" s="1"/>
  <c r="S357"/>
  <c r="S358"/>
  <c r="L358" s="1"/>
  <c r="S359"/>
  <c r="S360"/>
  <c r="L360" s="1"/>
  <c r="S361"/>
  <c r="S362"/>
  <c r="T362" s="1"/>
  <c r="S363"/>
  <c r="T363" s="1"/>
  <c r="S364"/>
  <c r="S365"/>
  <c r="T365" s="1"/>
  <c r="S366"/>
  <c r="S367"/>
  <c r="T367" s="1"/>
  <c r="S368"/>
  <c r="L368" s="1"/>
  <c r="S369"/>
  <c r="S370"/>
  <c r="S371"/>
  <c r="T371" s="1"/>
  <c r="S372"/>
  <c r="V372" s="1"/>
  <c r="W372" s="1"/>
  <c r="S373"/>
  <c r="U373" s="1"/>
  <c r="S374"/>
  <c r="S375"/>
  <c r="S376"/>
  <c r="L376" s="1"/>
  <c r="S377"/>
  <c r="S378"/>
  <c r="S379"/>
  <c r="T379" s="1"/>
  <c r="S380"/>
  <c r="V380" s="1"/>
  <c r="W380" s="1"/>
  <c r="S381"/>
  <c r="S382"/>
  <c r="T382" s="1"/>
  <c r="S383"/>
  <c r="T383" s="1"/>
  <c r="S384"/>
  <c r="L384" s="1"/>
  <c r="S385"/>
  <c r="L385" s="1"/>
  <c r="S386"/>
  <c r="S387"/>
  <c r="S388"/>
  <c r="S389"/>
  <c r="S390"/>
  <c r="U390" s="1"/>
  <c r="S391"/>
  <c r="T391" s="1"/>
  <c r="S392"/>
  <c r="L392" s="1"/>
  <c r="S393"/>
  <c r="V393" s="1"/>
  <c r="W393" s="1"/>
  <c r="S394"/>
  <c r="U394" s="1"/>
  <c r="S395"/>
  <c r="T395" s="1"/>
  <c r="S396"/>
  <c r="S397"/>
  <c r="L397" s="1"/>
  <c r="S398"/>
  <c r="S399"/>
  <c r="S400"/>
  <c r="L400" s="1"/>
  <c r="S401"/>
  <c r="S402"/>
  <c r="S403"/>
  <c r="T403" s="1"/>
  <c r="S404"/>
  <c r="S405"/>
  <c r="L405" s="1"/>
  <c r="S406"/>
  <c r="S407"/>
  <c r="S408"/>
  <c r="L408" s="1"/>
  <c r="S409"/>
  <c r="S410"/>
  <c r="S411"/>
  <c r="S412"/>
  <c r="S413"/>
  <c r="S414"/>
  <c r="T414" s="1"/>
  <c r="S415"/>
  <c r="T415" s="1"/>
  <c r="S416"/>
  <c r="L416" s="1"/>
  <c r="S417"/>
  <c r="V417" s="1"/>
  <c r="W417" s="1"/>
  <c r="S418"/>
  <c r="S419"/>
  <c r="L419" s="1"/>
  <c r="S420"/>
  <c r="S421"/>
  <c r="U421" s="1"/>
  <c r="S422"/>
  <c r="T422" s="1"/>
  <c r="S423"/>
  <c r="S424"/>
  <c r="L424" s="1"/>
  <c r="S425"/>
  <c r="V425" s="1"/>
  <c r="W425" s="1"/>
  <c r="S426"/>
  <c r="S427"/>
  <c r="S428"/>
  <c r="S429"/>
  <c r="S430"/>
  <c r="S431"/>
  <c r="S432"/>
  <c r="L432" s="1"/>
  <c r="S433"/>
  <c r="S434"/>
  <c r="S435"/>
  <c r="S436"/>
  <c r="S437"/>
  <c r="U437" s="1"/>
  <c r="S438"/>
  <c r="T438" s="1"/>
  <c r="S439"/>
  <c r="S440"/>
  <c r="L440" s="1"/>
  <c r="S441"/>
  <c r="V441" s="1"/>
  <c r="W441" s="1"/>
  <c r="S442"/>
  <c r="S443"/>
  <c r="S444"/>
  <c r="S445"/>
  <c r="L445" s="1"/>
  <c r="S446"/>
  <c r="S447"/>
  <c r="L447" s="1"/>
  <c r="S448"/>
  <c r="S449"/>
  <c r="S450"/>
  <c r="S451"/>
  <c r="T451" s="1"/>
  <c r="S452"/>
  <c r="S453"/>
  <c r="L453" s="1"/>
  <c r="S454"/>
  <c r="S455"/>
  <c r="S456"/>
  <c r="U456" s="1"/>
  <c r="S457"/>
  <c r="S458"/>
  <c r="T458" s="1"/>
  <c r="S459"/>
  <c r="S460"/>
  <c r="L460" s="1"/>
  <c r="S461"/>
  <c r="V461" s="1"/>
  <c r="W461" s="1"/>
  <c r="S462"/>
  <c r="T462" s="1"/>
  <c r="S463"/>
  <c r="S464"/>
  <c r="S465"/>
  <c r="L465" s="1"/>
  <c r="S466"/>
  <c r="U466" s="1"/>
  <c r="S467"/>
  <c r="T467" s="1"/>
  <c r="S468"/>
  <c r="S469"/>
  <c r="V469" s="1"/>
  <c r="W469" s="1"/>
  <c r="S470"/>
  <c r="S471"/>
  <c r="L471" s="1"/>
  <c r="S472"/>
  <c r="S473"/>
  <c r="L473" s="1"/>
  <c r="S474"/>
  <c r="L474" s="1"/>
  <c r="S475"/>
  <c r="S476"/>
  <c r="S477"/>
  <c r="T477" s="1"/>
  <c r="S478"/>
  <c r="V478" s="1"/>
  <c r="W478" s="1"/>
  <c r="S479"/>
  <c r="T479" s="1"/>
  <c r="S480"/>
  <c r="L480" s="1"/>
  <c r="S481"/>
  <c r="L481" s="1"/>
  <c r="S482"/>
  <c r="S483"/>
  <c r="V483" s="1"/>
  <c r="W483" s="1"/>
  <c r="S484"/>
  <c r="T484" s="1"/>
  <c r="S485"/>
  <c r="S486"/>
  <c r="L486" s="1"/>
  <c r="S487"/>
  <c r="T487" s="1"/>
  <c r="S488"/>
  <c r="L488" s="1"/>
  <c r="S489"/>
  <c r="V489" s="1"/>
  <c r="W489" s="1"/>
  <c r="S490"/>
  <c r="S491"/>
  <c r="S492"/>
  <c r="S493"/>
  <c r="T493" s="1"/>
  <c r="S494"/>
  <c r="L494" s="1"/>
  <c r="S495"/>
  <c r="L495" s="1"/>
  <c r="S496"/>
  <c r="L496" s="1"/>
  <c r="S497"/>
  <c r="V497" s="1"/>
  <c r="W497" s="1"/>
  <c r="S498"/>
  <c r="S499"/>
  <c r="S500"/>
  <c r="T500" s="1"/>
  <c r="S501"/>
  <c r="L501" s="1"/>
  <c r="S502"/>
  <c r="V502" s="1"/>
  <c r="W502" s="1"/>
  <c r="S503"/>
  <c r="T503" s="1"/>
  <c r="S504"/>
  <c r="L504" s="1"/>
  <c r="S505"/>
  <c r="S506"/>
  <c r="S507"/>
  <c r="L507" s="1"/>
  <c r="S508"/>
  <c r="V508" s="1"/>
  <c r="W508" s="1"/>
  <c r="S509"/>
  <c r="T509" s="1"/>
  <c r="S510"/>
  <c r="S511"/>
  <c r="S512"/>
  <c r="L512" s="1"/>
  <c r="S513"/>
  <c r="V513" s="1"/>
  <c r="W513" s="1"/>
  <c r="S514"/>
  <c r="S515"/>
  <c r="T515" s="1"/>
  <c r="S516"/>
  <c r="V516" s="1"/>
  <c r="W516" s="1"/>
  <c r="S517"/>
  <c r="T517" s="1"/>
  <c r="S518"/>
  <c r="S519"/>
  <c r="L519" s="1"/>
  <c r="S520"/>
  <c r="L520" s="1"/>
  <c r="S521"/>
  <c r="V521" s="1"/>
  <c r="W521" s="1"/>
  <c r="S522"/>
  <c r="S523"/>
  <c r="T523" s="1"/>
  <c r="S524"/>
  <c r="V524" s="1"/>
  <c r="W524" s="1"/>
  <c r="S525"/>
  <c r="T525" s="1"/>
  <c r="S526"/>
  <c r="S527"/>
  <c r="L527" s="1"/>
  <c r="S528"/>
  <c r="L528" s="1"/>
  <c r="S529"/>
  <c r="V529" s="1"/>
  <c r="W529" s="1"/>
  <c r="S530"/>
  <c r="S531"/>
  <c r="S532"/>
  <c r="V532" s="1"/>
  <c r="W532" s="1"/>
  <c r="S533"/>
  <c r="T533" s="1"/>
  <c r="S534"/>
  <c r="S535"/>
  <c r="L535" s="1"/>
  <c r="S536"/>
  <c r="L536" s="1"/>
  <c r="S537"/>
  <c r="V537" s="1"/>
  <c r="W537" s="1"/>
  <c r="S538"/>
  <c r="S539"/>
  <c r="T539" s="1"/>
  <c r="S540"/>
  <c r="V540" s="1"/>
  <c r="W540" s="1"/>
  <c r="S541"/>
  <c r="T541" s="1"/>
  <c r="S542"/>
  <c r="S543"/>
  <c r="L543" s="1"/>
  <c r="S544"/>
  <c r="L544" s="1"/>
  <c r="S545"/>
  <c r="V545" s="1"/>
  <c r="W545" s="1"/>
  <c r="S546"/>
  <c r="S547"/>
  <c r="T547" s="1"/>
  <c r="S548"/>
  <c r="S549"/>
  <c r="T549" s="1"/>
  <c r="S550"/>
  <c r="S551"/>
  <c r="L551" s="1"/>
  <c r="S552"/>
  <c r="L552" s="1"/>
  <c r="S553"/>
  <c r="V553" s="1"/>
  <c r="W553" s="1"/>
  <c r="S554"/>
  <c r="S555"/>
  <c r="T555" s="1"/>
  <c r="S556"/>
  <c r="V556" s="1"/>
  <c r="W556" s="1"/>
  <c r="S557"/>
  <c r="S558"/>
  <c r="S559"/>
  <c r="L559" s="1"/>
  <c r="S560"/>
  <c r="L560" s="1"/>
  <c r="S561"/>
  <c r="S562"/>
  <c r="S563"/>
  <c r="S564"/>
  <c r="V564" s="1"/>
  <c r="W564" s="1"/>
  <c r="S565"/>
  <c r="S566"/>
  <c r="S567"/>
  <c r="L567" s="1"/>
  <c r="S568"/>
  <c r="L568" s="1"/>
  <c r="S569"/>
  <c r="V569" s="1"/>
  <c r="W569" s="1"/>
  <c r="S570"/>
  <c r="S571"/>
  <c r="S572"/>
  <c r="V572" s="1"/>
  <c r="W572" s="1"/>
  <c r="S573"/>
  <c r="T573" s="1"/>
  <c r="S574"/>
  <c r="S575"/>
  <c r="L575" s="1"/>
  <c r="S576"/>
  <c r="L576" s="1"/>
  <c r="S577"/>
  <c r="S578"/>
  <c r="S579"/>
  <c r="L579" s="1"/>
  <c r="S580"/>
  <c r="L580" s="1"/>
  <c r="S581"/>
  <c r="L581" s="1"/>
  <c r="S582"/>
  <c r="V582" s="1"/>
  <c r="W582" s="1"/>
  <c r="S583"/>
  <c r="S584"/>
  <c r="L584" s="1"/>
  <c r="S585"/>
  <c r="V585" s="1"/>
  <c r="W585" s="1"/>
  <c r="S586"/>
  <c r="S587"/>
  <c r="S588"/>
  <c r="L588" s="1"/>
  <c r="S589"/>
  <c r="S590"/>
  <c r="L590" s="1"/>
  <c r="S591"/>
  <c r="L591" s="1"/>
  <c r="S592"/>
  <c r="L592" s="1"/>
  <c r="S593"/>
  <c r="U593" s="1"/>
  <c r="S594"/>
  <c r="S595"/>
  <c r="S596"/>
  <c r="S597"/>
  <c r="S598"/>
  <c r="L598" s="1"/>
  <c r="S599"/>
  <c r="S600"/>
  <c r="L600" s="1"/>
  <c r="S601"/>
  <c r="S602"/>
  <c r="S603"/>
  <c r="V603" s="1"/>
  <c r="W603" s="1"/>
  <c r="S604"/>
  <c r="L604" s="1"/>
  <c r="S605"/>
  <c r="T605" s="1"/>
  <c r="S606"/>
  <c r="S607"/>
  <c r="V607" s="1"/>
  <c r="W607" s="1"/>
  <c r="S608"/>
  <c r="L608" s="1"/>
  <c r="S609"/>
  <c r="L609" s="1"/>
  <c r="S610"/>
  <c r="S611"/>
  <c r="V611" s="1"/>
  <c r="W611" s="1"/>
  <c r="S612"/>
  <c r="S613"/>
  <c r="S614"/>
  <c r="L614" s="1"/>
  <c r="S615"/>
  <c r="U615" s="1"/>
  <c r="S616"/>
  <c r="L616" s="1"/>
  <c r="S617"/>
  <c r="L617" s="1"/>
  <c r="S618"/>
  <c r="S619"/>
  <c r="S620"/>
  <c r="L620" s="1"/>
  <c r="S621"/>
  <c r="L621" s="1"/>
  <c r="S622"/>
  <c r="S623"/>
  <c r="L623" s="1"/>
  <c r="S624"/>
  <c r="S625"/>
  <c r="S626"/>
  <c r="L626" s="1"/>
  <c r="S627"/>
  <c r="S628"/>
  <c r="V628" s="1"/>
  <c r="W628" s="1"/>
  <c r="S629"/>
  <c r="S630"/>
  <c r="L630" s="1"/>
  <c r="S631"/>
  <c r="L631" s="1"/>
  <c r="S632"/>
  <c r="S633"/>
  <c r="U633" s="1"/>
  <c r="S634"/>
  <c r="L634" s="1"/>
  <c r="S635"/>
  <c r="T635" s="1"/>
  <c r="S636"/>
  <c r="L636" s="1"/>
  <c r="S637"/>
  <c r="T637" s="1"/>
  <c r="S638"/>
  <c r="S639"/>
  <c r="L639" s="1"/>
  <c r="S640"/>
  <c r="L640" s="1"/>
  <c r="S641"/>
  <c r="U641" s="1"/>
  <c r="S642"/>
  <c r="L642" s="1"/>
  <c r="S643"/>
  <c r="L643" s="1"/>
  <c r="S644"/>
  <c r="L644" s="1"/>
  <c r="S645"/>
  <c r="L645" s="1"/>
  <c r="S646"/>
  <c r="U646" s="1"/>
  <c r="S647"/>
  <c r="L647" s="1"/>
  <c r="S648"/>
  <c r="L648" s="1"/>
  <c r="S649"/>
  <c r="U649" s="1"/>
  <c r="S650"/>
  <c r="L650" s="1"/>
  <c r="S651"/>
  <c r="T651" s="1"/>
  <c r="S652"/>
  <c r="T652" s="1"/>
  <c r="S653"/>
  <c r="L653" s="1"/>
  <c r="S654"/>
  <c r="L654" s="1"/>
  <c r="S655"/>
  <c r="S656"/>
  <c r="S657"/>
  <c r="S658"/>
  <c r="L658" s="1"/>
  <c r="S659"/>
  <c r="S660"/>
  <c r="S661"/>
  <c r="S662"/>
  <c r="S663"/>
  <c r="T663" s="1"/>
  <c r="S664"/>
  <c r="S665"/>
  <c r="U665" s="1"/>
  <c r="S666"/>
  <c r="S667"/>
  <c r="S668"/>
  <c r="L668" s="1"/>
  <c r="S669"/>
  <c r="L669" s="1"/>
  <c r="S670"/>
  <c r="T670" s="1"/>
  <c r="S671"/>
  <c r="L671" s="1"/>
  <c r="S672"/>
  <c r="S673"/>
  <c r="V673" s="1"/>
  <c r="W673" s="1"/>
  <c r="S674"/>
  <c r="L674" s="1"/>
  <c r="S675"/>
  <c r="T675" s="1"/>
  <c r="S676"/>
  <c r="S677"/>
  <c r="L677" s="1"/>
  <c r="S678"/>
  <c r="S679"/>
  <c r="L679" s="1"/>
  <c r="S680"/>
  <c r="S681"/>
  <c r="S682"/>
  <c r="V682" s="1"/>
  <c r="W682" s="1"/>
  <c r="S683"/>
  <c r="S684"/>
  <c r="L684" s="1"/>
  <c r="S685"/>
  <c r="S686"/>
  <c r="S687"/>
  <c r="S688"/>
  <c r="S689"/>
  <c r="S690"/>
  <c r="U690" s="1"/>
  <c r="S691"/>
  <c r="S692"/>
  <c r="T692" s="1"/>
  <c r="S693"/>
  <c r="T693" s="1"/>
  <c r="S694"/>
  <c r="S695"/>
  <c r="S696"/>
  <c r="S697"/>
  <c r="T697" s="1"/>
  <c r="S698"/>
  <c r="V698" s="1"/>
  <c r="W698" s="1"/>
  <c r="S699"/>
  <c r="S700"/>
  <c r="S701"/>
  <c r="S702"/>
  <c r="T702" s="1"/>
  <c r="S703"/>
  <c r="L703" s="1"/>
  <c r="S704"/>
  <c r="T704" s="1"/>
  <c r="S705"/>
  <c r="V705" s="1"/>
  <c r="W705" s="1"/>
  <c r="S706"/>
  <c r="S707"/>
  <c r="S708"/>
  <c r="T708" s="1"/>
  <c r="S709"/>
  <c r="S710"/>
  <c r="S711"/>
  <c r="T711" s="1"/>
  <c r="S712"/>
  <c r="T712" s="1"/>
  <c r="S713"/>
  <c r="S714"/>
  <c r="S715"/>
  <c r="T715" s="1"/>
  <c r="S716"/>
  <c r="S717"/>
  <c r="S718"/>
  <c r="T718" s="1"/>
  <c r="S719"/>
  <c r="U719" s="1"/>
  <c r="S720"/>
  <c r="S721"/>
  <c r="S722"/>
  <c r="S723"/>
  <c r="L723" s="1"/>
  <c r="S724"/>
  <c r="T724" s="1"/>
  <c r="S725"/>
  <c r="T725" s="1"/>
  <c r="S726"/>
  <c r="T726" s="1"/>
  <c r="S727"/>
  <c r="S728"/>
  <c r="S729"/>
  <c r="S730"/>
  <c r="S731"/>
  <c r="L731" s="1"/>
  <c r="S732"/>
  <c r="T732" s="1"/>
  <c r="S733"/>
  <c r="S734"/>
  <c r="S735"/>
  <c r="V735" s="1"/>
  <c r="W735" s="1"/>
  <c r="S736"/>
  <c r="T736" s="1"/>
  <c r="S737"/>
  <c r="S738"/>
  <c r="S739"/>
  <c r="L739" s="1"/>
  <c r="S740"/>
  <c r="V740" s="1"/>
  <c r="W740" s="1"/>
  <c r="S741"/>
  <c r="T741" s="1"/>
  <c r="S742"/>
  <c r="T742" s="1"/>
  <c r="S743"/>
  <c r="V743" s="1"/>
  <c r="W743" s="1"/>
  <c r="S744"/>
  <c r="T744" s="1"/>
  <c r="S745"/>
  <c r="S746"/>
  <c r="S747"/>
  <c r="L747" s="1"/>
  <c r="S748"/>
  <c r="S749"/>
  <c r="T749" s="1"/>
  <c r="S750"/>
  <c r="S751"/>
  <c r="S752"/>
  <c r="T752" s="1"/>
  <c r="S753"/>
  <c r="U753" s="1"/>
  <c r="S754"/>
  <c r="S755"/>
  <c r="L755" s="1"/>
  <c r="S756"/>
  <c r="V756" s="1"/>
  <c r="W756" s="1"/>
  <c r="S757"/>
  <c r="T757" s="1"/>
  <c r="S758"/>
  <c r="S759"/>
  <c r="S760"/>
  <c r="T760" s="1"/>
  <c r="S761"/>
  <c r="U761" s="1"/>
  <c r="S762"/>
  <c r="S763"/>
  <c r="L763" s="1"/>
  <c r="S764"/>
  <c r="S765"/>
  <c r="T765" s="1"/>
  <c r="S766"/>
  <c r="S767"/>
  <c r="L767" s="1"/>
  <c r="S768"/>
  <c r="T768" s="1"/>
  <c r="S769"/>
  <c r="U769" s="1"/>
  <c r="S770"/>
  <c r="S771"/>
  <c r="L771" s="1"/>
  <c r="S772"/>
  <c r="S773"/>
  <c r="S774"/>
  <c r="V774" s="1"/>
  <c r="W774" s="1"/>
  <c r="S775"/>
  <c r="T775" s="1"/>
  <c r="S776"/>
  <c r="U776" s="1"/>
  <c r="S777"/>
  <c r="U777" s="1"/>
  <c r="S778"/>
  <c r="S779"/>
  <c r="L779" s="1"/>
  <c r="S780"/>
  <c r="S781"/>
  <c r="S782"/>
  <c r="T782" s="1"/>
  <c r="S783"/>
  <c r="U783" s="1"/>
  <c r="S784"/>
  <c r="S785"/>
  <c r="S786"/>
  <c r="S787"/>
  <c r="L787" s="1"/>
  <c r="S788"/>
  <c r="T788" s="1"/>
  <c r="S789"/>
  <c r="T789" s="1"/>
  <c r="S790"/>
  <c r="T790" s="1"/>
  <c r="S791"/>
  <c r="S792"/>
  <c r="S793"/>
  <c r="S794"/>
  <c r="S795"/>
  <c r="L795" s="1"/>
  <c r="S796"/>
  <c r="T796" s="1"/>
  <c r="S797"/>
  <c r="S798"/>
  <c r="T798" s="1"/>
  <c r="S799"/>
  <c r="V799" s="1"/>
  <c r="W799" s="1"/>
  <c r="S800"/>
  <c r="T800" s="1"/>
  <c r="S801"/>
  <c r="S802"/>
  <c r="S803"/>
  <c r="L803" s="1"/>
  <c r="S804"/>
  <c r="V804" s="1"/>
  <c r="W804" s="1"/>
  <c r="S805"/>
  <c r="T805" s="1"/>
  <c r="S806"/>
  <c r="T806" s="1"/>
  <c r="S807"/>
  <c r="V807" s="1"/>
  <c r="W807" s="1"/>
  <c r="S808"/>
  <c r="T808" s="1"/>
  <c r="S809"/>
  <c r="S810"/>
  <c r="S811"/>
  <c r="S812"/>
  <c r="T812" s="1"/>
  <c r="S813"/>
  <c r="S814"/>
  <c r="T814" s="1"/>
  <c r="S815"/>
  <c r="S816"/>
  <c r="S817"/>
  <c r="S818"/>
  <c r="L818" s="1"/>
  <c r="S819"/>
  <c r="S820"/>
  <c r="T820" s="1"/>
  <c r="S821"/>
  <c r="T821" s="1"/>
  <c r="S822"/>
  <c r="T822" s="1"/>
  <c r="S823"/>
  <c r="S824"/>
  <c r="S825"/>
  <c r="S826"/>
  <c r="L826" s="1"/>
  <c r="S827"/>
  <c r="S828"/>
  <c r="S829"/>
  <c r="S830"/>
  <c r="T830" s="1"/>
  <c r="S831"/>
  <c r="U831" s="1"/>
  <c r="S832"/>
  <c r="S833"/>
  <c r="S834"/>
  <c r="L834" s="1"/>
  <c r="S835"/>
  <c r="S836"/>
  <c r="S837"/>
  <c r="S838"/>
  <c r="S839"/>
  <c r="U839" s="1"/>
  <c r="S840"/>
  <c r="S841"/>
  <c r="S842"/>
  <c r="L842" s="1"/>
  <c r="S843"/>
  <c r="S844"/>
  <c r="S845"/>
  <c r="S846"/>
  <c r="T846" s="1"/>
  <c r="S847"/>
  <c r="T847" s="1"/>
  <c r="S848"/>
  <c r="T848" s="1"/>
  <c r="S849"/>
  <c r="L849" s="1"/>
  <c r="S850"/>
  <c r="S851"/>
  <c r="U851" s="1"/>
  <c r="S852"/>
  <c r="V852" s="1"/>
  <c r="W852" s="1"/>
  <c r="S853"/>
  <c r="S854"/>
  <c r="T854" s="1"/>
  <c r="S855"/>
  <c r="V855" s="1"/>
  <c r="W855" s="1"/>
  <c r="S856"/>
  <c r="T856" s="1"/>
  <c r="S857"/>
  <c r="S858"/>
  <c r="S859"/>
  <c r="S860"/>
  <c r="S861"/>
  <c r="S862"/>
  <c r="S863"/>
  <c r="S864"/>
  <c r="S865"/>
  <c r="S866"/>
  <c r="S867"/>
  <c r="S868"/>
  <c r="S869"/>
  <c r="S870"/>
  <c r="T870" s="1"/>
  <c r="S871"/>
  <c r="S872"/>
  <c r="S873"/>
  <c r="S874"/>
  <c r="V874" s="1"/>
  <c r="W874" s="1"/>
  <c r="S875"/>
  <c r="S876"/>
  <c r="V876" s="1"/>
  <c r="W876" s="1"/>
  <c r="S877"/>
  <c r="T877" s="1"/>
  <c r="S878"/>
  <c r="V878" s="1"/>
  <c r="W878" s="1"/>
  <c r="S879"/>
  <c r="V879" s="1"/>
  <c r="W879" s="1"/>
  <c r="S880"/>
  <c r="T880" s="1"/>
  <c r="S881"/>
  <c r="L881" s="1"/>
  <c r="S882"/>
  <c r="V882" s="1"/>
  <c r="W882" s="1"/>
  <c r="S883"/>
  <c r="L883" s="1"/>
  <c r="S884"/>
  <c r="V884" s="1"/>
  <c r="W884" s="1"/>
  <c r="S885"/>
  <c r="T885" s="1"/>
  <c r="S886"/>
  <c r="S887"/>
  <c r="L887" s="1"/>
  <c r="S888"/>
  <c r="S889"/>
  <c r="L889" s="1"/>
  <c r="S890"/>
  <c r="U890" s="1"/>
  <c r="S891"/>
  <c r="L891" s="1"/>
  <c r="S892"/>
  <c r="S893"/>
  <c r="L893" s="1"/>
  <c r="S894"/>
  <c r="S895"/>
  <c r="L895" s="1"/>
  <c r="S896"/>
  <c r="T896" s="1"/>
  <c r="S897"/>
  <c r="L897" s="1"/>
  <c r="S898"/>
  <c r="V898" s="1"/>
  <c r="W898" s="1"/>
  <c r="S899"/>
  <c r="L899" s="1"/>
  <c r="S900"/>
  <c r="S901"/>
  <c r="L901" s="1"/>
  <c r="S902"/>
  <c r="S903"/>
  <c r="T903" s="1"/>
  <c r="S904"/>
  <c r="T904" s="1"/>
  <c r="S905"/>
  <c r="L905" s="1"/>
  <c r="S906"/>
  <c r="U906" s="1"/>
  <c r="S907"/>
  <c r="L907" s="1"/>
  <c r="S908"/>
  <c r="T908" s="1"/>
  <c r="S909"/>
  <c r="S910"/>
  <c r="U910" s="1"/>
  <c r="S911"/>
  <c r="U911" s="1"/>
  <c r="S912"/>
  <c r="L912" s="1"/>
  <c r="S913"/>
  <c r="S914"/>
  <c r="L914" s="1"/>
  <c r="S915"/>
  <c r="L915" s="1"/>
  <c r="S916"/>
  <c r="U916" s="1"/>
  <c r="S917"/>
  <c r="S918"/>
  <c r="S919"/>
  <c r="T919" s="1"/>
  <c r="S920"/>
  <c r="S921"/>
  <c r="L921" s="1"/>
  <c r="S922"/>
  <c r="U922" s="1"/>
  <c r="S923"/>
  <c r="U923" s="1"/>
  <c r="S924"/>
  <c r="S925"/>
  <c r="L925" s="1"/>
  <c r="S926"/>
  <c r="L926" s="1"/>
  <c r="S927"/>
  <c r="T927" s="1"/>
  <c r="S928"/>
  <c r="L928" s="1"/>
  <c r="S929"/>
  <c r="T929" s="1"/>
  <c r="S930"/>
  <c r="S931"/>
  <c r="L931" s="1"/>
  <c r="S932"/>
  <c r="S933"/>
  <c r="V933" s="1"/>
  <c r="W933" s="1"/>
  <c r="S934"/>
  <c r="L934" s="1"/>
  <c r="S935"/>
  <c r="S936"/>
  <c r="T936" s="1"/>
  <c r="S937"/>
  <c r="L937" s="1"/>
  <c r="S938"/>
  <c r="L938" s="1"/>
  <c r="S939"/>
  <c r="S940"/>
  <c r="L940" s="1"/>
  <c r="S941"/>
  <c r="S942"/>
  <c r="S943"/>
  <c r="V943" s="1"/>
  <c r="W943" s="1"/>
  <c r="S944"/>
  <c r="L944" s="1"/>
  <c r="S945"/>
  <c r="S946"/>
  <c r="S947"/>
  <c r="V947" s="1"/>
  <c r="W947" s="1"/>
  <c r="S948"/>
  <c r="S949"/>
  <c r="S950"/>
  <c r="S951"/>
  <c r="S952"/>
  <c r="T952" s="1"/>
  <c r="S953"/>
  <c r="S954"/>
  <c r="L954" s="1"/>
  <c r="S955"/>
  <c r="U955" s="1"/>
  <c r="S956"/>
  <c r="L956" s="1"/>
  <c r="S957"/>
  <c r="T957" s="1"/>
  <c r="S958"/>
  <c r="V958" s="1"/>
  <c r="W958" s="1"/>
  <c r="S959"/>
  <c r="T959" s="1"/>
  <c r="S960"/>
  <c r="S961"/>
  <c r="S962"/>
  <c r="L962" s="1"/>
  <c r="S963"/>
  <c r="S964"/>
  <c r="L964" s="1"/>
  <c r="S965"/>
  <c r="S966"/>
  <c r="V966" s="1"/>
  <c r="W966" s="1"/>
  <c r="S967"/>
  <c r="V967" s="1"/>
  <c r="W967" s="1"/>
  <c r="S968"/>
  <c r="T968" s="1"/>
  <c r="S969"/>
  <c r="S970"/>
  <c r="U970" s="1"/>
  <c r="S971"/>
  <c r="V971" s="1"/>
  <c r="W971" s="1"/>
  <c r="S972"/>
  <c r="L972" s="1"/>
  <c r="S973"/>
  <c r="S974"/>
  <c r="V974" s="1"/>
  <c r="W974" s="1"/>
  <c r="S975"/>
  <c r="V975" s="1"/>
  <c r="W975" s="1"/>
  <c r="S976"/>
  <c r="T976" s="1"/>
  <c r="S977"/>
  <c r="S978"/>
  <c r="L978" s="1"/>
  <c r="S979"/>
  <c r="V979" s="1"/>
  <c r="W979" s="1"/>
  <c r="S980"/>
  <c r="L980" s="1"/>
  <c r="S981"/>
  <c r="S982"/>
  <c r="V982" s="1"/>
  <c r="W982" s="1"/>
  <c r="S983"/>
  <c r="S984"/>
  <c r="S985"/>
  <c r="S986"/>
  <c r="S987"/>
  <c r="S988"/>
  <c r="L988" s="1"/>
  <c r="S989"/>
  <c r="T989" s="1"/>
  <c r="S990"/>
  <c r="S991"/>
  <c r="L991" s="1"/>
  <c r="S992"/>
  <c r="U992" s="1"/>
  <c r="S993"/>
  <c r="S994"/>
  <c r="S995"/>
  <c r="V995" s="1"/>
  <c r="W995" s="1"/>
  <c r="S996"/>
  <c r="L996" s="1"/>
  <c r="S997"/>
  <c r="S998"/>
  <c r="S999"/>
  <c r="T999" s="1"/>
  <c r="S1000"/>
  <c r="S1001"/>
  <c r="S1002"/>
  <c r="S1003"/>
  <c r="L1003" s="1"/>
  <c r="S1004"/>
  <c r="L1004" s="1"/>
  <c r="S1005"/>
  <c r="T1005" s="1"/>
  <c r="S1006"/>
  <c r="S1007"/>
  <c r="U1007" s="1"/>
  <c r="S1008"/>
  <c r="S1009"/>
  <c r="S1010"/>
  <c r="S1011"/>
  <c r="S1012"/>
  <c r="L1012" s="1"/>
  <c r="S1013"/>
  <c r="S1014"/>
  <c r="V1014" s="1"/>
  <c r="W1014" s="1"/>
  <c r="S1015"/>
  <c r="S1016"/>
  <c r="T1016" s="1"/>
  <c r="S1017"/>
  <c r="S1018"/>
  <c r="L1018" s="1"/>
  <c r="S1019"/>
  <c r="U1019" s="1"/>
  <c r="S1020"/>
  <c r="L1020" s="1"/>
  <c r="S1021"/>
  <c r="T1021" s="1"/>
  <c r="S1022"/>
  <c r="S1023"/>
  <c r="L1023" s="1"/>
  <c r="S1024"/>
  <c r="T1024" s="1"/>
  <c r="S1025"/>
  <c r="S1026"/>
  <c r="U1026" s="1"/>
  <c r="S1027"/>
  <c r="U1027" s="1"/>
  <c r="S1028"/>
  <c r="L1028" s="1"/>
  <c r="S1029"/>
  <c r="T1029" s="1"/>
  <c r="S1030"/>
  <c r="S1031"/>
  <c r="T1031" s="1"/>
  <c r="S1032"/>
  <c r="T1032" s="1"/>
  <c r="S1033"/>
  <c r="S1034"/>
  <c r="S1035"/>
  <c r="V1035" s="1"/>
  <c r="W1035" s="1"/>
  <c r="S1036"/>
  <c r="L1036" s="1"/>
  <c r="S1037"/>
  <c r="V1037" s="1"/>
  <c r="W1037" s="1"/>
  <c r="S1038"/>
  <c r="V1038" s="1"/>
  <c r="W1038" s="1"/>
  <c r="S1039"/>
  <c r="U1039" s="1"/>
  <c r="S1040"/>
  <c r="S1041"/>
  <c r="S1042"/>
  <c r="S1043"/>
  <c r="V1043" s="1"/>
  <c r="W1043" s="1"/>
  <c r="S1044"/>
  <c r="L1044" s="1"/>
  <c r="S1045"/>
  <c r="V1045" s="1"/>
  <c r="W1045" s="1"/>
  <c r="S1046"/>
  <c r="S1047"/>
  <c r="S1048"/>
  <c r="S1049"/>
  <c r="S1050"/>
  <c r="U1050" s="1"/>
  <c r="S1051"/>
  <c r="U1051" s="1"/>
  <c r="S1052"/>
  <c r="L1052" s="1"/>
  <c r="S1053"/>
  <c r="T1053" s="1"/>
  <c r="S1054"/>
  <c r="S1055"/>
  <c r="T1055" s="1"/>
  <c r="S1056"/>
  <c r="S1057"/>
  <c r="S1058"/>
  <c r="S1059"/>
  <c r="S1060"/>
  <c r="L1060" s="1"/>
  <c r="S1061"/>
  <c r="V1061" s="1"/>
  <c r="W1061" s="1"/>
  <c r="S1062"/>
  <c r="V1062" s="1"/>
  <c r="W1062" s="1"/>
  <c r="S1063"/>
  <c r="L1063" s="1"/>
  <c r="S1064"/>
  <c r="T1064" s="1"/>
  <c r="S1065"/>
  <c r="S1066"/>
  <c r="U1066" s="1"/>
  <c r="S1067"/>
  <c r="S1068"/>
  <c r="S1069"/>
  <c r="S1070"/>
  <c r="S1071"/>
  <c r="L1071" s="1"/>
  <c r="S1072"/>
  <c r="T1072" s="1"/>
  <c r="S1073"/>
  <c r="L1073" s="1"/>
  <c r="S1074"/>
  <c r="U1074" s="1"/>
  <c r="S1075"/>
  <c r="V1075" s="1"/>
  <c r="W1075" s="1"/>
  <c r="S1076"/>
  <c r="S1077"/>
  <c r="V1077" s="1"/>
  <c r="W1077" s="1"/>
  <c r="S1078"/>
  <c r="V1078" s="1"/>
  <c r="W1078" s="1"/>
  <c r="S1079"/>
  <c r="S1080"/>
  <c r="S1081"/>
  <c r="L1081" s="1"/>
  <c r="S1082"/>
  <c r="S1083"/>
  <c r="U1083" s="1"/>
  <c r="S1084"/>
  <c r="S1085"/>
  <c r="S1086"/>
  <c r="S1087"/>
  <c r="T1087" s="1"/>
  <c r="S1088"/>
  <c r="T1088" s="1"/>
  <c r="S1089"/>
  <c r="L1089" s="1"/>
  <c r="S1090"/>
  <c r="L1090" s="1"/>
  <c r="S1091"/>
  <c r="U1091" s="1"/>
  <c r="S1092"/>
  <c r="S1093"/>
  <c r="S1094"/>
  <c r="S1095"/>
  <c r="T1095" s="1"/>
  <c r="S1096"/>
  <c r="S1097"/>
  <c r="S1098"/>
  <c r="S1099"/>
  <c r="S1100"/>
  <c r="T1100" s="1"/>
  <c r="S1101"/>
  <c r="S1102"/>
  <c r="S1103"/>
  <c r="T1103" s="1"/>
  <c r="S1104"/>
  <c r="T1104" s="1"/>
  <c r="S1105"/>
  <c r="L1105" s="1"/>
  <c r="S1106"/>
  <c r="L1106" s="1"/>
  <c r="S1107"/>
  <c r="V1107" s="1"/>
  <c r="W1107" s="1"/>
  <c r="S1108"/>
  <c r="T1108" s="1"/>
  <c r="S1109"/>
  <c r="S1110"/>
  <c r="T1110" s="1"/>
  <c r="S1111"/>
  <c r="L1111" s="1"/>
  <c r="S1112"/>
  <c r="S1113"/>
  <c r="T1113" s="1"/>
  <c r="S1114"/>
  <c r="L1114" s="1"/>
  <c r="S1115"/>
  <c r="V1115" s="1"/>
  <c r="W1115" s="1"/>
  <c r="S1116"/>
  <c r="T1116" s="1"/>
  <c r="S1117"/>
  <c r="T1117" s="1"/>
  <c r="S1118"/>
  <c r="T1118" s="1"/>
  <c r="S1119"/>
  <c r="V1119" s="1"/>
  <c r="W1119" s="1"/>
  <c r="S1120"/>
  <c r="U1120" s="1"/>
  <c r="S1121"/>
  <c r="S1122"/>
  <c r="L1122" s="1"/>
  <c r="S1123"/>
  <c r="V1123" s="1"/>
  <c r="W1123" s="1"/>
  <c r="S1124"/>
  <c r="T1124" s="1"/>
  <c r="S1125"/>
  <c r="S1126"/>
  <c r="T1126" s="1"/>
  <c r="S1127"/>
  <c r="S1128"/>
  <c r="S1129"/>
  <c r="U1129" s="1"/>
  <c r="S1130"/>
  <c r="L1130" s="1"/>
  <c r="S1131"/>
  <c r="V1131" s="1"/>
  <c r="W1131" s="1"/>
  <c r="S1132"/>
  <c r="S1133"/>
  <c r="T1133" s="1"/>
  <c r="S1134"/>
  <c r="T1134" s="1"/>
  <c r="S1135"/>
  <c r="V1135" s="1"/>
  <c r="W1135" s="1"/>
  <c r="S1136"/>
  <c r="T1136" s="1"/>
  <c r="S1137"/>
  <c r="S1138"/>
  <c r="S1139"/>
  <c r="S1140"/>
  <c r="U1140" s="1"/>
  <c r="S1141"/>
  <c r="S1142"/>
  <c r="U1142" s="1"/>
  <c r="S1143"/>
  <c r="V1143" s="1"/>
  <c r="W1143" s="1"/>
  <c r="S1144"/>
  <c r="L1144" s="1"/>
  <c r="S1145"/>
  <c r="T1145" s="1"/>
  <c r="S1146"/>
  <c r="S1147"/>
  <c r="S1148"/>
  <c r="V1148" s="1"/>
  <c r="W1148" s="1"/>
  <c r="S1149"/>
  <c r="U1149" s="1"/>
  <c r="S1150"/>
  <c r="U1150" s="1"/>
  <c r="S1151"/>
  <c r="L1151" s="1"/>
  <c r="S1152"/>
  <c r="L1152" s="1"/>
  <c r="S1153"/>
  <c r="S1154"/>
  <c r="T1154" s="1"/>
  <c r="S1155"/>
  <c r="S1156"/>
  <c r="V1156" s="1"/>
  <c r="W1156" s="1"/>
  <c r="S1157"/>
  <c r="U1157" s="1"/>
  <c r="S1158"/>
  <c r="S1159"/>
  <c r="L1159" s="1"/>
  <c r="S1160"/>
  <c r="L1160" s="1"/>
  <c r="S1161"/>
  <c r="T1161" s="1"/>
  <c r="S1162"/>
  <c r="L1162" s="1"/>
  <c r="S1163"/>
  <c r="S1164"/>
  <c r="S1165"/>
  <c r="S1166"/>
  <c r="U1166" s="1"/>
  <c r="S1167"/>
  <c r="L1167" s="1"/>
  <c r="S1168"/>
  <c r="L1168" s="1"/>
  <c r="S1169"/>
  <c r="L1169" s="1"/>
  <c r="S1170"/>
  <c r="S1171"/>
  <c r="S1172"/>
  <c r="S1173"/>
  <c r="S1174"/>
  <c r="S1175"/>
  <c r="L1175" s="1"/>
  <c r="S1176"/>
  <c r="L1176" s="1"/>
  <c r="S1177"/>
  <c r="T1177" s="1"/>
  <c r="S1178"/>
  <c r="T1178" s="1"/>
  <c r="S1179"/>
  <c r="S1180"/>
  <c r="S1181"/>
  <c r="L1181" s="1"/>
  <c r="S1182"/>
  <c r="S1183"/>
  <c r="L1183" s="1"/>
  <c r="S1184"/>
  <c r="L1184" s="1"/>
  <c r="S1185"/>
  <c r="T1185" s="1"/>
  <c r="S1186"/>
  <c r="S1187"/>
  <c r="S1188"/>
  <c r="L1188" s="1"/>
  <c r="S1189"/>
  <c r="L1189" s="1"/>
  <c r="S1190"/>
  <c r="L1190" s="1"/>
  <c r="S1191"/>
  <c r="L1191" s="1"/>
  <c r="S1192"/>
  <c r="L1192" s="1"/>
  <c r="S1193"/>
  <c r="S1194"/>
  <c r="T1194" s="1"/>
  <c r="S1195"/>
  <c r="S1196"/>
  <c r="L1196" s="1"/>
  <c r="S1197"/>
  <c r="L1197" s="1"/>
  <c r="S1198"/>
  <c r="L1198" s="1"/>
  <c r="S1199"/>
  <c r="L1199" s="1"/>
  <c r="S1200"/>
  <c r="L1200" s="1"/>
  <c r="S1201"/>
  <c r="T1201" s="1"/>
  <c r="S1202"/>
  <c r="T1202" s="1"/>
  <c r="S1203"/>
  <c r="S1204"/>
  <c r="L1204" s="1"/>
  <c r="S1205"/>
  <c r="L1205" s="1"/>
  <c r="S1206"/>
  <c r="L1206" s="1"/>
  <c r="S1207"/>
  <c r="L1207" s="1"/>
  <c r="S1208"/>
  <c r="L1208" s="1"/>
  <c r="S1209"/>
  <c r="V1209" s="1"/>
  <c r="W1209" s="1"/>
  <c r="S1210"/>
  <c r="S1211"/>
  <c r="S1212"/>
  <c r="L1212" s="1"/>
  <c r="S1213"/>
  <c r="L1213" s="1"/>
  <c r="S1214"/>
  <c r="L1214" s="1"/>
  <c r="S1215"/>
  <c r="L1215" s="1"/>
  <c r="S1216"/>
  <c r="L1216" s="1"/>
  <c r="S1217"/>
  <c r="V1217" s="1"/>
  <c r="W1217" s="1"/>
  <c r="S1218"/>
  <c r="V1218" s="1"/>
  <c r="W1218" s="1"/>
  <c r="S1219"/>
  <c r="S1220"/>
  <c r="S1221"/>
  <c r="L1221" s="1"/>
  <c r="S1222"/>
  <c r="S1223"/>
  <c r="L1223" s="1"/>
  <c r="S1224"/>
  <c r="L1224" s="1"/>
  <c r="S1225"/>
  <c r="L1225" s="1"/>
  <c r="S1226"/>
  <c r="S1227"/>
  <c r="S1228"/>
  <c r="L1228" s="1"/>
  <c r="S1229"/>
  <c r="T1229" s="1"/>
  <c r="S1230"/>
  <c r="L1230" s="1"/>
  <c r="S1231"/>
  <c r="L1231" s="1"/>
  <c r="S1232"/>
  <c r="L1232" s="1"/>
  <c r="S1233"/>
  <c r="V1233" s="1"/>
  <c r="W1233" s="1"/>
  <c r="S1234"/>
  <c r="T1234" s="1"/>
  <c r="S1235"/>
  <c r="S1236"/>
  <c r="U1236" s="1"/>
  <c r="S1237"/>
  <c r="S1238"/>
  <c r="S1239"/>
  <c r="L1239" s="1"/>
  <c r="S1240"/>
  <c r="L1240" s="1"/>
  <c r="S1241"/>
  <c r="S1242"/>
  <c r="T1242" s="1"/>
  <c r="S1243"/>
  <c r="S1244"/>
  <c r="S1245"/>
  <c r="S1246"/>
  <c r="U1246" s="1"/>
  <c r="S1247"/>
  <c r="V1247" s="1"/>
  <c r="W1247" s="1"/>
  <c r="S1248"/>
  <c r="L1248" s="1"/>
  <c r="S1249"/>
  <c r="T1249" s="1"/>
  <c r="S1250"/>
  <c r="S1251"/>
  <c r="S1252"/>
  <c r="S1253"/>
  <c r="S1254"/>
  <c r="L1254" s="1"/>
  <c r="S1255"/>
  <c r="T1255" s="1"/>
  <c r="S1256"/>
  <c r="L1256" s="1"/>
  <c r="S1257"/>
  <c r="S1258"/>
  <c r="L1258" s="1"/>
  <c r="S1259"/>
  <c r="S1260"/>
  <c r="L1260" s="1"/>
  <c r="S1261"/>
  <c r="S1262"/>
  <c r="L1262" s="1"/>
  <c r="S1263"/>
  <c r="T1263" s="1"/>
  <c r="S1264"/>
  <c r="L1264" s="1"/>
  <c r="S1265"/>
  <c r="S1266"/>
  <c r="V1266" s="1"/>
  <c r="W1266" s="1"/>
  <c r="S1267"/>
  <c r="S1268"/>
  <c r="S1269"/>
  <c r="U1269" s="1"/>
  <c r="S1270"/>
  <c r="S1271"/>
  <c r="L1271" s="1"/>
  <c r="S1272"/>
  <c r="L1272" s="1"/>
  <c r="S1273"/>
  <c r="T1273" s="1"/>
  <c r="S1274"/>
  <c r="L1274" s="1"/>
  <c r="S1275"/>
  <c r="S1276"/>
  <c r="S1277"/>
  <c r="V1277" s="1"/>
  <c r="W1277" s="1"/>
  <c r="S1278"/>
  <c r="T1278" s="1"/>
  <c r="S1279"/>
  <c r="S1280"/>
  <c r="L1280" s="1"/>
  <c r="S1281"/>
  <c r="V1281" s="1"/>
  <c r="W1281" s="1"/>
  <c r="S1282"/>
  <c r="T1282" s="1"/>
  <c r="S1283"/>
  <c r="S1284"/>
  <c r="U1284" s="1"/>
  <c r="S1285"/>
  <c r="S1286"/>
  <c r="T1286" s="1"/>
  <c r="S1287"/>
  <c r="T1287" s="1"/>
  <c r="S1288"/>
  <c r="L1288" s="1"/>
  <c r="S1289"/>
  <c r="V1289" s="1"/>
  <c r="W1289" s="1"/>
  <c r="S1290"/>
  <c r="T1290" s="1"/>
  <c r="S1291"/>
  <c r="L1291" s="1"/>
  <c r="S1292"/>
  <c r="S1293"/>
  <c r="S1294"/>
  <c r="T1294" s="1"/>
  <c r="S1295"/>
  <c r="V1295" s="1"/>
  <c r="W1295" s="1"/>
  <c r="S1296"/>
  <c r="L1296" s="1"/>
  <c r="S1297"/>
  <c r="S1298"/>
  <c r="T1298" s="1"/>
  <c r="S1299"/>
  <c r="S1300"/>
  <c r="S1301"/>
  <c r="S1302"/>
  <c r="S1303"/>
  <c r="L1303" s="1"/>
  <c r="S1304"/>
  <c r="L1304" s="1"/>
  <c r="S1305"/>
  <c r="S1306"/>
  <c r="T1306" s="1"/>
  <c r="S1307"/>
  <c r="S1308"/>
  <c r="S1309"/>
  <c r="U1309" s="1"/>
  <c r="S1310"/>
  <c r="S1311"/>
  <c r="L1311" s="1"/>
  <c r="S1312"/>
  <c r="L1312" s="1"/>
  <c r="S1313"/>
  <c r="T1313" s="1"/>
  <c r="S1314"/>
  <c r="S1315"/>
  <c r="S1316"/>
  <c r="U1316" s="1"/>
  <c r="S1317"/>
  <c r="T1317" s="1"/>
  <c r="S1318"/>
  <c r="S1319"/>
  <c r="T1319" s="1"/>
  <c r="S1320"/>
  <c r="L1320" s="1"/>
  <c r="S1321"/>
  <c r="L1321" s="1"/>
  <c r="S1322"/>
  <c r="V1322" s="1"/>
  <c r="W1322" s="1"/>
  <c r="S1323"/>
  <c r="S1324"/>
  <c r="U1324" s="1"/>
  <c r="S1325"/>
  <c r="T1325" s="1"/>
  <c r="S1326"/>
  <c r="S1327"/>
  <c r="V1327" s="1"/>
  <c r="W1327" s="1"/>
  <c r="S1328"/>
  <c r="L1328" s="1"/>
  <c r="S1329"/>
  <c r="S1330"/>
  <c r="L1330" s="1"/>
  <c r="S1331"/>
  <c r="S1332"/>
  <c r="S1333"/>
  <c r="S1334"/>
  <c r="S1335"/>
  <c r="V1335" s="1"/>
  <c r="W1335" s="1"/>
  <c r="S1336"/>
  <c r="L1336" s="1"/>
  <c r="S1337"/>
  <c r="S1338"/>
  <c r="L1338" s="1"/>
  <c r="S1339"/>
  <c r="L1339" s="1"/>
  <c r="S1340"/>
  <c r="S1341"/>
  <c r="T1341" s="1"/>
  <c r="S1342"/>
  <c r="S1343"/>
  <c r="S1344"/>
  <c r="L1344" s="1"/>
  <c r="S1345"/>
  <c r="S1346"/>
  <c r="V1346" s="1"/>
  <c r="W1346" s="1"/>
  <c r="S1347"/>
  <c r="S1348"/>
  <c r="U1348" s="1"/>
  <c r="S1349"/>
  <c r="T1349" s="1"/>
  <c r="S1350"/>
  <c r="S1351"/>
  <c r="V1351" s="1"/>
  <c r="W1351" s="1"/>
  <c r="S1352"/>
  <c r="L1352" s="1"/>
  <c r="S1353"/>
  <c r="S1354"/>
  <c r="S1355"/>
  <c r="L1355" s="1"/>
  <c r="S1356"/>
  <c r="S1357"/>
  <c r="S1358"/>
  <c r="S1359"/>
  <c r="T1359" s="1"/>
  <c r="S1360"/>
  <c r="L1360" s="1"/>
  <c r="S1361"/>
  <c r="V1361" s="1"/>
  <c r="W1361" s="1"/>
  <c r="S1362"/>
  <c r="V1362" s="1"/>
  <c r="W1362" s="1"/>
  <c r="S1363"/>
  <c r="L1363" s="1"/>
  <c r="S1364"/>
  <c r="S1365"/>
  <c r="T1365" s="1"/>
  <c r="S1366"/>
  <c r="S1367"/>
  <c r="S1368"/>
  <c r="L1368" s="1"/>
  <c r="S1369"/>
  <c r="T1369" s="1"/>
  <c r="S1370"/>
  <c r="S1371"/>
  <c r="S1372"/>
  <c r="S1373"/>
  <c r="T1373" s="1"/>
  <c r="S1374"/>
  <c r="L1374" s="1"/>
  <c r="S1375"/>
  <c r="T1375" s="1"/>
  <c r="S1376"/>
  <c r="L1376" s="1"/>
  <c r="S1377"/>
  <c r="V1377" s="1"/>
  <c r="W1377" s="1"/>
  <c r="S1378"/>
  <c r="V1378" s="1"/>
  <c r="W1378" s="1"/>
  <c r="S1379"/>
  <c r="S1380"/>
  <c r="V1380" s="1"/>
  <c r="W1380" s="1"/>
  <c r="S1381"/>
  <c r="V1381" s="1"/>
  <c r="W1381" s="1"/>
  <c r="S1382"/>
  <c r="S1383"/>
  <c r="S1384"/>
  <c r="L1384" s="1"/>
  <c r="S1385"/>
  <c r="V1385" s="1"/>
  <c r="W1385" s="1"/>
  <c r="S1386"/>
  <c r="T1386" s="1"/>
  <c r="S1387"/>
  <c r="S1388"/>
  <c r="U1388" s="1"/>
  <c r="S1389"/>
  <c r="V1389" s="1"/>
  <c r="W1389" s="1"/>
  <c r="S1390"/>
  <c r="L1390" s="1"/>
  <c r="S1391"/>
  <c r="S1392"/>
  <c r="L1392" s="1"/>
  <c r="S1393"/>
  <c r="S1394"/>
  <c r="V1394" s="1"/>
  <c r="W1394" s="1"/>
  <c r="S1395"/>
  <c r="S1396"/>
  <c r="T1396" s="1"/>
  <c r="S1397"/>
  <c r="T1397" s="1"/>
  <c r="S1398"/>
  <c r="S1399"/>
  <c r="S1400"/>
  <c r="S1401"/>
  <c r="S1402"/>
  <c r="S1403"/>
  <c r="S1404"/>
  <c r="L1404" s="1"/>
  <c r="S1405"/>
  <c r="L1405" s="1"/>
  <c r="S1406"/>
  <c r="T1406" s="1"/>
  <c r="S1407"/>
  <c r="V1407" s="1"/>
  <c r="W1407" s="1"/>
  <c r="S1408"/>
  <c r="L1408" s="1"/>
  <c r="S1409"/>
  <c r="S1410"/>
  <c r="V1410" s="1"/>
  <c r="W1410" s="1"/>
  <c r="S1411"/>
  <c r="L1411" s="1"/>
  <c r="S1412"/>
  <c r="S1413"/>
  <c r="T1413" s="1"/>
  <c r="S1414"/>
  <c r="U1414" s="1"/>
  <c r="S1415"/>
  <c r="S1416"/>
  <c r="S1417"/>
  <c r="T1417" s="1"/>
  <c r="S1418"/>
  <c r="T1418" s="1"/>
  <c r="S1419"/>
  <c r="S1420"/>
  <c r="U1420" s="1"/>
  <c r="S1421"/>
  <c r="S1422"/>
  <c r="L1422" s="1"/>
  <c r="S1423"/>
  <c r="S1424"/>
  <c r="S1425"/>
  <c r="T1425" s="1"/>
  <c r="S1426"/>
  <c r="T1426" s="1"/>
  <c r="S1427"/>
  <c r="S1428"/>
  <c r="S1429"/>
  <c r="S1430"/>
  <c r="L1430" s="1"/>
  <c r="S1431"/>
  <c r="S1432"/>
  <c r="T1432" s="1"/>
  <c r="S1433"/>
  <c r="T1433" s="1"/>
  <c r="S1434"/>
  <c r="S1435"/>
  <c r="L1435" s="1"/>
  <c r="S1436"/>
  <c r="T1436" s="1"/>
  <c r="S1437"/>
  <c r="U1437" s="1"/>
  <c r="S1438"/>
  <c r="S1439"/>
  <c r="S1440"/>
  <c r="S1441"/>
  <c r="T1441" s="1"/>
  <c r="S1442"/>
  <c r="T1442" s="1"/>
  <c r="S1443"/>
  <c r="L1443" s="1"/>
  <c r="S1444"/>
  <c r="T1444" s="1"/>
  <c r="S1445"/>
  <c r="U1445" s="1"/>
  <c r="S1446"/>
  <c r="L1446" s="1"/>
  <c r="S1447"/>
  <c r="S1448"/>
  <c r="S1449"/>
  <c r="T1449" s="1"/>
  <c r="S1450"/>
  <c r="V1450" s="1"/>
  <c r="W1450" s="1"/>
  <c r="S1451"/>
  <c r="L1451" s="1"/>
  <c r="S1452"/>
  <c r="U1452" s="1"/>
  <c r="S1453"/>
  <c r="S1454"/>
  <c r="L1454" s="1"/>
  <c r="S1455"/>
  <c r="L1455" s="1"/>
  <c r="S1456"/>
  <c r="V1456" s="1"/>
  <c r="W1456" s="1"/>
  <c r="S1457"/>
  <c r="T1457" s="1"/>
  <c r="S1458"/>
  <c r="S1459"/>
  <c r="L1459" s="1"/>
  <c r="S1460"/>
  <c r="U1460" s="1"/>
  <c r="S1461"/>
  <c r="U1461" s="1"/>
  <c r="S1462"/>
  <c r="S1463"/>
  <c r="L1463" s="1"/>
  <c r="S1464"/>
  <c r="V1464" s="1"/>
  <c r="W1464" s="1"/>
  <c r="S1465"/>
  <c r="S1466"/>
  <c r="T1466" s="1"/>
  <c r="S1467"/>
  <c r="L1467" s="1"/>
  <c r="S1468"/>
  <c r="S1469"/>
  <c r="U1469" s="1"/>
  <c r="S1470"/>
  <c r="S1471"/>
  <c r="L1471" s="1"/>
  <c r="S1472"/>
  <c r="S1473"/>
  <c r="U1473" s="1"/>
  <c r="S1474"/>
  <c r="V1474" s="1"/>
  <c r="W1474" s="1"/>
  <c r="S1475"/>
  <c r="L1475" s="1"/>
  <c r="S1476"/>
  <c r="U1476" s="1"/>
  <c r="S1477"/>
  <c r="S1478"/>
  <c r="L1478" s="1"/>
  <c r="S1479"/>
  <c r="S1480"/>
  <c r="S1481"/>
  <c r="L1481" s="1"/>
  <c r="S1482"/>
  <c r="V1482" s="1"/>
  <c r="W1482" s="1"/>
  <c r="S1483"/>
  <c r="L1483" s="1"/>
  <c r="S1484"/>
  <c r="U1484" s="1"/>
  <c r="S1485"/>
  <c r="U1485" s="1"/>
  <c r="S1486"/>
  <c r="L1486" s="1"/>
  <c r="S1487"/>
  <c r="S1488"/>
  <c r="S1489"/>
  <c r="S1490"/>
  <c r="V1490" s="1"/>
  <c r="W1490" s="1"/>
  <c r="S1491"/>
  <c r="L1491" s="1"/>
  <c r="S1492"/>
  <c r="T1492" s="1"/>
  <c r="S1493"/>
  <c r="S1494"/>
  <c r="S1495"/>
  <c r="S1496"/>
  <c r="S1497"/>
  <c r="S1498"/>
  <c r="V1498" s="1"/>
  <c r="W1498" s="1"/>
  <c r="S1499"/>
  <c r="S1500"/>
  <c r="T1500" s="1"/>
  <c r="S1501"/>
  <c r="S1502"/>
  <c r="T1502" s="1"/>
  <c r="S1503"/>
  <c r="L1503" s="1"/>
  <c r="S1504"/>
  <c r="S1505"/>
  <c r="U1505" s="1"/>
  <c r="S1506"/>
  <c r="T1506" s="1"/>
  <c r="S7"/>
  <c r="S8"/>
  <c r="V500" l="1"/>
  <c r="W500" s="1"/>
  <c r="T445"/>
  <c r="V1316"/>
  <c r="W1316" s="1"/>
  <c r="V304"/>
  <c r="W304" s="1"/>
  <c r="U648"/>
  <c r="V1274"/>
  <c r="W1274" s="1"/>
  <c r="U342"/>
  <c r="V1159"/>
  <c r="W1159" s="1"/>
  <c r="T1303"/>
  <c r="V1063"/>
  <c r="W1063" s="1"/>
  <c r="V702"/>
  <c r="W702" s="1"/>
  <c r="V385"/>
  <c r="W385" s="1"/>
  <c r="T1363"/>
  <c r="T740"/>
  <c r="U631"/>
  <c r="T1362"/>
  <c r="V1194"/>
  <c r="W1194" s="1"/>
  <c r="T1246"/>
  <c r="T1239"/>
  <c r="V1223"/>
  <c r="W1223" s="1"/>
  <c r="U971"/>
  <c r="V598"/>
  <c r="W598" s="1"/>
  <c r="V567"/>
  <c r="W567" s="1"/>
  <c r="V291"/>
  <c r="W291" s="1"/>
  <c r="T276"/>
  <c r="V1413"/>
  <c r="W1413" s="1"/>
  <c r="V1298"/>
  <c r="W1298" s="1"/>
  <c r="T611"/>
  <c r="V543"/>
  <c r="W543" s="1"/>
  <c r="U543"/>
  <c r="T385"/>
  <c r="U331"/>
  <c r="U1338"/>
  <c r="T804"/>
  <c r="T774"/>
  <c r="T483"/>
  <c r="V242"/>
  <c r="W242" s="1"/>
  <c r="U1449"/>
  <c r="T1215"/>
  <c r="U1113"/>
  <c r="V1053"/>
  <c r="W1053" s="1"/>
  <c r="V1031"/>
  <c r="W1031" s="1"/>
  <c r="T992"/>
  <c r="U156"/>
  <c r="V1365"/>
  <c r="W1365" s="1"/>
  <c r="V885"/>
  <c r="W885" s="1"/>
  <c r="V210"/>
  <c r="W210" s="1"/>
  <c r="T1454"/>
  <c r="V1306"/>
  <c r="W1306" s="1"/>
  <c r="V1169"/>
  <c r="W1169" s="1"/>
  <c r="U1162"/>
  <c r="V1140"/>
  <c r="W1140" s="1"/>
  <c r="V906"/>
  <c r="W906" s="1"/>
  <c r="V649"/>
  <c r="W649" s="1"/>
  <c r="U636"/>
  <c r="V481"/>
  <c r="W481" s="1"/>
  <c r="V341"/>
  <c r="W341" s="1"/>
  <c r="T305"/>
  <c r="U300"/>
  <c r="U1191"/>
  <c r="V1111"/>
  <c r="W1111" s="1"/>
  <c r="T967"/>
  <c r="T494"/>
  <c r="V373"/>
  <c r="W373" s="1"/>
  <c r="T1450"/>
  <c r="V1321"/>
  <c r="W1321" s="1"/>
  <c r="T1309"/>
  <c r="V1258"/>
  <c r="W1258" s="1"/>
  <c r="V1199"/>
  <c r="W1199" s="1"/>
  <c r="V1175"/>
  <c r="W1175" s="1"/>
  <c r="U1169"/>
  <c r="V1133"/>
  <c r="W1133" s="1"/>
  <c r="V1071"/>
  <c r="W1071" s="1"/>
  <c r="U968"/>
  <c r="T598"/>
  <c r="T543"/>
  <c r="U453"/>
  <c r="T292"/>
  <c r="V274"/>
  <c r="W274" s="1"/>
  <c r="U232"/>
  <c r="T192"/>
  <c r="T178"/>
  <c r="V128"/>
  <c r="W128" s="1"/>
  <c r="V1405"/>
  <c r="W1405" s="1"/>
  <c r="V1338"/>
  <c r="W1338" s="1"/>
  <c r="V1271"/>
  <c r="W1271" s="1"/>
  <c r="T1258"/>
  <c r="T1217"/>
  <c r="V1162"/>
  <c r="W1162" s="1"/>
  <c r="T1151"/>
  <c r="U1071"/>
  <c r="V842"/>
  <c r="W842" s="1"/>
  <c r="V798"/>
  <c r="W798" s="1"/>
  <c r="T673"/>
  <c r="V636"/>
  <c r="W636" s="1"/>
  <c r="U473"/>
  <c r="T453"/>
  <c r="U236"/>
  <c r="V296"/>
  <c r="W296" s="1"/>
  <c r="U196"/>
  <c r="T1381"/>
  <c r="U1349"/>
  <c r="T1338"/>
  <c r="V1202"/>
  <c r="W1202" s="1"/>
  <c r="V1191"/>
  <c r="W1191" s="1"/>
  <c r="V1167"/>
  <c r="W1167" s="1"/>
  <c r="T1162"/>
  <c r="U1063"/>
  <c r="T1023"/>
  <c r="V895"/>
  <c r="W895" s="1"/>
  <c r="T876"/>
  <c r="V847"/>
  <c r="W847" s="1"/>
  <c r="V703"/>
  <c r="W703" s="1"/>
  <c r="U614"/>
  <c r="T559"/>
  <c r="T508"/>
  <c r="U358"/>
  <c r="T334"/>
  <c r="V320"/>
  <c r="W320" s="1"/>
  <c r="T296"/>
  <c r="V235"/>
  <c r="W235" s="1"/>
  <c r="T202"/>
  <c r="T31"/>
  <c r="V1330"/>
  <c r="W1330" s="1"/>
  <c r="U703"/>
  <c r="V671"/>
  <c r="W671" s="1"/>
  <c r="V639"/>
  <c r="W639" s="1"/>
  <c r="T1452"/>
  <c r="U1373"/>
  <c r="U1330"/>
  <c r="T1311"/>
  <c r="U1278"/>
  <c r="V1207"/>
  <c r="W1207" s="1"/>
  <c r="V1183"/>
  <c r="W1183" s="1"/>
  <c r="V1177"/>
  <c r="W1177" s="1"/>
  <c r="U936"/>
  <c r="T703"/>
  <c r="U671"/>
  <c r="T639"/>
  <c r="T234"/>
  <c r="U1254"/>
  <c r="T1183"/>
  <c r="V991"/>
  <c r="W991" s="1"/>
  <c r="V675"/>
  <c r="W675" s="1"/>
  <c r="T671"/>
  <c r="U338"/>
  <c r="V299"/>
  <c r="W299" s="1"/>
  <c r="U288"/>
  <c r="U275"/>
  <c r="U227"/>
  <c r="L1279"/>
  <c r="V1279"/>
  <c r="W1279" s="1"/>
  <c r="L1137"/>
  <c r="T1137"/>
  <c r="V1137"/>
  <c r="W1137" s="1"/>
  <c r="L615"/>
  <c r="V615"/>
  <c r="W615" s="1"/>
  <c r="T615"/>
  <c r="U1367"/>
  <c r="V1367"/>
  <c r="W1367" s="1"/>
  <c r="T1354"/>
  <c r="U1354"/>
  <c r="T1056"/>
  <c r="U1056"/>
  <c r="T402"/>
  <c r="U402"/>
  <c r="U267"/>
  <c r="V267"/>
  <c r="W267" s="1"/>
  <c r="U1465"/>
  <c r="T1465"/>
  <c r="U1141"/>
  <c r="V1141"/>
  <c r="W1141" s="1"/>
  <c r="L965"/>
  <c r="T965"/>
  <c r="T751"/>
  <c r="V751"/>
  <c r="W751" s="1"/>
  <c r="L409"/>
  <c r="T409"/>
  <c r="T1170"/>
  <c r="V1170"/>
  <c r="W1170" s="1"/>
  <c r="L646"/>
  <c r="V646"/>
  <c r="W646" s="1"/>
  <c r="T646"/>
  <c r="U203"/>
  <c r="V203"/>
  <c r="W203" s="1"/>
  <c r="L1372"/>
  <c r="T1372"/>
  <c r="V1226"/>
  <c r="W1226" s="1"/>
  <c r="T1226"/>
  <c r="T1013"/>
  <c r="V1013"/>
  <c r="W1013" s="1"/>
  <c r="V593"/>
  <c r="W593" s="1"/>
  <c r="L377"/>
  <c r="T377"/>
  <c r="V377"/>
  <c r="W377" s="1"/>
  <c r="L1127"/>
  <c r="T1127"/>
  <c r="V1127"/>
  <c r="W1127" s="1"/>
  <c r="U872"/>
  <c r="T872"/>
  <c r="U464"/>
  <c r="V464"/>
  <c r="W464" s="1"/>
  <c r="L429"/>
  <c r="T429"/>
  <c r="U429"/>
  <c r="T918"/>
  <c r="V918"/>
  <c r="W918" s="1"/>
  <c r="T748"/>
  <c r="V748"/>
  <c r="W748" s="1"/>
  <c r="T734"/>
  <c r="V734"/>
  <c r="W734" s="1"/>
  <c r="V687"/>
  <c r="W687" s="1"/>
  <c r="T687"/>
  <c r="U662"/>
  <c r="T662"/>
  <c r="L289"/>
  <c r="T289"/>
  <c r="L1307"/>
  <c r="T1307"/>
  <c r="V1186"/>
  <c r="W1186" s="1"/>
  <c r="T1186"/>
  <c r="L1076"/>
  <c r="T1076"/>
  <c r="V577"/>
  <c r="W577" s="1"/>
  <c r="U577"/>
  <c r="L563"/>
  <c r="T563"/>
  <c r="L511"/>
  <c r="U511"/>
  <c r="V511"/>
  <c r="W511" s="1"/>
  <c r="L200"/>
  <c r="T200"/>
  <c r="U200"/>
  <c r="V200"/>
  <c r="W200" s="1"/>
  <c r="T390"/>
  <c r="V288"/>
  <c r="W288" s="1"/>
  <c r="T266"/>
  <c r="T232"/>
  <c r="T112"/>
  <c r="V1436"/>
  <c r="W1436" s="1"/>
  <c r="U1417"/>
  <c r="T1411"/>
  <c r="U1341"/>
  <c r="V1242"/>
  <c r="W1242" s="1"/>
  <c r="V1231"/>
  <c r="W1231" s="1"/>
  <c r="T1191"/>
  <c r="T1159"/>
  <c r="T1071"/>
  <c r="U991"/>
  <c r="U768"/>
  <c r="U639"/>
  <c r="T636"/>
  <c r="V631"/>
  <c r="W631" s="1"/>
  <c r="V614"/>
  <c r="W614" s="1"/>
  <c r="T603"/>
  <c r="V580"/>
  <c r="W580" s="1"/>
  <c r="V519"/>
  <c r="W519" s="1"/>
  <c r="V473"/>
  <c r="W473" s="1"/>
  <c r="T394"/>
  <c r="T320"/>
  <c r="U204"/>
  <c r="U1441"/>
  <c r="T1410"/>
  <c r="U954"/>
  <c r="V834"/>
  <c r="W834" s="1"/>
  <c r="V767"/>
  <c r="W767" s="1"/>
  <c r="U760"/>
  <c r="U711"/>
  <c r="T705"/>
  <c r="V635"/>
  <c r="W635" s="1"/>
  <c r="V623"/>
  <c r="W623" s="1"/>
  <c r="V590"/>
  <c r="W590" s="1"/>
  <c r="V397"/>
  <c r="W397" s="1"/>
  <c r="U382"/>
  <c r="T1377"/>
  <c r="T1330"/>
  <c r="U1199"/>
  <c r="V1151"/>
  <c r="W1151" s="1"/>
  <c r="T1111"/>
  <c r="T1063"/>
  <c r="V1029"/>
  <c r="W1029" s="1"/>
  <c r="V1023"/>
  <c r="W1023" s="1"/>
  <c r="V934"/>
  <c r="W934" s="1"/>
  <c r="T915"/>
  <c r="U896"/>
  <c r="V658"/>
  <c r="W658" s="1"/>
  <c r="U623"/>
  <c r="T590"/>
  <c r="V559"/>
  <c r="W559" s="1"/>
  <c r="U397"/>
  <c r="V323"/>
  <c r="W323" s="1"/>
  <c r="V311"/>
  <c r="W311" s="1"/>
  <c r="V13"/>
  <c r="W13" s="1"/>
  <c r="V1239"/>
  <c r="W1239" s="1"/>
  <c r="U1151"/>
  <c r="U1023"/>
  <c r="U559"/>
  <c r="V232"/>
  <c r="W232" s="1"/>
  <c r="V8"/>
  <c r="W8" s="1"/>
  <c r="L8"/>
  <c r="V7"/>
  <c r="W7" s="1"/>
  <c r="L7"/>
  <c r="U1488"/>
  <c r="L1488"/>
  <c r="V1488"/>
  <c r="W1488" s="1"/>
  <c r="L1259"/>
  <c r="T1259"/>
  <c r="U1179"/>
  <c r="L1179"/>
  <c r="V1096"/>
  <c r="W1096" s="1"/>
  <c r="L1096"/>
  <c r="T1096"/>
  <c r="U1096"/>
  <c r="T1082"/>
  <c r="L1082"/>
  <c r="U1082"/>
  <c r="U973"/>
  <c r="L973"/>
  <c r="V973"/>
  <c r="W973" s="1"/>
  <c r="V832"/>
  <c r="W832" s="1"/>
  <c r="L832"/>
  <c r="T1493"/>
  <c r="L1493"/>
  <c r="T1462"/>
  <c r="L1462"/>
  <c r="U1448"/>
  <c r="L1448"/>
  <c r="T1448"/>
  <c r="V1448"/>
  <c r="W1448" s="1"/>
  <c r="V1416"/>
  <c r="W1416" s="1"/>
  <c r="L1416"/>
  <c r="T1314"/>
  <c r="L1314"/>
  <c r="V1314"/>
  <c r="W1314" s="1"/>
  <c r="L1293"/>
  <c r="T1293"/>
  <c r="U1293"/>
  <c r="V1293"/>
  <c r="W1293" s="1"/>
  <c r="L1153"/>
  <c r="T1153"/>
  <c r="U1153"/>
  <c r="V1153"/>
  <c r="W1153" s="1"/>
  <c r="V1112"/>
  <c r="W1112" s="1"/>
  <c r="L1112"/>
  <c r="U1112"/>
  <c r="U1015"/>
  <c r="L1015"/>
  <c r="V1010"/>
  <c r="W1010" s="1"/>
  <c r="L1010"/>
  <c r="U871"/>
  <c r="L871"/>
  <c r="T871"/>
  <c r="V871"/>
  <c r="W871" s="1"/>
  <c r="U838"/>
  <c r="L838"/>
  <c r="T838"/>
  <c r="U1499"/>
  <c r="L1499"/>
  <c r="U1434"/>
  <c r="L1434"/>
  <c r="V1428"/>
  <c r="W1428" s="1"/>
  <c r="L1428"/>
  <c r="T1383"/>
  <c r="L1383"/>
  <c r="L1357"/>
  <c r="T1357"/>
  <c r="U1357"/>
  <c r="V1357"/>
  <c r="W1357" s="1"/>
  <c r="V1318"/>
  <c r="W1318" s="1"/>
  <c r="L1318"/>
  <c r="T1308"/>
  <c r="L1308"/>
  <c r="U1308"/>
  <c r="V1308"/>
  <c r="W1308" s="1"/>
  <c r="L1252"/>
  <c r="V1252"/>
  <c r="W1252" s="1"/>
  <c r="U1138"/>
  <c r="L1138"/>
  <c r="T1138"/>
  <c r="T1059"/>
  <c r="L1059"/>
  <c r="T977"/>
  <c r="L977"/>
  <c r="U917"/>
  <c r="L917"/>
  <c r="V917"/>
  <c r="W917" s="1"/>
  <c r="L1345"/>
  <c r="T1345"/>
  <c r="U1345"/>
  <c r="V1345"/>
  <c r="W1345" s="1"/>
  <c r="U1210"/>
  <c r="L1210"/>
  <c r="T1210"/>
  <c r="V1210"/>
  <c r="W1210" s="1"/>
  <c r="T983"/>
  <c r="L983"/>
  <c r="U983"/>
  <c r="U935"/>
  <c r="L935"/>
  <c r="T935"/>
  <c r="V935"/>
  <c r="W935" s="1"/>
  <c r="T843"/>
  <c r="L843"/>
  <c r="V843"/>
  <c r="W843" s="1"/>
  <c r="U780"/>
  <c r="L780"/>
  <c r="T780"/>
  <c r="U1472"/>
  <c r="L1472"/>
  <c r="V1439"/>
  <c r="W1439" s="1"/>
  <c r="L1439"/>
  <c r="L1257"/>
  <c r="T1257"/>
  <c r="U1257"/>
  <c r="V1257"/>
  <c r="W1257" s="1"/>
  <c r="L1245"/>
  <c r="T1245"/>
  <c r="U1245"/>
  <c r="V1245"/>
  <c r="W1245" s="1"/>
  <c r="U1193"/>
  <c r="L1193"/>
  <c r="T1193"/>
  <c r="V1193"/>
  <c r="W1193" s="1"/>
  <c r="L1146"/>
  <c r="T1146"/>
  <c r="U1146"/>
  <c r="V1146"/>
  <c r="W1146" s="1"/>
  <c r="U1132"/>
  <c r="L1132"/>
  <c r="T1132"/>
  <c r="T1046"/>
  <c r="L1046"/>
  <c r="V1046"/>
  <c r="W1046" s="1"/>
  <c r="V1040"/>
  <c r="W1040" s="1"/>
  <c r="L1040"/>
  <c r="T815"/>
  <c r="L815"/>
  <c r="V809"/>
  <c r="W809" s="1"/>
  <c r="L809"/>
  <c r="U1504"/>
  <c r="L1504"/>
  <c r="V1504"/>
  <c r="W1504" s="1"/>
  <c r="T1477"/>
  <c r="L1477"/>
  <c r="U1477"/>
  <c r="U1419"/>
  <c r="L1419"/>
  <c r="T1419"/>
  <c r="V1419"/>
  <c r="W1419" s="1"/>
  <c r="T1387"/>
  <c r="L1387"/>
  <c r="V1301"/>
  <c r="W1301" s="1"/>
  <c r="L1301"/>
  <c r="T1301"/>
  <c r="U1301"/>
  <c r="T1068"/>
  <c r="L1068"/>
  <c r="T946"/>
  <c r="L946"/>
  <c r="T939"/>
  <c r="L939"/>
  <c r="V785"/>
  <c r="W785" s="1"/>
  <c r="L785"/>
  <c r="T1393"/>
  <c r="L1393"/>
  <c r="U1393"/>
  <c r="U1109"/>
  <c r="L1109"/>
  <c r="T1109"/>
  <c r="T998"/>
  <c r="L998"/>
  <c r="T920"/>
  <c r="L920"/>
  <c r="U873"/>
  <c r="L873"/>
  <c r="U797"/>
  <c r="L797"/>
  <c r="T797"/>
  <c r="U1458"/>
  <c r="L1458"/>
  <c r="T1458"/>
  <c r="V1458"/>
  <c r="W1458" s="1"/>
  <c r="T1424"/>
  <c r="L1424"/>
  <c r="U1424"/>
  <c r="V1424"/>
  <c r="W1424" s="1"/>
  <c r="V1326"/>
  <c r="W1326" s="1"/>
  <c r="L1326"/>
  <c r="T1267"/>
  <c r="L1267"/>
  <c r="T1164"/>
  <c r="L1164"/>
  <c r="V1164"/>
  <c r="W1164" s="1"/>
  <c r="U865"/>
  <c r="L865"/>
  <c r="U857"/>
  <c r="L857"/>
  <c r="U759"/>
  <c r="L759"/>
  <c r="U750"/>
  <c r="L750"/>
  <c r="V745"/>
  <c r="W745" s="1"/>
  <c r="L745"/>
  <c r="U733"/>
  <c r="L733"/>
  <c r="V721"/>
  <c r="W721" s="1"/>
  <c r="L721"/>
  <c r="V716"/>
  <c r="W716" s="1"/>
  <c r="L716"/>
  <c r="V707"/>
  <c r="W707" s="1"/>
  <c r="L707"/>
  <c r="U699"/>
  <c r="L699"/>
  <c r="V688"/>
  <c r="W688" s="1"/>
  <c r="L688"/>
  <c r="U683"/>
  <c r="L683"/>
  <c r="V674"/>
  <c r="W674" s="1"/>
  <c r="T659"/>
  <c r="L659"/>
  <c r="T654"/>
  <c r="T625"/>
  <c r="L625"/>
  <c r="U613"/>
  <c r="L613"/>
  <c r="T604"/>
  <c r="U599"/>
  <c r="L599"/>
  <c r="T596"/>
  <c r="L596"/>
  <c r="T588"/>
  <c r="T575"/>
  <c r="T570"/>
  <c r="L570"/>
  <c r="U566"/>
  <c r="L566"/>
  <c r="T561"/>
  <c r="L561"/>
  <c r="V551"/>
  <c r="W551" s="1"/>
  <c r="T548"/>
  <c r="L548"/>
  <c r="T535"/>
  <c r="U531"/>
  <c r="L531"/>
  <c r="T522"/>
  <c r="L522"/>
  <c r="U518"/>
  <c r="L518"/>
  <c r="U491"/>
  <c r="L491"/>
  <c r="V486"/>
  <c r="W486" s="1"/>
  <c r="T475"/>
  <c r="L475"/>
  <c r="U459"/>
  <c r="L459"/>
  <c r="T455"/>
  <c r="L455"/>
  <c r="V446"/>
  <c r="W446" s="1"/>
  <c r="L446"/>
  <c r="T436"/>
  <c r="L436"/>
  <c r="V386"/>
  <c r="W386" s="1"/>
  <c r="L386"/>
  <c r="V378"/>
  <c r="W378" s="1"/>
  <c r="L378"/>
  <c r="V370"/>
  <c r="W370" s="1"/>
  <c r="L370"/>
  <c r="T364"/>
  <c r="L364"/>
  <c r="U354"/>
  <c r="L354"/>
  <c r="V345"/>
  <c r="W345" s="1"/>
  <c r="L345"/>
  <c r="U327"/>
  <c r="L327"/>
  <c r="V316"/>
  <c r="W316" s="1"/>
  <c r="L316"/>
  <c r="U306"/>
  <c r="L306"/>
  <c r="V301"/>
  <c r="W301" s="1"/>
  <c r="L301"/>
  <c r="V293"/>
  <c r="W293" s="1"/>
  <c r="L293"/>
  <c r="T241"/>
  <c r="L241"/>
  <c r="U186"/>
  <c r="L186"/>
  <c r="V180"/>
  <c r="W180" s="1"/>
  <c r="L180"/>
  <c r="T175"/>
  <c r="L175"/>
  <c r="T171"/>
  <c r="L171"/>
  <c r="V146"/>
  <c r="W146" s="1"/>
  <c r="L146"/>
  <c r="U146"/>
  <c r="T139"/>
  <c r="L139"/>
  <c r="V106"/>
  <c r="W106" s="1"/>
  <c r="L106"/>
  <c r="T99"/>
  <c r="L99"/>
  <c r="V99"/>
  <c r="W99" s="1"/>
  <c r="U88"/>
  <c r="L88"/>
  <c r="V88"/>
  <c r="W88" s="1"/>
  <c r="V42"/>
  <c r="W42" s="1"/>
  <c r="L42"/>
  <c r="T22"/>
  <c r="L22"/>
  <c r="T14"/>
  <c r="L14"/>
  <c r="T1487"/>
  <c r="L1487"/>
  <c r="U1482"/>
  <c r="L1482"/>
  <c r="U1466"/>
  <c r="L1466"/>
  <c r="U1457"/>
  <c r="V1447"/>
  <c r="W1447" s="1"/>
  <c r="L1447"/>
  <c r="V1442"/>
  <c r="W1442" s="1"/>
  <c r="T1438"/>
  <c r="L1438"/>
  <c r="U1427"/>
  <c r="L1427"/>
  <c r="T1423"/>
  <c r="L1423"/>
  <c r="V1418"/>
  <c r="W1418" s="1"/>
  <c r="T1415"/>
  <c r="L1415"/>
  <c r="T1407"/>
  <c r="L1407"/>
  <c r="T1403"/>
  <c r="L1403"/>
  <c r="U1397"/>
  <c r="L1397"/>
  <c r="V1386"/>
  <c r="W1386" s="1"/>
  <c r="V1382"/>
  <c r="W1382" s="1"/>
  <c r="L1382"/>
  <c r="T1378"/>
  <c r="L1378"/>
  <c r="U1375"/>
  <c r="L1375"/>
  <c r="V1359"/>
  <c r="W1359" s="1"/>
  <c r="T1356"/>
  <c r="L1356"/>
  <c r="T1348"/>
  <c r="L1348"/>
  <c r="T1335"/>
  <c r="L1335"/>
  <c r="U1321"/>
  <c r="V1313"/>
  <c r="W1313" s="1"/>
  <c r="V1303"/>
  <c r="W1303" s="1"/>
  <c r="T1300"/>
  <c r="L1300"/>
  <c r="T1292"/>
  <c r="L1292"/>
  <c r="T1289"/>
  <c r="L1289"/>
  <c r="V1284"/>
  <c r="W1284" s="1"/>
  <c r="T1281"/>
  <c r="L1281"/>
  <c r="U1274"/>
  <c r="U1271"/>
  <c r="V1263"/>
  <c r="W1263" s="1"/>
  <c r="L1263"/>
  <c r="T1251"/>
  <c r="L1251"/>
  <c r="T1247"/>
  <c r="L1247"/>
  <c r="T1244"/>
  <c r="L1244"/>
  <c r="T1236"/>
  <c r="L1236"/>
  <c r="U1231"/>
  <c r="U1227"/>
  <c r="L1227"/>
  <c r="U1223"/>
  <c r="T1218"/>
  <c r="L1218"/>
  <c r="U1201"/>
  <c r="L1201"/>
  <c r="U1187"/>
  <c r="L1187"/>
  <c r="V1178"/>
  <c r="W1178" s="1"/>
  <c r="U1175"/>
  <c r="U1167"/>
  <c r="U1163"/>
  <c r="L1163"/>
  <c r="T1156"/>
  <c r="L1156"/>
  <c r="T1149"/>
  <c r="L1149"/>
  <c r="T1135"/>
  <c r="L1135"/>
  <c r="U1124"/>
  <c r="L1124"/>
  <c r="T1119"/>
  <c r="L1119"/>
  <c r="T1115"/>
  <c r="L1115"/>
  <c r="U1104"/>
  <c r="V1100"/>
  <c r="W1100" s="1"/>
  <c r="L1100"/>
  <c r="V1095"/>
  <c r="W1095" s="1"/>
  <c r="T1091"/>
  <c r="L1091"/>
  <c r="U1087"/>
  <c r="L1087"/>
  <c r="V1072"/>
  <c r="W1072" s="1"/>
  <c r="L1072"/>
  <c r="T1067"/>
  <c r="L1067"/>
  <c r="U1058"/>
  <c r="L1058"/>
  <c r="U1055"/>
  <c r="L1055"/>
  <c r="T1051"/>
  <c r="L1051"/>
  <c r="T1035"/>
  <c r="L1035"/>
  <c r="T1027"/>
  <c r="L1027"/>
  <c r="T1019"/>
  <c r="L1019"/>
  <c r="T1009"/>
  <c r="L1009"/>
  <c r="V997"/>
  <c r="W997" s="1"/>
  <c r="L997"/>
  <c r="U989"/>
  <c r="L989"/>
  <c r="U959"/>
  <c r="L959"/>
  <c r="V955"/>
  <c r="W955" s="1"/>
  <c r="V952"/>
  <c r="W952" s="1"/>
  <c r="L952"/>
  <c r="V945"/>
  <c r="W945" s="1"/>
  <c r="L945"/>
  <c r="V929"/>
  <c r="W929" s="1"/>
  <c r="V919"/>
  <c r="W919" s="1"/>
  <c r="V911"/>
  <c r="W911" s="1"/>
  <c r="L911"/>
  <c r="V903"/>
  <c r="W903" s="1"/>
  <c r="U895"/>
  <c r="T890"/>
  <c r="L890"/>
  <c r="U880"/>
  <c r="U877"/>
  <c r="L877"/>
  <c r="V870"/>
  <c r="W870" s="1"/>
  <c r="V864"/>
  <c r="W864" s="1"/>
  <c r="L864"/>
  <c r="U852"/>
  <c r="L852"/>
  <c r="T837"/>
  <c r="L837"/>
  <c r="V825"/>
  <c r="W825" s="1"/>
  <c r="L825"/>
  <c r="U821"/>
  <c r="L821"/>
  <c r="U805"/>
  <c r="L805"/>
  <c r="V800"/>
  <c r="W800" s="1"/>
  <c r="L800"/>
  <c r="U790"/>
  <c r="L790"/>
  <c r="V784"/>
  <c r="W784" s="1"/>
  <c r="L784"/>
  <c r="V775"/>
  <c r="W775" s="1"/>
  <c r="L775"/>
  <c r="T770"/>
  <c r="L770"/>
  <c r="U767"/>
  <c r="T762"/>
  <c r="L762"/>
  <c r="U758"/>
  <c r="L758"/>
  <c r="V753"/>
  <c r="W753" s="1"/>
  <c r="L753"/>
  <c r="U741"/>
  <c r="L741"/>
  <c r="V736"/>
  <c r="W736" s="1"/>
  <c r="L736"/>
  <c r="U726"/>
  <c r="L726"/>
  <c r="V720"/>
  <c r="W720" s="1"/>
  <c r="L720"/>
  <c r="T706"/>
  <c r="L706"/>
  <c r="U693"/>
  <c r="L693"/>
  <c r="T678"/>
  <c r="L678"/>
  <c r="V667"/>
  <c r="W667" s="1"/>
  <c r="L667"/>
  <c r="U663"/>
  <c r="L663"/>
  <c r="T633"/>
  <c r="L633"/>
  <c r="U629"/>
  <c r="L629"/>
  <c r="U624"/>
  <c r="L624"/>
  <c r="V612"/>
  <c r="W612" s="1"/>
  <c r="L612"/>
  <c r="U595"/>
  <c r="L595"/>
  <c r="T582"/>
  <c r="L582"/>
  <c r="T578"/>
  <c r="L578"/>
  <c r="U565"/>
  <c r="L565"/>
  <c r="T556"/>
  <c r="L556"/>
  <c r="U551"/>
  <c r="U539"/>
  <c r="L539"/>
  <c r="T530"/>
  <c r="L530"/>
  <c r="U526"/>
  <c r="L526"/>
  <c r="T513"/>
  <c r="L513"/>
  <c r="U509"/>
  <c r="L509"/>
  <c r="U500"/>
  <c r="L500"/>
  <c r="V494"/>
  <c r="W494" s="1"/>
  <c r="T490"/>
  <c r="L490"/>
  <c r="U486"/>
  <c r="V466"/>
  <c r="W466" s="1"/>
  <c r="L466"/>
  <c r="U462"/>
  <c r="V454"/>
  <c r="W454" s="1"/>
  <c r="L454"/>
  <c r="U451"/>
  <c r="L451"/>
  <c r="V445"/>
  <c r="W445" s="1"/>
  <c r="T441"/>
  <c r="L441"/>
  <c r="U435"/>
  <c r="L435"/>
  <c r="U423"/>
  <c r="L423"/>
  <c r="T418"/>
  <c r="L418"/>
  <c r="V414"/>
  <c r="W414" s="1"/>
  <c r="L414"/>
  <c r="T404"/>
  <c r="L404"/>
  <c r="U399"/>
  <c r="L399"/>
  <c r="U395"/>
  <c r="L395"/>
  <c r="U391"/>
  <c r="L391"/>
  <c r="V369"/>
  <c r="W369" s="1"/>
  <c r="L369"/>
  <c r="T348"/>
  <c r="L348"/>
  <c r="T340"/>
  <c r="L340"/>
  <c r="U335"/>
  <c r="L335"/>
  <c r="V326"/>
  <c r="W326" s="1"/>
  <c r="L326"/>
  <c r="V315"/>
  <c r="W315" s="1"/>
  <c r="U283"/>
  <c r="L283"/>
  <c r="T279"/>
  <c r="L279"/>
  <c r="V269"/>
  <c r="W269" s="1"/>
  <c r="L269"/>
  <c r="V264"/>
  <c r="W264" s="1"/>
  <c r="L264"/>
  <c r="T259"/>
  <c r="L259"/>
  <c r="V253"/>
  <c r="W253" s="1"/>
  <c r="L253"/>
  <c r="T246"/>
  <c r="L246"/>
  <c r="V240"/>
  <c r="W240" s="1"/>
  <c r="L240"/>
  <c r="V228"/>
  <c r="W228" s="1"/>
  <c r="L228"/>
  <c r="V224"/>
  <c r="W224" s="1"/>
  <c r="L224"/>
  <c r="T217"/>
  <c r="L217"/>
  <c r="T198"/>
  <c r="L198"/>
  <c r="T195"/>
  <c r="L195"/>
  <c r="T190"/>
  <c r="L190"/>
  <c r="T185"/>
  <c r="L185"/>
  <c r="T179"/>
  <c r="L179"/>
  <c r="V170"/>
  <c r="W170" s="1"/>
  <c r="L170"/>
  <c r="U170"/>
  <c r="U164"/>
  <c r="L164"/>
  <c r="U145"/>
  <c r="L145"/>
  <c r="T118"/>
  <c r="L118"/>
  <c r="V98"/>
  <c r="W98" s="1"/>
  <c r="L98"/>
  <c r="U93"/>
  <c r="L93"/>
  <c r="T62"/>
  <c r="L62"/>
  <c r="U1498"/>
  <c r="L1498"/>
  <c r="U1492"/>
  <c r="L1492"/>
  <c r="T1476"/>
  <c r="L1476"/>
  <c r="T1470"/>
  <c r="L1470"/>
  <c r="T1461"/>
  <c r="L1461"/>
  <c r="T1453"/>
  <c r="L1453"/>
  <c r="U1450"/>
  <c r="L1450"/>
  <c r="V1433"/>
  <c r="W1433" s="1"/>
  <c r="L1433"/>
  <c r="T1402"/>
  <c r="L1402"/>
  <c r="T1391"/>
  <c r="L1391"/>
  <c r="T1371"/>
  <c r="L1371"/>
  <c r="T1367"/>
  <c r="L1367"/>
  <c r="T1355"/>
  <c r="T1351"/>
  <c r="L1351"/>
  <c r="T1347"/>
  <c r="L1347"/>
  <c r="T1343"/>
  <c r="L1343"/>
  <c r="V1334"/>
  <c r="W1334" s="1"/>
  <c r="L1334"/>
  <c r="U1325"/>
  <c r="L1325"/>
  <c r="T1321"/>
  <c r="U1317"/>
  <c r="L1317"/>
  <c r="V1310"/>
  <c r="W1310" s="1"/>
  <c r="L1310"/>
  <c r="U1303"/>
  <c r="T1299"/>
  <c r="L1299"/>
  <c r="T1295"/>
  <c r="L1295"/>
  <c r="T1291"/>
  <c r="V1278"/>
  <c r="W1278" s="1"/>
  <c r="L1278"/>
  <c r="T1274"/>
  <c r="T1271"/>
  <c r="T1262"/>
  <c r="U1258"/>
  <c r="T1243"/>
  <c r="L1243"/>
  <c r="U1239"/>
  <c r="U1235"/>
  <c r="L1235"/>
  <c r="T1231"/>
  <c r="T1223"/>
  <c r="T1209"/>
  <c r="L1209"/>
  <c r="U1195"/>
  <c r="L1195"/>
  <c r="U1183"/>
  <c r="T1175"/>
  <c r="U1170"/>
  <c r="L1170"/>
  <c r="T1167"/>
  <c r="U1159"/>
  <c r="U1155"/>
  <c r="L1155"/>
  <c r="U1145"/>
  <c r="L1145"/>
  <c r="T1141"/>
  <c r="L1141"/>
  <c r="U1137"/>
  <c r="T1131"/>
  <c r="L1131"/>
  <c r="U1127"/>
  <c r="U1111"/>
  <c r="U1108"/>
  <c r="L1108"/>
  <c r="T1099"/>
  <c r="L1099"/>
  <c r="T1086"/>
  <c r="L1086"/>
  <c r="V1080"/>
  <c r="W1080" s="1"/>
  <c r="L1080"/>
  <c r="T1057"/>
  <c r="L1057"/>
  <c r="T1054"/>
  <c r="L1054"/>
  <c r="U1045"/>
  <c r="L1045"/>
  <c r="T1039"/>
  <c r="L1039"/>
  <c r="V1034"/>
  <c r="W1034" s="1"/>
  <c r="L1034"/>
  <c r="U1031"/>
  <c r="L1031"/>
  <c r="T1014"/>
  <c r="L1014"/>
  <c r="V1008"/>
  <c r="W1008" s="1"/>
  <c r="L1008"/>
  <c r="V1002"/>
  <c r="W1002" s="1"/>
  <c r="L1002"/>
  <c r="V992"/>
  <c r="W992" s="1"/>
  <c r="L992"/>
  <c r="T982"/>
  <c r="L982"/>
  <c r="V976"/>
  <c r="W976" s="1"/>
  <c r="L976"/>
  <c r="V968"/>
  <c r="W968" s="1"/>
  <c r="L968"/>
  <c r="U951"/>
  <c r="L951"/>
  <c r="V924"/>
  <c r="W924" s="1"/>
  <c r="L924"/>
  <c r="T916"/>
  <c r="L916"/>
  <c r="T906"/>
  <c r="L906"/>
  <c r="T898"/>
  <c r="L898"/>
  <c r="T895"/>
  <c r="U885"/>
  <c r="L885"/>
  <c r="T863"/>
  <c r="L863"/>
  <c r="V856"/>
  <c r="W856" s="1"/>
  <c r="L856"/>
  <c r="U847"/>
  <c r="L847"/>
  <c r="U836"/>
  <c r="L836"/>
  <c r="V831"/>
  <c r="W831" s="1"/>
  <c r="L831"/>
  <c r="V824"/>
  <c r="W824" s="1"/>
  <c r="L824"/>
  <c r="U814"/>
  <c r="L814"/>
  <c r="V808"/>
  <c r="W808" s="1"/>
  <c r="L808"/>
  <c r="U796"/>
  <c r="L796"/>
  <c r="T778"/>
  <c r="L778"/>
  <c r="T767"/>
  <c r="U749"/>
  <c r="L749"/>
  <c r="V744"/>
  <c r="W744" s="1"/>
  <c r="L744"/>
  <c r="U732"/>
  <c r="L732"/>
  <c r="U715"/>
  <c r="L715"/>
  <c r="V711"/>
  <c r="W711" s="1"/>
  <c r="L711"/>
  <c r="T698"/>
  <c r="L698"/>
  <c r="T682"/>
  <c r="L682"/>
  <c r="V666"/>
  <c r="W666" s="1"/>
  <c r="L666"/>
  <c r="T649"/>
  <c r="L649"/>
  <c r="U632"/>
  <c r="L632"/>
  <c r="V619"/>
  <c r="W619" s="1"/>
  <c r="L619"/>
  <c r="T607"/>
  <c r="L607"/>
  <c r="U598"/>
  <c r="T594"/>
  <c r="L594"/>
  <c r="U590"/>
  <c r="U587"/>
  <c r="L587"/>
  <c r="U574"/>
  <c r="L574"/>
  <c r="T569"/>
  <c r="L569"/>
  <c r="T551"/>
  <c r="U547"/>
  <c r="L547"/>
  <c r="T538"/>
  <c r="L538"/>
  <c r="U534"/>
  <c r="L534"/>
  <c r="T521"/>
  <c r="L521"/>
  <c r="U517"/>
  <c r="L517"/>
  <c r="U503"/>
  <c r="L503"/>
  <c r="U499"/>
  <c r="L499"/>
  <c r="U494"/>
  <c r="T486"/>
  <c r="U483"/>
  <c r="L483"/>
  <c r="U479"/>
  <c r="L479"/>
  <c r="V470"/>
  <c r="W470" s="1"/>
  <c r="L470"/>
  <c r="V458"/>
  <c r="W458" s="1"/>
  <c r="L458"/>
  <c r="V453"/>
  <c r="W453" s="1"/>
  <c r="V450"/>
  <c r="W450" s="1"/>
  <c r="L450"/>
  <c r="U445"/>
  <c r="T434"/>
  <c r="L434"/>
  <c r="V413"/>
  <c r="W413" s="1"/>
  <c r="L413"/>
  <c r="V398"/>
  <c r="W398" s="1"/>
  <c r="L398"/>
  <c r="U385"/>
  <c r="V382"/>
  <c r="W382" s="1"/>
  <c r="L382"/>
  <c r="U377"/>
  <c r="T373"/>
  <c r="L373"/>
  <c r="U363"/>
  <c r="L363"/>
  <c r="T357"/>
  <c r="L357"/>
  <c r="T353"/>
  <c r="L353"/>
  <c r="U343"/>
  <c r="L343"/>
  <c r="U325"/>
  <c r="L325"/>
  <c r="U320"/>
  <c r="V310"/>
  <c r="W310" s="1"/>
  <c r="L310"/>
  <c r="U296"/>
  <c r="T288"/>
  <c r="V278"/>
  <c r="W278" s="1"/>
  <c r="L278"/>
  <c r="T273"/>
  <c r="V268"/>
  <c r="W268" s="1"/>
  <c r="L268"/>
  <c r="U263"/>
  <c r="L263"/>
  <c r="T258"/>
  <c r="T252"/>
  <c r="V245"/>
  <c r="W245" s="1"/>
  <c r="L245"/>
  <c r="T235"/>
  <c r="L235"/>
  <c r="U202"/>
  <c r="L202"/>
  <c r="T173"/>
  <c r="L173"/>
  <c r="U157"/>
  <c r="L157"/>
  <c r="U152"/>
  <c r="L152"/>
  <c r="U137"/>
  <c r="L137"/>
  <c r="U125"/>
  <c r="L125"/>
  <c r="U1502"/>
  <c r="L1502"/>
  <c r="U1480"/>
  <c r="L1480"/>
  <c r="V1457"/>
  <c r="W1457" s="1"/>
  <c r="L1457"/>
  <c r="U1442"/>
  <c r="L1442"/>
  <c r="T1437"/>
  <c r="L1437"/>
  <c r="U1426"/>
  <c r="L1426"/>
  <c r="T1421"/>
  <c r="L1421"/>
  <c r="U1418"/>
  <c r="L1418"/>
  <c r="V1414"/>
  <c r="W1414" s="1"/>
  <c r="L1414"/>
  <c r="V1406"/>
  <c r="W1406" s="1"/>
  <c r="L1406"/>
  <c r="U1401"/>
  <c r="L1401"/>
  <c r="V1396"/>
  <c r="W1396" s="1"/>
  <c r="L1396"/>
  <c r="U1386"/>
  <c r="L1386"/>
  <c r="T1370"/>
  <c r="L1370"/>
  <c r="V1366"/>
  <c r="W1366" s="1"/>
  <c r="L1366"/>
  <c r="U1359"/>
  <c r="L1359"/>
  <c r="V1350"/>
  <c r="W1350" s="1"/>
  <c r="L1350"/>
  <c r="V1342"/>
  <c r="W1342" s="1"/>
  <c r="L1342"/>
  <c r="T1333"/>
  <c r="L1333"/>
  <c r="T1329"/>
  <c r="L1329"/>
  <c r="U1313"/>
  <c r="L1313"/>
  <c r="T1284"/>
  <c r="L1284"/>
  <c r="T1266"/>
  <c r="L1266"/>
  <c r="U1255"/>
  <c r="L1255"/>
  <c r="V1250"/>
  <c r="W1250" s="1"/>
  <c r="L1250"/>
  <c r="U1203"/>
  <c r="L1203"/>
  <c r="U1178"/>
  <c r="L1178"/>
  <c r="T1148"/>
  <c r="L1148"/>
  <c r="U1134"/>
  <c r="L1134"/>
  <c r="T1123"/>
  <c r="L1123"/>
  <c r="U1118"/>
  <c r="L1118"/>
  <c r="V1104"/>
  <c r="W1104" s="1"/>
  <c r="L1104"/>
  <c r="T1098"/>
  <c r="L1098"/>
  <c r="U1095"/>
  <c r="L1095"/>
  <c r="U1085"/>
  <c r="L1085"/>
  <c r="T1079"/>
  <c r="L1079"/>
  <c r="T1075"/>
  <c r="L1075"/>
  <c r="T1066"/>
  <c r="L1066"/>
  <c r="V1050"/>
  <c r="W1050" s="1"/>
  <c r="L1050"/>
  <c r="T1033"/>
  <c r="L1033"/>
  <c r="T1030"/>
  <c r="L1030"/>
  <c r="V1026"/>
  <c r="W1026" s="1"/>
  <c r="L1026"/>
  <c r="T1022"/>
  <c r="L1022"/>
  <c r="T1017"/>
  <c r="L1017"/>
  <c r="T1001"/>
  <c r="L1001"/>
  <c r="U987"/>
  <c r="L987"/>
  <c r="U981"/>
  <c r="L981"/>
  <c r="V963"/>
  <c r="W963" s="1"/>
  <c r="L963"/>
  <c r="T955"/>
  <c r="L955"/>
  <c r="T950"/>
  <c r="L950"/>
  <c r="U929"/>
  <c r="L929"/>
  <c r="U919"/>
  <c r="L919"/>
  <c r="V910"/>
  <c r="W910" s="1"/>
  <c r="L910"/>
  <c r="U903"/>
  <c r="L903"/>
  <c r="V880"/>
  <c r="W880" s="1"/>
  <c r="L880"/>
  <c r="U870"/>
  <c r="L870"/>
  <c r="U862"/>
  <c r="L862"/>
  <c r="T851"/>
  <c r="L851"/>
  <c r="U841"/>
  <c r="L841"/>
  <c r="T835"/>
  <c r="L835"/>
  <c r="T823"/>
  <c r="L823"/>
  <c r="U820"/>
  <c r="L820"/>
  <c r="U813"/>
  <c r="L813"/>
  <c r="T799"/>
  <c r="L799"/>
  <c r="U789"/>
  <c r="L789"/>
  <c r="V783"/>
  <c r="W783" s="1"/>
  <c r="L783"/>
  <c r="V769"/>
  <c r="W769" s="1"/>
  <c r="L769"/>
  <c r="V761"/>
  <c r="W761" s="1"/>
  <c r="L761"/>
  <c r="U757"/>
  <c r="L757"/>
  <c r="V752"/>
  <c r="W752" s="1"/>
  <c r="L752"/>
  <c r="T735"/>
  <c r="L735"/>
  <c r="U725"/>
  <c r="L725"/>
  <c r="V719"/>
  <c r="W719" s="1"/>
  <c r="L719"/>
  <c r="T714"/>
  <c r="L714"/>
  <c r="T710"/>
  <c r="L710"/>
  <c r="U692"/>
  <c r="L692"/>
  <c r="U681"/>
  <c r="L681"/>
  <c r="T676"/>
  <c r="L676"/>
  <c r="T657"/>
  <c r="L657"/>
  <c r="V638"/>
  <c r="W638" s="1"/>
  <c r="L638"/>
  <c r="T628"/>
  <c r="L628"/>
  <c r="T618"/>
  <c r="L618"/>
  <c r="T606"/>
  <c r="L606"/>
  <c r="T586"/>
  <c r="L586"/>
  <c r="T564"/>
  <c r="L564"/>
  <c r="U555"/>
  <c r="L555"/>
  <c r="T546"/>
  <c r="L546"/>
  <c r="U542"/>
  <c r="L542"/>
  <c r="T529"/>
  <c r="L529"/>
  <c r="U525"/>
  <c r="L525"/>
  <c r="T498"/>
  <c r="L498"/>
  <c r="T489"/>
  <c r="L489"/>
  <c r="T482"/>
  <c r="L482"/>
  <c r="V462"/>
  <c r="W462" s="1"/>
  <c r="L462"/>
  <c r="V457"/>
  <c r="W457" s="1"/>
  <c r="L457"/>
  <c r="U449"/>
  <c r="L449"/>
  <c r="U439"/>
  <c r="L439"/>
  <c r="V433"/>
  <c r="W433" s="1"/>
  <c r="L433"/>
  <c r="T428"/>
  <c r="L428"/>
  <c r="V422"/>
  <c r="W422" s="1"/>
  <c r="L422"/>
  <c r="T417"/>
  <c r="L417"/>
  <c r="T412"/>
  <c r="L412"/>
  <c r="U407"/>
  <c r="L407"/>
  <c r="U403"/>
  <c r="L403"/>
  <c r="T381"/>
  <c r="L381"/>
  <c r="U347"/>
  <c r="L347"/>
  <c r="U339"/>
  <c r="L339"/>
  <c r="U330"/>
  <c r="L330"/>
  <c r="T324"/>
  <c r="L324"/>
  <c r="T315"/>
  <c r="L315"/>
  <c r="T281"/>
  <c r="L281"/>
  <c r="U277"/>
  <c r="L277"/>
  <c r="T262"/>
  <c r="L262"/>
  <c r="U244"/>
  <c r="L244"/>
  <c r="T238"/>
  <c r="L238"/>
  <c r="T222"/>
  <c r="L222"/>
  <c r="U216"/>
  <c r="L216"/>
  <c r="U210"/>
  <c r="L210"/>
  <c r="V204"/>
  <c r="W204" s="1"/>
  <c r="L204"/>
  <c r="T201"/>
  <c r="L201"/>
  <c r="V197"/>
  <c r="W197" s="1"/>
  <c r="L197"/>
  <c r="U194"/>
  <c r="L194"/>
  <c r="V189"/>
  <c r="W189" s="1"/>
  <c r="L189"/>
  <c r="U184"/>
  <c r="L184"/>
  <c r="U169"/>
  <c r="L169"/>
  <c r="T163"/>
  <c r="L163"/>
  <c r="U151"/>
  <c r="L151"/>
  <c r="U144"/>
  <c r="L144"/>
  <c r="V130"/>
  <c r="W130" s="1"/>
  <c r="L130"/>
  <c r="T110"/>
  <c r="L110"/>
  <c r="U104"/>
  <c r="L104"/>
  <c r="V104"/>
  <c r="W104" s="1"/>
  <c r="T67"/>
  <c r="L67"/>
  <c r="U1506"/>
  <c r="L1506"/>
  <c r="U1501"/>
  <c r="L1501"/>
  <c r="V1497"/>
  <c r="W1497" s="1"/>
  <c r="L1497"/>
  <c r="T1485"/>
  <c r="L1485"/>
  <c r="T1479"/>
  <c r="L1479"/>
  <c r="T1469"/>
  <c r="L1469"/>
  <c r="V1465"/>
  <c r="W1465" s="1"/>
  <c r="L1465"/>
  <c r="T1460"/>
  <c r="L1460"/>
  <c r="T1445"/>
  <c r="L1445"/>
  <c r="U1432"/>
  <c r="L1432"/>
  <c r="U1410"/>
  <c r="L1410"/>
  <c r="V1400"/>
  <c r="W1400" s="1"/>
  <c r="L1400"/>
  <c r="T1395"/>
  <c r="L1395"/>
  <c r="U1381"/>
  <c r="L1381"/>
  <c r="U1377"/>
  <c r="L1377"/>
  <c r="V1358"/>
  <c r="W1358" s="1"/>
  <c r="L1358"/>
  <c r="T1346"/>
  <c r="L1346"/>
  <c r="T1332"/>
  <c r="L1332"/>
  <c r="T1324"/>
  <c r="L1324"/>
  <c r="V1294"/>
  <c r="W1294" s="1"/>
  <c r="L1294"/>
  <c r="U1287"/>
  <c r="L1287"/>
  <c r="T1283"/>
  <c r="L1283"/>
  <c r="T1277"/>
  <c r="L1277"/>
  <c r="V1270"/>
  <c r="W1270" s="1"/>
  <c r="L1270"/>
  <c r="T1265"/>
  <c r="L1265"/>
  <c r="U1261"/>
  <c r="L1261"/>
  <c r="V1246"/>
  <c r="W1246" s="1"/>
  <c r="L1246"/>
  <c r="U1234"/>
  <c r="L1234"/>
  <c r="U1226"/>
  <c r="L1226"/>
  <c r="T1222"/>
  <c r="L1222"/>
  <c r="U1217"/>
  <c r="L1217"/>
  <c r="U1186"/>
  <c r="L1186"/>
  <c r="V1174"/>
  <c r="W1174" s="1"/>
  <c r="L1174"/>
  <c r="U1154"/>
  <c r="L1154"/>
  <c r="U1147"/>
  <c r="L1147"/>
  <c r="T1107"/>
  <c r="L1107"/>
  <c r="T1097"/>
  <c r="L1097"/>
  <c r="V1094"/>
  <c r="W1094" s="1"/>
  <c r="L1094"/>
  <c r="T1084"/>
  <c r="L1084"/>
  <c r="T1065"/>
  <c r="L1065"/>
  <c r="T1062"/>
  <c r="L1062"/>
  <c r="T1049"/>
  <c r="L1049"/>
  <c r="T1038"/>
  <c r="L1038"/>
  <c r="T1025"/>
  <c r="L1025"/>
  <c r="T1007"/>
  <c r="L1007"/>
  <c r="V1000"/>
  <c r="W1000" s="1"/>
  <c r="L1000"/>
  <c r="T995"/>
  <c r="L995"/>
  <c r="V986"/>
  <c r="W986" s="1"/>
  <c r="L986"/>
  <c r="T975"/>
  <c r="L975"/>
  <c r="T971"/>
  <c r="L971"/>
  <c r="T958"/>
  <c r="L958"/>
  <c r="U949"/>
  <c r="L949"/>
  <c r="T943"/>
  <c r="L943"/>
  <c r="U933"/>
  <c r="L933"/>
  <c r="T923"/>
  <c r="L923"/>
  <c r="U909"/>
  <c r="L909"/>
  <c r="U902"/>
  <c r="L902"/>
  <c r="U894"/>
  <c r="L894"/>
  <c r="V888"/>
  <c r="W888" s="1"/>
  <c r="L888"/>
  <c r="T884"/>
  <c r="L884"/>
  <c r="U876"/>
  <c r="L876"/>
  <c r="V872"/>
  <c r="W872" s="1"/>
  <c r="L872"/>
  <c r="U869"/>
  <c r="L869"/>
  <c r="U861"/>
  <c r="L861"/>
  <c r="T855"/>
  <c r="L855"/>
  <c r="V850"/>
  <c r="W850" s="1"/>
  <c r="L850"/>
  <c r="U846"/>
  <c r="L846"/>
  <c r="V840"/>
  <c r="W840" s="1"/>
  <c r="L840"/>
  <c r="U830"/>
  <c r="L830"/>
  <c r="V819"/>
  <c r="W819" s="1"/>
  <c r="L819"/>
  <c r="T807"/>
  <c r="L807"/>
  <c r="U804"/>
  <c r="L804"/>
  <c r="T794"/>
  <c r="L794"/>
  <c r="V777"/>
  <c r="W777" s="1"/>
  <c r="L777"/>
  <c r="U766"/>
  <c r="L766"/>
  <c r="T743"/>
  <c r="L743"/>
  <c r="U740"/>
  <c r="L740"/>
  <c r="T730"/>
  <c r="L730"/>
  <c r="V713"/>
  <c r="W713" s="1"/>
  <c r="L713"/>
  <c r="U709"/>
  <c r="L709"/>
  <c r="U705"/>
  <c r="L705"/>
  <c r="V697"/>
  <c r="W697" s="1"/>
  <c r="L697"/>
  <c r="V691"/>
  <c r="W691" s="1"/>
  <c r="L691"/>
  <c r="U687"/>
  <c r="L687"/>
  <c r="V680"/>
  <c r="W680" s="1"/>
  <c r="L680"/>
  <c r="U673"/>
  <c r="L673"/>
  <c r="U670"/>
  <c r="L670"/>
  <c r="V665"/>
  <c r="W665" s="1"/>
  <c r="L665"/>
  <c r="V662"/>
  <c r="W662" s="1"/>
  <c r="L662"/>
  <c r="V656"/>
  <c r="W656" s="1"/>
  <c r="L656"/>
  <c r="U652"/>
  <c r="L652"/>
  <c r="T641"/>
  <c r="L641"/>
  <c r="U627"/>
  <c r="L627"/>
  <c r="U611"/>
  <c r="L611"/>
  <c r="U603"/>
  <c r="L603"/>
  <c r="T577"/>
  <c r="L577"/>
  <c r="U573"/>
  <c r="L573"/>
  <c r="T554"/>
  <c r="L554"/>
  <c r="U550"/>
  <c r="L550"/>
  <c r="T537"/>
  <c r="L537"/>
  <c r="U533"/>
  <c r="L533"/>
  <c r="T516"/>
  <c r="L516"/>
  <c r="U508"/>
  <c r="L508"/>
  <c r="T502"/>
  <c r="L502"/>
  <c r="U485"/>
  <c r="L485"/>
  <c r="T478"/>
  <c r="L478"/>
  <c r="T469"/>
  <c r="L469"/>
  <c r="T448"/>
  <c r="L448"/>
  <c r="T427"/>
  <c r="L427"/>
  <c r="U411"/>
  <c r="L411"/>
  <c r="V406"/>
  <c r="W406" s="1"/>
  <c r="L406"/>
  <c r="V394"/>
  <c r="W394" s="1"/>
  <c r="L394"/>
  <c r="V390"/>
  <c r="W390" s="1"/>
  <c r="L390"/>
  <c r="T372"/>
  <c r="L372"/>
  <c r="U367"/>
  <c r="L367"/>
  <c r="V362"/>
  <c r="W362" s="1"/>
  <c r="L362"/>
  <c r="V334"/>
  <c r="W334" s="1"/>
  <c r="L334"/>
  <c r="U308"/>
  <c r="T287"/>
  <c r="L287"/>
  <c r="V280"/>
  <c r="W280" s="1"/>
  <c r="V272"/>
  <c r="W272" s="1"/>
  <c r="L272"/>
  <c r="T257"/>
  <c r="L257"/>
  <c r="T230"/>
  <c r="L230"/>
  <c r="T227"/>
  <c r="L227"/>
  <c r="T209"/>
  <c r="L209"/>
  <c r="T193"/>
  <c r="L193"/>
  <c r="U178"/>
  <c r="L178"/>
  <c r="V172"/>
  <c r="W172" s="1"/>
  <c r="L172"/>
  <c r="T168"/>
  <c r="L168"/>
  <c r="V162"/>
  <c r="W162" s="1"/>
  <c r="L162"/>
  <c r="T150"/>
  <c r="L150"/>
  <c r="U143"/>
  <c r="L143"/>
  <c r="T78"/>
  <c r="L78"/>
  <c r="V1500"/>
  <c r="W1500" s="1"/>
  <c r="U1496"/>
  <c r="L1496"/>
  <c r="U1490"/>
  <c r="L1490"/>
  <c r="T1478"/>
  <c r="U1474"/>
  <c r="L1474"/>
  <c r="T1468"/>
  <c r="L1468"/>
  <c r="U1456"/>
  <c r="L1456"/>
  <c r="V1452"/>
  <c r="W1452" s="1"/>
  <c r="L1452"/>
  <c r="V1449"/>
  <c r="W1449" s="1"/>
  <c r="L1449"/>
  <c r="U1444"/>
  <c r="V1431"/>
  <c r="W1431" s="1"/>
  <c r="L1431"/>
  <c r="U1425"/>
  <c r="L1425"/>
  <c r="T1420"/>
  <c r="L1420"/>
  <c r="V1409"/>
  <c r="W1409" s="1"/>
  <c r="L1409"/>
  <c r="U1405"/>
  <c r="U1399"/>
  <c r="L1399"/>
  <c r="T1389"/>
  <c r="L1389"/>
  <c r="U1385"/>
  <c r="L1385"/>
  <c r="V1373"/>
  <c r="W1373" s="1"/>
  <c r="L1373"/>
  <c r="U1369"/>
  <c r="L1369"/>
  <c r="U1362"/>
  <c r="L1362"/>
  <c r="T1331"/>
  <c r="L1331"/>
  <c r="T1323"/>
  <c r="L1323"/>
  <c r="V1319"/>
  <c r="W1319" s="1"/>
  <c r="T1316"/>
  <c r="L1316"/>
  <c r="V1309"/>
  <c r="W1309" s="1"/>
  <c r="L1309"/>
  <c r="V1302"/>
  <c r="W1302" s="1"/>
  <c r="L1302"/>
  <c r="V1290"/>
  <c r="W1290" s="1"/>
  <c r="U1282"/>
  <c r="U1279"/>
  <c r="T1276"/>
  <c r="L1276"/>
  <c r="U1273"/>
  <c r="L1273"/>
  <c r="V1260"/>
  <c r="W1260" s="1"/>
  <c r="V1249"/>
  <c r="W1249" s="1"/>
  <c r="L1249"/>
  <c r="V1238"/>
  <c r="W1238" s="1"/>
  <c r="L1238"/>
  <c r="U1229"/>
  <c r="V1225"/>
  <c r="W1225" s="1"/>
  <c r="U1211"/>
  <c r="L1211"/>
  <c r="U1207"/>
  <c r="T1199"/>
  <c r="U1194"/>
  <c r="L1194"/>
  <c r="V1185"/>
  <c r="W1185" s="1"/>
  <c r="V1182"/>
  <c r="W1182" s="1"/>
  <c r="L1182"/>
  <c r="V1173"/>
  <c r="W1173" s="1"/>
  <c r="L1173"/>
  <c r="T1169"/>
  <c r="V1166"/>
  <c r="W1166" s="1"/>
  <c r="L1166"/>
  <c r="V1158"/>
  <c r="W1158" s="1"/>
  <c r="L1158"/>
  <c r="T1143"/>
  <c r="L1143"/>
  <c r="T1140"/>
  <c r="L1140"/>
  <c r="U1136"/>
  <c r="V1121"/>
  <c r="W1121" s="1"/>
  <c r="L1121"/>
  <c r="U1117"/>
  <c r="L1117"/>
  <c r="U1103"/>
  <c r="L1103"/>
  <c r="U1093"/>
  <c r="L1093"/>
  <c r="T1078"/>
  <c r="L1078"/>
  <c r="T1074"/>
  <c r="L1074"/>
  <c r="U1053"/>
  <c r="L1053"/>
  <c r="V1048"/>
  <c r="W1048" s="1"/>
  <c r="L1048"/>
  <c r="T1043"/>
  <c r="L1043"/>
  <c r="U1032"/>
  <c r="U1021"/>
  <c r="L1021"/>
  <c r="U1016"/>
  <c r="U1013"/>
  <c r="L1013"/>
  <c r="T1006"/>
  <c r="L1006"/>
  <c r="U999"/>
  <c r="V994"/>
  <c r="W994" s="1"/>
  <c r="L994"/>
  <c r="T991"/>
  <c r="T985"/>
  <c r="L985"/>
  <c r="U967"/>
  <c r="L967"/>
  <c r="T961"/>
  <c r="L961"/>
  <c r="V957"/>
  <c r="W957" s="1"/>
  <c r="T948"/>
  <c r="L948"/>
  <c r="V942"/>
  <c r="W942" s="1"/>
  <c r="L942"/>
  <c r="V936"/>
  <c r="W936" s="1"/>
  <c r="L936"/>
  <c r="T932"/>
  <c r="L932"/>
  <c r="V927"/>
  <c r="W927" s="1"/>
  <c r="U904"/>
  <c r="V901"/>
  <c r="W901" s="1"/>
  <c r="V887"/>
  <c r="W887" s="1"/>
  <c r="T879"/>
  <c r="L879"/>
  <c r="T875"/>
  <c r="L875"/>
  <c r="U868"/>
  <c r="L868"/>
  <c r="U860"/>
  <c r="L860"/>
  <c r="T845"/>
  <c r="L845"/>
  <c r="U829"/>
  <c r="L829"/>
  <c r="V822"/>
  <c r="W822" s="1"/>
  <c r="U812"/>
  <c r="L812"/>
  <c r="V806"/>
  <c r="W806" s="1"/>
  <c r="V793"/>
  <c r="W793" s="1"/>
  <c r="L793"/>
  <c r="U788"/>
  <c r="L788"/>
  <c r="U782"/>
  <c r="L782"/>
  <c r="U774"/>
  <c r="L774"/>
  <c r="U756"/>
  <c r="L756"/>
  <c r="U748"/>
  <c r="L748"/>
  <c r="V742"/>
  <c r="W742" s="1"/>
  <c r="V729"/>
  <c r="W729" s="1"/>
  <c r="L729"/>
  <c r="U724"/>
  <c r="L724"/>
  <c r="U718"/>
  <c r="L718"/>
  <c r="U702"/>
  <c r="L702"/>
  <c r="V696"/>
  <c r="W696" s="1"/>
  <c r="L696"/>
  <c r="U686"/>
  <c r="L686"/>
  <c r="V679"/>
  <c r="W679" s="1"/>
  <c r="T672"/>
  <c r="L672"/>
  <c r="T669"/>
  <c r="V664"/>
  <c r="W664" s="1"/>
  <c r="L664"/>
  <c r="T661"/>
  <c r="L661"/>
  <c r="V655"/>
  <c r="W655" s="1"/>
  <c r="L655"/>
  <c r="T647"/>
  <c r="V644"/>
  <c r="W644" s="1"/>
  <c r="U640"/>
  <c r="U637"/>
  <c r="L637"/>
  <c r="U635"/>
  <c r="L635"/>
  <c r="T631"/>
  <c r="T623"/>
  <c r="T614"/>
  <c r="T610"/>
  <c r="L610"/>
  <c r="U605"/>
  <c r="L605"/>
  <c r="T602"/>
  <c r="L602"/>
  <c r="U597"/>
  <c r="L597"/>
  <c r="T593"/>
  <c r="L593"/>
  <c r="U589"/>
  <c r="L589"/>
  <c r="T585"/>
  <c r="L585"/>
  <c r="U580"/>
  <c r="U567"/>
  <c r="T545"/>
  <c r="L545"/>
  <c r="U541"/>
  <c r="L541"/>
  <c r="V527"/>
  <c r="W527" s="1"/>
  <c r="T524"/>
  <c r="L524"/>
  <c r="U519"/>
  <c r="T511"/>
  <c r="T497"/>
  <c r="L497"/>
  <c r="V484"/>
  <c r="W484" s="1"/>
  <c r="U481"/>
  <c r="T473"/>
  <c r="T468"/>
  <c r="L468"/>
  <c r="T461"/>
  <c r="L461"/>
  <c r="V456"/>
  <c r="W456" s="1"/>
  <c r="T447"/>
  <c r="V444"/>
  <c r="W444" s="1"/>
  <c r="L444"/>
  <c r="V438"/>
  <c r="W438" s="1"/>
  <c r="L438"/>
  <c r="U431"/>
  <c r="L431"/>
  <c r="T426"/>
  <c r="L426"/>
  <c r="T421"/>
  <c r="L421"/>
  <c r="T410"/>
  <c r="L410"/>
  <c r="V405"/>
  <c r="W405" s="1"/>
  <c r="T397"/>
  <c r="V389"/>
  <c r="W389" s="1"/>
  <c r="L389"/>
  <c r="T380"/>
  <c r="L380"/>
  <c r="V366"/>
  <c r="W366" s="1"/>
  <c r="L366"/>
  <c r="T361"/>
  <c r="L361"/>
  <c r="T356"/>
  <c r="L356"/>
  <c r="U351"/>
  <c r="L351"/>
  <c r="V346"/>
  <c r="W346" s="1"/>
  <c r="L346"/>
  <c r="V333"/>
  <c r="W333" s="1"/>
  <c r="L333"/>
  <c r="T319"/>
  <c r="L319"/>
  <c r="T313"/>
  <c r="L313"/>
  <c r="U304"/>
  <c r="L304"/>
  <c r="T295"/>
  <c r="L295"/>
  <c r="U290"/>
  <c r="L290"/>
  <c r="V286"/>
  <c r="W286" s="1"/>
  <c r="L286"/>
  <c r="T271"/>
  <c r="L271"/>
  <c r="T267"/>
  <c r="L267"/>
  <c r="V261"/>
  <c r="W261" s="1"/>
  <c r="L261"/>
  <c r="V256"/>
  <c r="W256" s="1"/>
  <c r="L256"/>
  <c r="V250"/>
  <c r="W250" s="1"/>
  <c r="L250"/>
  <c r="U234"/>
  <c r="L234"/>
  <c r="T226"/>
  <c r="L226"/>
  <c r="V221"/>
  <c r="W221" s="1"/>
  <c r="L221"/>
  <c r="T214"/>
  <c r="L214"/>
  <c r="V188"/>
  <c r="W188" s="1"/>
  <c r="L188"/>
  <c r="T182"/>
  <c r="L182"/>
  <c r="U177"/>
  <c r="L177"/>
  <c r="U167"/>
  <c r="L167"/>
  <c r="U161"/>
  <c r="L161"/>
  <c r="U149"/>
  <c r="L149"/>
  <c r="T142"/>
  <c r="L142"/>
  <c r="U135"/>
  <c r="L135"/>
  <c r="V122"/>
  <c r="W122" s="1"/>
  <c r="L122"/>
  <c r="T115"/>
  <c r="L115"/>
  <c r="V90"/>
  <c r="W90" s="1"/>
  <c r="L90"/>
  <c r="T72"/>
  <c r="L72"/>
  <c r="U17"/>
  <c r="L17"/>
  <c r="V1505"/>
  <c r="W1505" s="1"/>
  <c r="L1505"/>
  <c r="T1495"/>
  <c r="L1495"/>
  <c r="V1489"/>
  <c r="W1489" s="1"/>
  <c r="L1489"/>
  <c r="T1484"/>
  <c r="L1484"/>
  <c r="U1464"/>
  <c r="L1464"/>
  <c r="V1455"/>
  <c r="W1455" s="1"/>
  <c r="V1441"/>
  <c r="W1441" s="1"/>
  <c r="L1441"/>
  <c r="U1436"/>
  <c r="L1436"/>
  <c r="V1417"/>
  <c r="W1417" s="1"/>
  <c r="L1417"/>
  <c r="U1413"/>
  <c r="L1413"/>
  <c r="V1408"/>
  <c r="W1408" s="1"/>
  <c r="T1405"/>
  <c r="V1398"/>
  <c r="W1398" s="1"/>
  <c r="L1398"/>
  <c r="T1394"/>
  <c r="L1394"/>
  <c r="V1384"/>
  <c r="W1384" s="1"/>
  <c r="T1380"/>
  <c r="L1380"/>
  <c r="V1372"/>
  <c r="W1372" s="1"/>
  <c r="U1365"/>
  <c r="L1365"/>
  <c r="V1354"/>
  <c r="W1354" s="1"/>
  <c r="L1354"/>
  <c r="V1349"/>
  <c r="W1349" s="1"/>
  <c r="L1349"/>
  <c r="V1341"/>
  <c r="W1341" s="1"/>
  <c r="L1341"/>
  <c r="T1337"/>
  <c r="L1337"/>
  <c r="T1315"/>
  <c r="L1315"/>
  <c r="V1311"/>
  <c r="W1311" s="1"/>
  <c r="U1306"/>
  <c r="L1306"/>
  <c r="U1298"/>
  <c r="L1298"/>
  <c r="V1286"/>
  <c r="W1286" s="1"/>
  <c r="L1286"/>
  <c r="T1279"/>
  <c r="T1275"/>
  <c r="L1275"/>
  <c r="V1269"/>
  <c r="W1269" s="1"/>
  <c r="L1269"/>
  <c r="T1253"/>
  <c r="L1253"/>
  <c r="U1242"/>
  <c r="L1242"/>
  <c r="U1237"/>
  <c r="L1237"/>
  <c r="U1233"/>
  <c r="L1233"/>
  <c r="U1220"/>
  <c r="L1220"/>
  <c r="V1215"/>
  <c r="W1215" s="1"/>
  <c r="T1207"/>
  <c r="U1202"/>
  <c r="L1202"/>
  <c r="U1177"/>
  <c r="L1177"/>
  <c r="T1172"/>
  <c r="L1172"/>
  <c r="T1165"/>
  <c r="L1165"/>
  <c r="U1139"/>
  <c r="L1139"/>
  <c r="U1133"/>
  <c r="L1133"/>
  <c r="V1129"/>
  <c r="W1129" s="1"/>
  <c r="L1129"/>
  <c r="U1126"/>
  <c r="L1126"/>
  <c r="V1113"/>
  <c r="W1113" s="1"/>
  <c r="L1113"/>
  <c r="U1110"/>
  <c r="L1110"/>
  <c r="T1105"/>
  <c r="V1102"/>
  <c r="W1102" s="1"/>
  <c r="L1102"/>
  <c r="V1092"/>
  <c r="W1092" s="1"/>
  <c r="L1092"/>
  <c r="V1088"/>
  <c r="W1088" s="1"/>
  <c r="L1088"/>
  <c r="T1083"/>
  <c r="L1083"/>
  <c r="T1070"/>
  <c r="L1070"/>
  <c r="V1064"/>
  <c r="W1064" s="1"/>
  <c r="L1064"/>
  <c r="U1061"/>
  <c r="L1061"/>
  <c r="V1056"/>
  <c r="W1056" s="1"/>
  <c r="L1056"/>
  <c r="T1047"/>
  <c r="L1047"/>
  <c r="V1042"/>
  <c r="W1042" s="1"/>
  <c r="L1042"/>
  <c r="U1037"/>
  <c r="L1037"/>
  <c r="U1029"/>
  <c r="L1029"/>
  <c r="V1024"/>
  <c r="W1024" s="1"/>
  <c r="L1024"/>
  <c r="T993"/>
  <c r="L993"/>
  <c r="U984"/>
  <c r="L984"/>
  <c r="T979"/>
  <c r="L979"/>
  <c r="T974"/>
  <c r="L974"/>
  <c r="T970"/>
  <c r="L970"/>
  <c r="U960"/>
  <c r="L960"/>
  <c r="T953"/>
  <c r="L953"/>
  <c r="U941"/>
  <c r="L941"/>
  <c r="T922"/>
  <c r="L922"/>
  <c r="U918"/>
  <c r="L918"/>
  <c r="T913"/>
  <c r="L913"/>
  <c r="U908"/>
  <c r="L908"/>
  <c r="V896"/>
  <c r="W896" s="1"/>
  <c r="L896"/>
  <c r="T892"/>
  <c r="L892"/>
  <c r="T867"/>
  <c r="L867"/>
  <c r="T859"/>
  <c r="L859"/>
  <c r="U854"/>
  <c r="L854"/>
  <c r="U844"/>
  <c r="L844"/>
  <c r="V839"/>
  <c r="W839" s="1"/>
  <c r="L839"/>
  <c r="U828"/>
  <c r="L828"/>
  <c r="V817"/>
  <c r="W817" s="1"/>
  <c r="L817"/>
  <c r="V811"/>
  <c r="W811" s="1"/>
  <c r="L811"/>
  <c r="T802"/>
  <c r="L802"/>
  <c r="U798"/>
  <c r="L798"/>
  <c r="V792"/>
  <c r="W792" s="1"/>
  <c r="L792"/>
  <c r="U781"/>
  <c r="L781"/>
  <c r="V776"/>
  <c r="W776" s="1"/>
  <c r="L776"/>
  <c r="U773"/>
  <c r="L773"/>
  <c r="V768"/>
  <c r="W768" s="1"/>
  <c r="L768"/>
  <c r="U765"/>
  <c r="L765"/>
  <c r="V760"/>
  <c r="W760" s="1"/>
  <c r="L760"/>
  <c r="U751"/>
  <c r="L751"/>
  <c r="T738"/>
  <c r="L738"/>
  <c r="U734"/>
  <c r="L734"/>
  <c r="V728"/>
  <c r="W728" s="1"/>
  <c r="L728"/>
  <c r="U717"/>
  <c r="L717"/>
  <c r="U708"/>
  <c r="L708"/>
  <c r="V704"/>
  <c r="W704" s="1"/>
  <c r="L704"/>
  <c r="U701"/>
  <c r="L701"/>
  <c r="U695"/>
  <c r="L695"/>
  <c r="T690"/>
  <c r="L690"/>
  <c r="U685"/>
  <c r="L685"/>
  <c r="U679"/>
  <c r="U675"/>
  <c r="L675"/>
  <c r="V660"/>
  <c r="W660" s="1"/>
  <c r="L660"/>
  <c r="V654"/>
  <c r="W654" s="1"/>
  <c r="U651"/>
  <c r="L651"/>
  <c r="U644"/>
  <c r="V625"/>
  <c r="W625" s="1"/>
  <c r="U609"/>
  <c r="V604"/>
  <c r="W604" s="1"/>
  <c r="T601"/>
  <c r="L601"/>
  <c r="V596"/>
  <c r="W596" s="1"/>
  <c r="V588"/>
  <c r="W588" s="1"/>
  <c r="T580"/>
  <c r="V575"/>
  <c r="W575" s="1"/>
  <c r="T572"/>
  <c r="L572"/>
  <c r="T567"/>
  <c r="T562"/>
  <c r="L562"/>
  <c r="U558"/>
  <c r="L558"/>
  <c r="T553"/>
  <c r="L553"/>
  <c r="U549"/>
  <c r="L549"/>
  <c r="V535"/>
  <c r="W535" s="1"/>
  <c r="T532"/>
  <c r="L532"/>
  <c r="U527"/>
  <c r="T519"/>
  <c r="U515"/>
  <c r="L515"/>
  <c r="T506"/>
  <c r="L506"/>
  <c r="U493"/>
  <c r="L493"/>
  <c r="U487"/>
  <c r="L487"/>
  <c r="T481"/>
  <c r="U477"/>
  <c r="L477"/>
  <c r="T464"/>
  <c r="L464"/>
  <c r="V460"/>
  <c r="W460" s="1"/>
  <c r="V452"/>
  <c r="W452" s="1"/>
  <c r="L452"/>
  <c r="U443"/>
  <c r="L443"/>
  <c r="V430"/>
  <c r="W430" s="1"/>
  <c r="L430"/>
  <c r="T420"/>
  <c r="L420"/>
  <c r="U415"/>
  <c r="L415"/>
  <c r="V409"/>
  <c r="W409" s="1"/>
  <c r="U405"/>
  <c r="V402"/>
  <c r="W402" s="1"/>
  <c r="L402"/>
  <c r="T393"/>
  <c r="L393"/>
  <c r="T388"/>
  <c r="L388"/>
  <c r="U375"/>
  <c r="L375"/>
  <c r="U371"/>
  <c r="L371"/>
  <c r="V350"/>
  <c r="W350" s="1"/>
  <c r="L350"/>
  <c r="U345"/>
  <c r="T337"/>
  <c r="L337"/>
  <c r="U328"/>
  <c r="L328"/>
  <c r="U322"/>
  <c r="L322"/>
  <c r="V318"/>
  <c r="W318" s="1"/>
  <c r="L318"/>
  <c r="V308"/>
  <c r="W308" s="1"/>
  <c r="L308"/>
  <c r="T303"/>
  <c r="L303"/>
  <c r="V294"/>
  <c r="W294" s="1"/>
  <c r="L294"/>
  <c r="V285"/>
  <c r="W285" s="1"/>
  <c r="L285"/>
  <c r="T280"/>
  <c r="L280"/>
  <c r="V260"/>
  <c r="W260" s="1"/>
  <c r="L260"/>
  <c r="T249"/>
  <c r="L249"/>
  <c r="T233"/>
  <c r="L233"/>
  <c r="V229"/>
  <c r="W229" s="1"/>
  <c r="L229"/>
  <c r="T225"/>
  <c r="L225"/>
  <c r="T220"/>
  <c r="L220"/>
  <c r="V213"/>
  <c r="W213" s="1"/>
  <c r="L213"/>
  <c r="V196"/>
  <c r="W196" s="1"/>
  <c r="L196"/>
  <c r="V171"/>
  <c r="W171" s="1"/>
  <c r="T155"/>
  <c r="L155"/>
  <c r="U141"/>
  <c r="L141"/>
  <c r="T134"/>
  <c r="L134"/>
  <c r="U121"/>
  <c r="L121"/>
  <c r="U101"/>
  <c r="L101"/>
  <c r="U37"/>
  <c r="L37"/>
  <c r="T37"/>
  <c r="T9"/>
  <c r="L9"/>
  <c r="U1500"/>
  <c r="L1500"/>
  <c r="U1494"/>
  <c r="L1494"/>
  <c r="V1473"/>
  <c r="W1473" s="1"/>
  <c r="L1473"/>
  <c r="V1466"/>
  <c r="W1466" s="1"/>
  <c r="V1444"/>
  <c r="W1444" s="1"/>
  <c r="L1444"/>
  <c r="U1440"/>
  <c r="L1440"/>
  <c r="T1429"/>
  <c r="L1429"/>
  <c r="T1412"/>
  <c r="L1412"/>
  <c r="V1397"/>
  <c r="W1397" s="1"/>
  <c r="V1388"/>
  <c r="W1388" s="1"/>
  <c r="L1388"/>
  <c r="T1379"/>
  <c r="L1379"/>
  <c r="V1375"/>
  <c r="W1375" s="1"/>
  <c r="U1372"/>
  <c r="T1364"/>
  <c r="L1364"/>
  <c r="T1361"/>
  <c r="L1361"/>
  <c r="T1353"/>
  <c r="L1353"/>
  <c r="V1348"/>
  <c r="W1348" s="1"/>
  <c r="T1340"/>
  <c r="L1340"/>
  <c r="T1327"/>
  <c r="L1327"/>
  <c r="T1322"/>
  <c r="L1322"/>
  <c r="U1319"/>
  <c r="L1319"/>
  <c r="U1311"/>
  <c r="T1305"/>
  <c r="L1305"/>
  <c r="T1297"/>
  <c r="L1297"/>
  <c r="U1290"/>
  <c r="L1290"/>
  <c r="T1285"/>
  <c r="L1285"/>
  <c r="V1282"/>
  <c r="W1282" s="1"/>
  <c r="L1282"/>
  <c r="T1268"/>
  <c r="L1268"/>
  <c r="U1263"/>
  <c r="U1241"/>
  <c r="L1241"/>
  <c r="V1236"/>
  <c r="W1236" s="1"/>
  <c r="V1229"/>
  <c r="W1229" s="1"/>
  <c r="L1229"/>
  <c r="U1219"/>
  <c r="L1219"/>
  <c r="U1215"/>
  <c r="V1201"/>
  <c r="W1201" s="1"/>
  <c r="U1185"/>
  <c r="L1185"/>
  <c r="T1180"/>
  <c r="L1180"/>
  <c r="U1171"/>
  <c r="L1171"/>
  <c r="U1161"/>
  <c r="L1161"/>
  <c r="V1157"/>
  <c r="W1157" s="1"/>
  <c r="L1157"/>
  <c r="V1150"/>
  <c r="W1150" s="1"/>
  <c r="L1150"/>
  <c r="V1142"/>
  <c r="W1142" s="1"/>
  <c r="L1142"/>
  <c r="V1136"/>
  <c r="W1136" s="1"/>
  <c r="L1136"/>
  <c r="V1128"/>
  <c r="W1128" s="1"/>
  <c r="L1128"/>
  <c r="U1125"/>
  <c r="L1125"/>
  <c r="V1120"/>
  <c r="W1120" s="1"/>
  <c r="L1120"/>
  <c r="U1116"/>
  <c r="L1116"/>
  <c r="U1101"/>
  <c r="L1101"/>
  <c r="V1091"/>
  <c r="W1091" s="1"/>
  <c r="V1087"/>
  <c r="W1087" s="1"/>
  <c r="U1077"/>
  <c r="L1077"/>
  <c r="U1072"/>
  <c r="U1069"/>
  <c r="L1069"/>
  <c r="V1055"/>
  <c r="W1055" s="1"/>
  <c r="V1051"/>
  <c r="W1051" s="1"/>
  <c r="T1041"/>
  <c r="L1041"/>
  <c r="V1032"/>
  <c r="W1032" s="1"/>
  <c r="L1032"/>
  <c r="V1019"/>
  <c r="W1019" s="1"/>
  <c r="V1016"/>
  <c r="W1016" s="1"/>
  <c r="L1016"/>
  <c r="T1011"/>
  <c r="L1011"/>
  <c r="U1005"/>
  <c r="L1005"/>
  <c r="V999"/>
  <c r="W999" s="1"/>
  <c r="L999"/>
  <c r="T990"/>
  <c r="L990"/>
  <c r="T969"/>
  <c r="L969"/>
  <c r="T966"/>
  <c r="L966"/>
  <c r="V959"/>
  <c r="W959" s="1"/>
  <c r="U957"/>
  <c r="L957"/>
  <c r="U952"/>
  <c r="T947"/>
  <c r="L947"/>
  <c r="T930"/>
  <c r="L930"/>
  <c r="U927"/>
  <c r="L927"/>
  <c r="V904"/>
  <c r="W904" s="1"/>
  <c r="L904"/>
  <c r="T900"/>
  <c r="L900"/>
  <c r="U886"/>
  <c r="L886"/>
  <c r="T882"/>
  <c r="L882"/>
  <c r="U878"/>
  <c r="L878"/>
  <c r="T874"/>
  <c r="L874"/>
  <c r="T866"/>
  <c r="L866"/>
  <c r="V858"/>
  <c r="W858" s="1"/>
  <c r="L858"/>
  <c r="T853"/>
  <c r="L853"/>
  <c r="V848"/>
  <c r="W848" s="1"/>
  <c r="L848"/>
  <c r="V833"/>
  <c r="W833" s="1"/>
  <c r="L833"/>
  <c r="V827"/>
  <c r="W827" s="1"/>
  <c r="L827"/>
  <c r="U822"/>
  <c r="L822"/>
  <c r="V816"/>
  <c r="W816" s="1"/>
  <c r="L816"/>
  <c r="T810"/>
  <c r="L810"/>
  <c r="U806"/>
  <c r="L806"/>
  <c r="V801"/>
  <c r="W801" s="1"/>
  <c r="L801"/>
  <c r="T791"/>
  <c r="L791"/>
  <c r="T786"/>
  <c r="L786"/>
  <c r="U775"/>
  <c r="U772"/>
  <c r="L772"/>
  <c r="U764"/>
  <c r="L764"/>
  <c r="T759"/>
  <c r="T754"/>
  <c r="L754"/>
  <c r="V750"/>
  <c r="W750" s="1"/>
  <c r="T746"/>
  <c r="L746"/>
  <c r="U742"/>
  <c r="L742"/>
  <c r="V737"/>
  <c r="W737" s="1"/>
  <c r="L737"/>
  <c r="T733"/>
  <c r="T727"/>
  <c r="L727"/>
  <c r="T722"/>
  <c r="L722"/>
  <c r="U716"/>
  <c r="V712"/>
  <c r="W712" s="1"/>
  <c r="L712"/>
  <c r="U707"/>
  <c r="V700"/>
  <c r="W700" s="1"/>
  <c r="L700"/>
  <c r="T694"/>
  <c r="L694"/>
  <c r="U689"/>
  <c r="L689"/>
  <c r="T679"/>
  <c r="T668"/>
  <c r="V663"/>
  <c r="W663" s="1"/>
  <c r="V659"/>
  <c r="W659" s="1"/>
  <c r="U654"/>
  <c r="T644"/>
  <c r="V633"/>
  <c r="W633" s="1"/>
  <c r="T630"/>
  <c r="U625"/>
  <c r="V622"/>
  <c r="W622" s="1"/>
  <c r="L622"/>
  <c r="T613"/>
  <c r="U604"/>
  <c r="U596"/>
  <c r="U588"/>
  <c r="T583"/>
  <c r="L583"/>
  <c r="U575"/>
  <c r="T571"/>
  <c r="L571"/>
  <c r="V561"/>
  <c r="W561" s="1"/>
  <c r="U557"/>
  <c r="L557"/>
  <c r="V548"/>
  <c r="W548" s="1"/>
  <c r="T540"/>
  <c r="L540"/>
  <c r="U535"/>
  <c r="T531"/>
  <c r="T527"/>
  <c r="U523"/>
  <c r="L523"/>
  <c r="T514"/>
  <c r="L514"/>
  <c r="U510"/>
  <c r="L510"/>
  <c r="T505"/>
  <c r="L505"/>
  <c r="U492"/>
  <c r="L492"/>
  <c r="U484"/>
  <c r="L484"/>
  <c r="T476"/>
  <c r="L476"/>
  <c r="T472"/>
  <c r="L472"/>
  <c r="U467"/>
  <c r="L467"/>
  <c r="U463"/>
  <c r="L463"/>
  <c r="T456"/>
  <c r="L456"/>
  <c r="V451"/>
  <c r="W451" s="1"/>
  <c r="U442"/>
  <c r="L442"/>
  <c r="T437"/>
  <c r="L437"/>
  <c r="V429"/>
  <c r="W429" s="1"/>
  <c r="T425"/>
  <c r="L425"/>
  <c r="T419"/>
  <c r="U414"/>
  <c r="U409"/>
  <c r="T405"/>
  <c r="V401"/>
  <c r="W401" s="1"/>
  <c r="L401"/>
  <c r="T396"/>
  <c r="L396"/>
  <c r="U387"/>
  <c r="L387"/>
  <c r="U383"/>
  <c r="L383"/>
  <c r="U379"/>
  <c r="L379"/>
  <c r="V374"/>
  <c r="W374" s="1"/>
  <c r="L374"/>
  <c r="U370"/>
  <c r="V365"/>
  <c r="W365" s="1"/>
  <c r="L365"/>
  <c r="U359"/>
  <c r="L359"/>
  <c r="U355"/>
  <c r="L355"/>
  <c r="V349"/>
  <c r="W349" s="1"/>
  <c r="L349"/>
  <c r="T345"/>
  <c r="T341"/>
  <c r="L341"/>
  <c r="T332"/>
  <c r="L332"/>
  <c r="T327"/>
  <c r="T321"/>
  <c r="V317"/>
  <c r="W317" s="1"/>
  <c r="L317"/>
  <c r="U312"/>
  <c r="L312"/>
  <c r="T307"/>
  <c r="L307"/>
  <c r="V302"/>
  <c r="W302" s="1"/>
  <c r="L302"/>
  <c r="T297"/>
  <c r="T293"/>
  <c r="T284"/>
  <c r="V279"/>
  <c r="W279" s="1"/>
  <c r="T270"/>
  <c r="L270"/>
  <c r="V259"/>
  <c r="W259" s="1"/>
  <c r="T254"/>
  <c r="L254"/>
  <c r="U248"/>
  <c r="L248"/>
  <c r="U242"/>
  <c r="L242"/>
  <c r="V236"/>
  <c r="W236" s="1"/>
  <c r="L236"/>
  <c r="U228"/>
  <c r="U224"/>
  <c r="U219"/>
  <c r="L219"/>
  <c r="T206"/>
  <c r="L206"/>
  <c r="T203"/>
  <c r="L203"/>
  <c r="V195"/>
  <c r="W195" s="1"/>
  <c r="V192"/>
  <c r="W192" s="1"/>
  <c r="L192"/>
  <c r="T187"/>
  <c r="L187"/>
  <c r="V181"/>
  <c r="W181" s="1"/>
  <c r="L181"/>
  <c r="U176"/>
  <c r="L176"/>
  <c r="U171"/>
  <c r="U160"/>
  <c r="L160"/>
  <c r="U154"/>
  <c r="L154"/>
  <c r="T147"/>
  <c r="L147"/>
  <c r="T88"/>
  <c r="T83"/>
  <c r="L83"/>
  <c r="U61"/>
  <c r="L61"/>
  <c r="T55"/>
  <c r="L55"/>
  <c r="T48"/>
  <c r="L48"/>
  <c r="U41"/>
  <c r="L41"/>
  <c r="U31"/>
  <c r="L31"/>
  <c r="U25"/>
  <c r="L25"/>
  <c r="V21"/>
  <c r="W21" s="1"/>
  <c r="V16"/>
  <c r="W16" s="1"/>
  <c r="T6"/>
  <c r="D2" i="5"/>
  <c r="D5"/>
  <c r="V174" i="4"/>
  <c r="W174" s="1"/>
  <c r="L174"/>
  <c r="T165"/>
  <c r="L165"/>
  <c r="U159"/>
  <c r="L159"/>
  <c r="U153"/>
  <c r="L153"/>
  <c r="U133"/>
  <c r="L133"/>
  <c r="U128"/>
  <c r="L128"/>
  <c r="V114"/>
  <c r="W114" s="1"/>
  <c r="L114"/>
  <c r="U109"/>
  <c r="L109"/>
  <c r="U97"/>
  <c r="L97"/>
  <c r="V82"/>
  <c r="W82" s="1"/>
  <c r="L82"/>
  <c r="U77"/>
  <c r="L77"/>
  <c r="V66"/>
  <c r="W66" s="1"/>
  <c r="L66"/>
  <c r="T54"/>
  <c r="L54"/>
  <c r="T35"/>
  <c r="L35"/>
  <c r="T30"/>
  <c r="L30"/>
  <c r="V24"/>
  <c r="W24" s="1"/>
  <c r="U127"/>
  <c r="L127"/>
  <c r="U120"/>
  <c r="L120"/>
  <c r="U113"/>
  <c r="L113"/>
  <c r="U103"/>
  <c r="L103"/>
  <c r="U87"/>
  <c r="L87"/>
  <c r="U81"/>
  <c r="L81"/>
  <c r="U71"/>
  <c r="L71"/>
  <c r="U65"/>
  <c r="L65"/>
  <c r="T59"/>
  <c r="L59"/>
  <c r="U53"/>
  <c r="L53"/>
  <c r="T47"/>
  <c r="L47"/>
  <c r="T40"/>
  <c r="L40"/>
  <c r="V34"/>
  <c r="W34" s="1"/>
  <c r="L34"/>
  <c r="U21"/>
  <c r="L21"/>
  <c r="T16"/>
  <c r="L16"/>
  <c r="U13"/>
  <c r="L13"/>
  <c r="V138"/>
  <c r="W138" s="1"/>
  <c r="L138"/>
  <c r="T131"/>
  <c r="L131"/>
  <c r="T126"/>
  <c r="L126"/>
  <c r="U119"/>
  <c r="L119"/>
  <c r="T107"/>
  <c r="L107"/>
  <c r="T102"/>
  <c r="L102"/>
  <c r="T96"/>
  <c r="L96"/>
  <c r="T91"/>
  <c r="L91"/>
  <c r="T86"/>
  <c r="L86"/>
  <c r="T70"/>
  <c r="L70"/>
  <c r="V58"/>
  <c r="W58" s="1"/>
  <c r="L58"/>
  <c r="T46"/>
  <c r="L46"/>
  <c r="U33"/>
  <c r="L33"/>
  <c r="U29"/>
  <c r="L29"/>
  <c r="U24"/>
  <c r="L24"/>
  <c r="V15"/>
  <c r="W15" s="1"/>
  <c r="T80"/>
  <c r="L80"/>
  <c r="T75"/>
  <c r="L75"/>
  <c r="T64"/>
  <c r="L64"/>
  <c r="U57"/>
  <c r="L57"/>
  <c r="T51"/>
  <c r="L51"/>
  <c r="U45"/>
  <c r="L45"/>
  <c r="T39"/>
  <c r="L39"/>
  <c r="V23"/>
  <c r="W23" s="1"/>
  <c r="U15"/>
  <c r="U117"/>
  <c r="L117"/>
  <c r="U112"/>
  <c r="L112"/>
  <c r="U105"/>
  <c r="L105"/>
  <c r="U95"/>
  <c r="L95"/>
  <c r="U89"/>
  <c r="L89"/>
  <c r="U85"/>
  <c r="L85"/>
  <c r="V74"/>
  <c r="W74" s="1"/>
  <c r="L74"/>
  <c r="U69"/>
  <c r="L69"/>
  <c r="V50"/>
  <c r="W50" s="1"/>
  <c r="L50"/>
  <c r="T38"/>
  <c r="L38"/>
  <c r="T32"/>
  <c r="L32"/>
  <c r="T27"/>
  <c r="L27"/>
  <c r="T19"/>
  <c r="L19"/>
  <c r="T15"/>
  <c r="T11"/>
  <c r="L11"/>
  <c r="U136"/>
  <c r="L136"/>
  <c r="U129"/>
  <c r="L129"/>
  <c r="T123"/>
  <c r="L123"/>
  <c r="U111"/>
  <c r="L111"/>
  <c r="T94"/>
  <c r="L94"/>
  <c r="U79"/>
  <c r="L79"/>
  <c r="U73"/>
  <c r="L73"/>
  <c r="T63"/>
  <c r="L63"/>
  <c r="T56"/>
  <c r="L56"/>
  <c r="U49"/>
  <c r="L49"/>
  <c r="T43"/>
  <c r="L43"/>
  <c r="V26"/>
  <c r="W26" s="1"/>
  <c r="L26"/>
  <c r="T23"/>
  <c r="L23"/>
  <c r="V18"/>
  <c r="W18" s="1"/>
  <c r="L18"/>
  <c r="V10"/>
  <c r="W10" s="1"/>
  <c r="L10"/>
  <c r="L6"/>
  <c r="D4" i="5"/>
  <c r="D3"/>
  <c r="T8" i="4"/>
  <c r="V1468"/>
  <c r="W1468" s="1"/>
  <c r="V1429"/>
  <c r="W1429" s="1"/>
  <c r="V1415"/>
  <c r="W1415" s="1"/>
  <c r="V1402"/>
  <c r="W1402" s="1"/>
  <c r="V1206"/>
  <c r="W1206" s="1"/>
  <c r="T1206"/>
  <c r="U1206"/>
  <c r="T1197"/>
  <c r="U1197"/>
  <c r="V1197"/>
  <c r="W1197" s="1"/>
  <c r="T1188"/>
  <c r="U1188"/>
  <c r="V1188"/>
  <c r="W1188" s="1"/>
  <c r="V1496"/>
  <c r="W1496" s="1"/>
  <c r="V1492"/>
  <c r="W1492" s="1"/>
  <c r="T1489"/>
  <c r="T1482"/>
  <c r="V1472"/>
  <c r="W1472" s="1"/>
  <c r="U1468"/>
  <c r="U1429"/>
  <c r="V1426"/>
  <c r="W1426" s="1"/>
  <c r="U1415"/>
  <c r="U1402"/>
  <c r="V1399"/>
  <c r="W1399" s="1"/>
  <c r="U1394"/>
  <c r="T1388"/>
  <c r="T1385"/>
  <c r="U1382"/>
  <c r="V1369"/>
  <c r="W1369" s="1"/>
  <c r="U1361"/>
  <c r="V1356"/>
  <c r="W1356" s="1"/>
  <c r="U1351"/>
  <c r="U1346"/>
  <c r="V1343"/>
  <c r="W1343" s="1"/>
  <c r="U1335"/>
  <c r="U1322"/>
  <c r="U1314"/>
  <c r="U1289"/>
  <c r="U1277"/>
  <c r="T1252"/>
  <c r="U1252"/>
  <c r="V1230"/>
  <c r="W1230" s="1"/>
  <c r="T1230"/>
  <c r="U1230"/>
  <c r="V1205"/>
  <c r="W1205" s="1"/>
  <c r="T1205"/>
  <c r="U1205"/>
  <c r="T1196"/>
  <c r="U1196"/>
  <c r="V1196"/>
  <c r="W1196" s="1"/>
  <c r="V1502"/>
  <c r="W1502" s="1"/>
  <c r="T1496"/>
  <c r="V1484"/>
  <c r="W1484" s="1"/>
  <c r="T1472"/>
  <c r="V1460"/>
  <c r="W1460" s="1"/>
  <c r="V1432"/>
  <c r="W1432" s="1"/>
  <c r="T1399"/>
  <c r="U1396"/>
  <c r="T1382"/>
  <c r="T1358"/>
  <c r="U1356"/>
  <c r="U1343"/>
  <c r="V1332"/>
  <c r="W1332" s="1"/>
  <c r="U1327"/>
  <c r="V1324"/>
  <c r="W1324" s="1"/>
  <c r="U1286"/>
  <c r="T1269"/>
  <c r="U1266"/>
  <c r="T1260"/>
  <c r="U1260"/>
  <c r="V1237"/>
  <c r="W1237" s="1"/>
  <c r="T1237"/>
  <c r="V1214"/>
  <c r="W1214" s="1"/>
  <c r="T1214"/>
  <c r="U1214"/>
  <c r="T1204"/>
  <c r="U1204"/>
  <c r="V1204"/>
  <c r="W1204" s="1"/>
  <c r="V1353"/>
  <c r="W1353" s="1"/>
  <c r="U1340"/>
  <c r="V1337"/>
  <c r="W1337" s="1"/>
  <c r="U1332"/>
  <c r="V1329"/>
  <c r="W1329" s="1"/>
  <c r="V1254"/>
  <c r="W1254" s="1"/>
  <c r="T1254"/>
  <c r="V1222"/>
  <c r="W1222" s="1"/>
  <c r="U1222"/>
  <c r="T1213"/>
  <c r="U1213"/>
  <c r="V1213"/>
  <c r="W1213" s="1"/>
  <c r="T1505"/>
  <c r="T1498"/>
  <c r="V1495"/>
  <c r="W1495" s="1"/>
  <c r="T1488"/>
  <c r="V1480"/>
  <c r="W1480" s="1"/>
  <c r="T1474"/>
  <c r="T1464"/>
  <c r="V1434"/>
  <c r="W1434" s="1"/>
  <c r="U1428"/>
  <c r="V1401"/>
  <c r="W1401" s="1"/>
  <c r="U1389"/>
  <c r="U1378"/>
  <c r="U1353"/>
  <c r="U1350"/>
  <c r="U1337"/>
  <c r="U1329"/>
  <c r="V1300"/>
  <c r="W1300" s="1"/>
  <c r="U1295"/>
  <c r="U1281"/>
  <c r="V1276"/>
  <c r="W1276" s="1"/>
  <c r="V1268"/>
  <c r="W1268" s="1"/>
  <c r="V1265"/>
  <c r="W1265" s="1"/>
  <c r="V1253"/>
  <c r="W1253" s="1"/>
  <c r="U1250"/>
  <c r="T1225"/>
  <c r="U1225"/>
  <c r="V1221"/>
  <c r="W1221" s="1"/>
  <c r="T1221"/>
  <c r="U1221"/>
  <c r="T1212"/>
  <c r="U1212"/>
  <c r="V1212"/>
  <c r="W1212" s="1"/>
  <c r="T1480"/>
  <c r="V1476"/>
  <c r="W1476" s="1"/>
  <c r="U1453"/>
  <c r="T1434"/>
  <c r="T1428"/>
  <c r="V1425"/>
  <c r="W1425" s="1"/>
  <c r="V1421"/>
  <c r="W1421" s="1"/>
  <c r="T1401"/>
  <c r="V1383"/>
  <c r="W1383" s="1"/>
  <c r="V1370"/>
  <c r="W1370" s="1"/>
  <c r="T1350"/>
  <c r="T1342"/>
  <c r="V1333"/>
  <c r="W1333" s="1"/>
  <c r="V1305"/>
  <c r="W1305" s="1"/>
  <c r="U1300"/>
  <c r="V1297"/>
  <c r="W1297" s="1"/>
  <c r="V1285"/>
  <c r="W1285" s="1"/>
  <c r="U1276"/>
  <c r="V1273"/>
  <c r="W1273" s="1"/>
  <c r="U1268"/>
  <c r="U1265"/>
  <c r="V1262"/>
  <c r="W1262" s="1"/>
  <c r="U1262"/>
  <c r="U1253"/>
  <c r="T1250"/>
  <c r="U1247"/>
  <c r="T1228"/>
  <c r="U1228"/>
  <c r="V1228"/>
  <c r="W1228" s="1"/>
  <c r="V1440"/>
  <c r="W1440" s="1"/>
  <c r="U1421"/>
  <c r="U1383"/>
  <c r="U1370"/>
  <c r="U1333"/>
  <c r="V1325"/>
  <c r="W1325" s="1"/>
  <c r="V1317"/>
  <c r="W1317" s="1"/>
  <c r="U1305"/>
  <c r="U1297"/>
  <c r="V1292"/>
  <c r="W1292" s="1"/>
  <c r="V1287"/>
  <c r="W1287" s="1"/>
  <c r="U1285"/>
  <c r="U1270"/>
  <c r="V1261"/>
  <c r="W1261" s="1"/>
  <c r="V1244"/>
  <c r="W1244" s="1"/>
  <c r="V1241"/>
  <c r="W1241" s="1"/>
  <c r="U1238"/>
  <c r="T1220"/>
  <c r="V1220"/>
  <c r="W1220" s="1"/>
  <c r="V1190"/>
  <c r="W1190" s="1"/>
  <c r="T1190"/>
  <c r="U1190"/>
  <c r="T1181"/>
  <c r="U1181"/>
  <c r="V1181"/>
  <c r="W1181" s="1"/>
  <c r="V1506"/>
  <c r="W1506" s="1"/>
  <c r="T1504"/>
  <c r="T1497"/>
  <c r="U1493"/>
  <c r="T1490"/>
  <c r="U1479"/>
  <c r="T1473"/>
  <c r="T1456"/>
  <c r="T1440"/>
  <c r="U1433"/>
  <c r="V1427"/>
  <c r="W1427" s="1"/>
  <c r="U1391"/>
  <c r="U1294"/>
  <c r="U1292"/>
  <c r="T1270"/>
  <c r="T1261"/>
  <c r="V1255"/>
  <c r="W1255" s="1"/>
  <c r="U1249"/>
  <c r="U1244"/>
  <c r="T1241"/>
  <c r="T1238"/>
  <c r="V1234"/>
  <c r="W1234" s="1"/>
  <c r="V1198"/>
  <c r="W1198" s="1"/>
  <c r="T1198"/>
  <c r="U1198"/>
  <c r="V1189"/>
  <c r="W1189" s="1"/>
  <c r="T1189"/>
  <c r="U1189"/>
  <c r="T1233"/>
  <c r="U1182"/>
  <c r="V1180"/>
  <c r="W1180" s="1"/>
  <c r="U1173"/>
  <c r="T1003"/>
  <c r="U1003"/>
  <c r="T962"/>
  <c r="U962"/>
  <c r="V951"/>
  <c r="W951" s="1"/>
  <c r="T938"/>
  <c r="U938"/>
  <c r="U931"/>
  <c r="V931"/>
  <c r="W931" s="1"/>
  <c r="T1182"/>
  <c r="U1180"/>
  <c r="T1173"/>
  <c r="T1166"/>
  <c r="U1164"/>
  <c r="T1157"/>
  <c r="T1150"/>
  <c r="U1148"/>
  <c r="U1143"/>
  <c r="U1135"/>
  <c r="T1120"/>
  <c r="U1115"/>
  <c r="T1112"/>
  <c r="U1107"/>
  <c r="V1101"/>
  <c r="W1101" s="1"/>
  <c r="U1075"/>
  <c r="V1066"/>
  <c r="W1066" s="1"/>
  <c r="V1054"/>
  <c r="W1054" s="1"/>
  <c r="V1047"/>
  <c r="W1047" s="1"/>
  <c r="T1045"/>
  <c r="U1035"/>
  <c r="V1006"/>
  <c r="W1006" s="1"/>
  <c r="U1002"/>
  <c r="U995"/>
  <c r="V989"/>
  <c r="W989" s="1"/>
  <c r="U979"/>
  <c r="U975"/>
  <c r="T951"/>
  <c r="U943"/>
  <c r="U915"/>
  <c r="V915"/>
  <c r="W915" s="1"/>
  <c r="V1161"/>
  <c r="W1161" s="1"/>
  <c r="V1154"/>
  <c r="W1154" s="1"/>
  <c r="V1145"/>
  <c r="W1145" s="1"/>
  <c r="V1138"/>
  <c r="W1138" s="1"/>
  <c r="U1128"/>
  <c r="V1103"/>
  <c r="W1103" s="1"/>
  <c r="V1098"/>
  <c r="W1098" s="1"/>
  <c r="V1093"/>
  <c r="W1093" s="1"/>
  <c r="U1080"/>
  <c r="V1069"/>
  <c r="W1069" s="1"/>
  <c r="V1059"/>
  <c r="W1059" s="1"/>
  <c r="U1047"/>
  <c r="U1040"/>
  <c r="V1015"/>
  <c r="W1015" s="1"/>
  <c r="U1008"/>
  <c r="V926"/>
  <c r="W926" s="1"/>
  <c r="U926"/>
  <c r="T914"/>
  <c r="V914"/>
  <c r="W914" s="1"/>
  <c r="T1227"/>
  <c r="U1218"/>
  <c r="T1211"/>
  <c r="U1209"/>
  <c r="T1195"/>
  <c r="T1179"/>
  <c r="V1165"/>
  <c r="W1165" s="1"/>
  <c r="T1163"/>
  <c r="V1149"/>
  <c r="W1149" s="1"/>
  <c r="T1147"/>
  <c r="T1128"/>
  <c r="V1117"/>
  <c r="W1117" s="1"/>
  <c r="V1109"/>
  <c r="W1109" s="1"/>
  <c r="U1100"/>
  <c r="U1098"/>
  <c r="T1093"/>
  <c r="V1083"/>
  <c r="W1083" s="1"/>
  <c r="T1080"/>
  <c r="V1074"/>
  <c r="W1074" s="1"/>
  <c r="T1069"/>
  <c r="U1059"/>
  <c r="T1040"/>
  <c r="U1034"/>
  <c r="U1024"/>
  <c r="V1022"/>
  <c r="W1022" s="1"/>
  <c r="T1015"/>
  <c r="T1008"/>
  <c r="V1005"/>
  <c r="W1005" s="1"/>
  <c r="V998"/>
  <c r="W998" s="1"/>
  <c r="U994"/>
  <c r="V978"/>
  <c r="W978" s="1"/>
  <c r="U978"/>
  <c r="U965"/>
  <c r="V965"/>
  <c r="W965" s="1"/>
  <c r="T954"/>
  <c r="V954"/>
  <c r="W954" s="1"/>
  <c r="V950"/>
  <c r="W950" s="1"/>
  <c r="U942"/>
  <c r="U934"/>
  <c r="T934"/>
  <c r="U925"/>
  <c r="T925"/>
  <c r="V913"/>
  <c r="W913" s="1"/>
  <c r="T909"/>
  <c r="U1174"/>
  <c r="V1172"/>
  <c r="W1172" s="1"/>
  <c r="U1165"/>
  <c r="U1158"/>
  <c r="V1018"/>
  <c r="W1018" s="1"/>
  <c r="U1018"/>
  <c r="V1011"/>
  <c r="W1011" s="1"/>
  <c r="U1000"/>
  <c r="V984"/>
  <c r="W984" s="1"/>
  <c r="T984"/>
  <c r="V981"/>
  <c r="W981" s="1"/>
  <c r="V960"/>
  <c r="W960" s="1"/>
  <c r="T960"/>
  <c r="U945"/>
  <c r="U913"/>
  <c r="T1174"/>
  <c r="U1172"/>
  <c r="T1158"/>
  <c r="U1156"/>
  <c r="T1142"/>
  <c r="V1125"/>
  <c r="W1125" s="1"/>
  <c r="U1119"/>
  <c r="T1092"/>
  <c r="U1088"/>
  <c r="V1086"/>
  <c r="W1086" s="1"/>
  <c r="V1079"/>
  <c r="W1079" s="1"/>
  <c r="U1064"/>
  <c r="U1043"/>
  <c r="V1039"/>
  <c r="W1039" s="1"/>
  <c r="T1037"/>
  <c r="V1027"/>
  <c r="W1027" s="1"/>
  <c r="V1021"/>
  <c r="W1021" s="1"/>
  <c r="U1011"/>
  <c r="V1007"/>
  <c r="W1007" s="1"/>
  <c r="T1000"/>
  <c r="V983"/>
  <c r="W983" s="1"/>
  <c r="T981"/>
  <c r="U976"/>
  <c r="V970"/>
  <c r="W970" s="1"/>
  <c r="V949"/>
  <c r="W949" s="1"/>
  <c r="T945"/>
  <c r="U924"/>
  <c r="T924"/>
  <c r="V920"/>
  <c r="W920" s="1"/>
  <c r="U920"/>
  <c r="U893"/>
  <c r="T893"/>
  <c r="V893"/>
  <c r="W893" s="1"/>
  <c r="T1125"/>
  <c r="U1121"/>
  <c r="V1099"/>
  <c r="W1099" s="1"/>
  <c r="U1079"/>
  <c r="V1067"/>
  <c r="W1067" s="1"/>
  <c r="U1048"/>
  <c r="U997"/>
  <c r="T997"/>
  <c r="T987"/>
  <c r="V987"/>
  <c r="W987" s="1"/>
  <c r="T963"/>
  <c r="U963"/>
  <c r="T940"/>
  <c r="V940"/>
  <c r="W940" s="1"/>
  <c r="U901"/>
  <c r="T901"/>
  <c r="T887"/>
  <c r="U887"/>
  <c r="T1235"/>
  <c r="T1219"/>
  <c r="T1203"/>
  <c r="T1187"/>
  <c r="T1171"/>
  <c r="T1155"/>
  <c r="T1139"/>
  <c r="U1099"/>
  <c r="T1085"/>
  <c r="V1070"/>
  <c r="W1070" s="1"/>
  <c r="U1067"/>
  <c r="T1061"/>
  <c r="T1048"/>
  <c r="U1042"/>
  <c r="V1030"/>
  <c r="W1030" s="1"/>
  <c r="U1010"/>
  <c r="V1003"/>
  <c r="W1003" s="1"/>
  <c r="V990"/>
  <c r="W990" s="1"/>
  <c r="U986"/>
  <c r="T973"/>
  <c r="V962"/>
  <c r="W962" s="1"/>
  <c r="T931"/>
  <c r="T907"/>
  <c r="U907"/>
  <c r="U697"/>
  <c r="T695"/>
  <c r="U660"/>
  <c r="V620"/>
  <c r="W620" s="1"/>
  <c r="U620"/>
  <c r="V591"/>
  <c r="W591" s="1"/>
  <c r="T591"/>
  <c r="U591"/>
  <c r="U471"/>
  <c r="T471"/>
  <c r="T911"/>
  <c r="U898"/>
  <c r="V892"/>
  <c r="W892" s="1"/>
  <c r="U888"/>
  <c r="U882"/>
  <c r="U879"/>
  <c r="V867"/>
  <c r="W867" s="1"/>
  <c r="T861"/>
  <c r="U855"/>
  <c r="T852"/>
  <c r="T839"/>
  <c r="V836"/>
  <c r="W836" s="1"/>
  <c r="U833"/>
  <c r="T831"/>
  <c r="V828"/>
  <c r="W828" s="1"/>
  <c r="U824"/>
  <c r="U807"/>
  <c r="U800"/>
  <c r="U785"/>
  <c r="T783"/>
  <c r="V780"/>
  <c r="W780" s="1"/>
  <c r="T776"/>
  <c r="T756"/>
  <c r="T750"/>
  <c r="U743"/>
  <c r="U736"/>
  <c r="U721"/>
  <c r="T719"/>
  <c r="T709"/>
  <c r="U700"/>
  <c r="V681"/>
  <c r="W681" s="1"/>
  <c r="T681"/>
  <c r="V672"/>
  <c r="W672" s="1"/>
  <c r="U672"/>
  <c r="T660"/>
  <c r="T656"/>
  <c r="U647"/>
  <c r="V647"/>
  <c r="W647" s="1"/>
  <c r="U630"/>
  <c r="V630"/>
  <c r="W630" s="1"/>
  <c r="U612"/>
  <c r="T609"/>
  <c r="V609"/>
  <c r="W609" s="1"/>
  <c r="V474"/>
  <c r="W474" s="1"/>
  <c r="T474"/>
  <c r="U474"/>
  <c r="T888"/>
  <c r="U867"/>
  <c r="V863"/>
  <c r="W863" s="1"/>
  <c r="T836"/>
  <c r="T828"/>
  <c r="T824"/>
  <c r="V815"/>
  <c r="W815" s="1"/>
  <c r="T813"/>
  <c r="U809"/>
  <c r="V791"/>
  <c r="W791" s="1"/>
  <c r="U745"/>
  <c r="V727"/>
  <c r="W727" s="1"/>
  <c r="V684"/>
  <c r="W684" s="1"/>
  <c r="U684"/>
  <c r="V676"/>
  <c r="W676" s="1"/>
  <c r="U653"/>
  <c r="T653"/>
  <c r="T638"/>
  <c r="U638"/>
  <c r="T629"/>
  <c r="U619"/>
  <c r="T619"/>
  <c r="T612"/>
  <c r="U583"/>
  <c r="V583"/>
  <c r="W583" s="1"/>
  <c r="U563"/>
  <c r="V563"/>
  <c r="W563" s="1"/>
  <c r="V465"/>
  <c r="W465" s="1"/>
  <c r="T465"/>
  <c r="U465"/>
  <c r="U863"/>
  <c r="V860"/>
  <c r="W860" s="1"/>
  <c r="V844"/>
  <c r="W844" s="1"/>
  <c r="U840"/>
  <c r="U832"/>
  <c r="U815"/>
  <c r="U791"/>
  <c r="U784"/>
  <c r="V764"/>
  <c r="W764" s="1"/>
  <c r="V758"/>
  <c r="W758" s="1"/>
  <c r="U727"/>
  <c r="U720"/>
  <c r="V699"/>
  <c r="W699" s="1"/>
  <c r="V689"/>
  <c r="W689" s="1"/>
  <c r="V683"/>
  <c r="W683" s="1"/>
  <c r="U676"/>
  <c r="U655"/>
  <c r="V652"/>
  <c r="W652" s="1"/>
  <c r="U622"/>
  <c r="V601"/>
  <c r="W601" s="1"/>
  <c r="U579"/>
  <c r="T579"/>
  <c r="V579"/>
  <c r="W579" s="1"/>
  <c r="U571"/>
  <c r="V571"/>
  <c r="W571" s="1"/>
  <c r="U507"/>
  <c r="T507"/>
  <c r="V507"/>
  <c r="W507" s="1"/>
  <c r="U501"/>
  <c r="T501"/>
  <c r="V890"/>
  <c r="W890" s="1"/>
  <c r="T860"/>
  <c r="U856"/>
  <c r="V854"/>
  <c r="W854" s="1"/>
  <c r="T844"/>
  <c r="T840"/>
  <c r="V838"/>
  <c r="W838" s="1"/>
  <c r="U835"/>
  <c r="T832"/>
  <c r="V830"/>
  <c r="W830" s="1"/>
  <c r="U817"/>
  <c r="V812"/>
  <c r="W812" s="1"/>
  <c r="U808"/>
  <c r="U793"/>
  <c r="V788"/>
  <c r="W788" s="1"/>
  <c r="T784"/>
  <c r="V782"/>
  <c r="W782" s="1"/>
  <c r="T773"/>
  <c r="T764"/>
  <c r="T758"/>
  <c r="U744"/>
  <c r="U729"/>
  <c r="V724"/>
  <c r="W724" s="1"/>
  <c r="T720"/>
  <c r="V718"/>
  <c r="W718" s="1"/>
  <c r="V714"/>
  <c r="W714" s="1"/>
  <c r="U704"/>
  <c r="T699"/>
  <c r="T696"/>
  <c r="T689"/>
  <c r="T683"/>
  <c r="T655"/>
  <c r="T622"/>
  <c r="T617"/>
  <c r="V617"/>
  <c r="W617" s="1"/>
  <c r="U617"/>
  <c r="U601"/>
  <c r="T557"/>
  <c r="V823"/>
  <c r="W823" s="1"/>
  <c r="U643"/>
  <c r="T643"/>
  <c r="V643"/>
  <c r="W643" s="1"/>
  <c r="U581"/>
  <c r="T581"/>
  <c r="T565"/>
  <c r="V495"/>
  <c r="W495" s="1"/>
  <c r="T495"/>
  <c r="U495"/>
  <c r="V868"/>
  <c r="W868" s="1"/>
  <c r="U864"/>
  <c r="V862"/>
  <c r="W862" s="1"/>
  <c r="V859"/>
  <c r="W859" s="1"/>
  <c r="U823"/>
  <c r="U816"/>
  <c r="U799"/>
  <c r="U792"/>
  <c r="V772"/>
  <c r="W772" s="1"/>
  <c r="V766"/>
  <c r="W766" s="1"/>
  <c r="V759"/>
  <c r="W759" s="1"/>
  <c r="U735"/>
  <c r="U728"/>
  <c r="U713"/>
  <c r="V695"/>
  <c r="W695" s="1"/>
  <c r="U688"/>
  <c r="V686"/>
  <c r="W686" s="1"/>
  <c r="U668"/>
  <c r="V668"/>
  <c r="W668" s="1"/>
  <c r="V627"/>
  <c r="W627" s="1"/>
  <c r="U621"/>
  <c r="T621"/>
  <c r="V606"/>
  <c r="W606" s="1"/>
  <c r="V908"/>
  <c r="W908" s="1"/>
  <c r="V877"/>
  <c r="W877" s="1"/>
  <c r="T868"/>
  <c r="T864"/>
  <c r="T862"/>
  <c r="U859"/>
  <c r="U848"/>
  <c r="V846"/>
  <c r="W846" s="1"/>
  <c r="T829"/>
  <c r="U825"/>
  <c r="V820"/>
  <c r="W820" s="1"/>
  <c r="T816"/>
  <c r="V814"/>
  <c r="W814" s="1"/>
  <c r="U801"/>
  <c r="V796"/>
  <c r="W796" s="1"/>
  <c r="T792"/>
  <c r="V790"/>
  <c r="W790" s="1"/>
  <c r="T781"/>
  <c r="T772"/>
  <c r="T766"/>
  <c r="U752"/>
  <c r="U737"/>
  <c r="V732"/>
  <c r="W732" s="1"/>
  <c r="T728"/>
  <c r="V726"/>
  <c r="W726" s="1"/>
  <c r="T713"/>
  <c r="U706"/>
  <c r="U691"/>
  <c r="T688"/>
  <c r="T686"/>
  <c r="V670"/>
  <c r="W670" s="1"/>
  <c r="U667"/>
  <c r="V657"/>
  <c r="W657" s="1"/>
  <c r="U645"/>
  <c r="T645"/>
  <c r="V641"/>
  <c r="W641" s="1"/>
  <c r="T627"/>
  <c r="T620"/>
  <c r="U606"/>
  <c r="T599"/>
  <c r="T589"/>
  <c r="T587"/>
  <c r="T574"/>
  <c r="T566"/>
  <c r="T558"/>
  <c r="T550"/>
  <c r="T542"/>
  <c r="T534"/>
  <c r="T526"/>
  <c r="T518"/>
  <c r="T510"/>
  <c r="V503"/>
  <c r="W503" s="1"/>
  <c r="T499"/>
  <c r="U457"/>
  <c r="U454"/>
  <c r="T449"/>
  <c r="U433"/>
  <c r="V420"/>
  <c r="W420" s="1"/>
  <c r="U413"/>
  <c r="U406"/>
  <c r="V404"/>
  <c r="W404" s="1"/>
  <c r="U401"/>
  <c r="U389"/>
  <c r="U386"/>
  <c r="U374"/>
  <c r="U369"/>
  <c r="U349"/>
  <c r="U316"/>
  <c r="V309"/>
  <c r="W309" s="1"/>
  <c r="T309"/>
  <c r="U285"/>
  <c r="T251"/>
  <c r="V251"/>
  <c r="W251" s="1"/>
  <c r="T211"/>
  <c r="U211"/>
  <c r="V211"/>
  <c r="W211" s="1"/>
  <c r="V205"/>
  <c r="W205" s="1"/>
  <c r="U205"/>
  <c r="V555"/>
  <c r="W555" s="1"/>
  <c r="V547"/>
  <c r="W547" s="1"/>
  <c r="V539"/>
  <c r="W539" s="1"/>
  <c r="V531"/>
  <c r="W531" s="1"/>
  <c r="V523"/>
  <c r="W523" s="1"/>
  <c r="V515"/>
  <c r="W515" s="1"/>
  <c r="T457"/>
  <c r="T454"/>
  <c r="U438"/>
  <c r="V436"/>
  <c r="W436" s="1"/>
  <c r="T433"/>
  <c r="U422"/>
  <c r="T413"/>
  <c r="T406"/>
  <c r="T401"/>
  <c r="T389"/>
  <c r="T386"/>
  <c r="T374"/>
  <c r="T369"/>
  <c r="U365"/>
  <c r="U362"/>
  <c r="T359"/>
  <c r="T349"/>
  <c r="V342"/>
  <c r="W342" s="1"/>
  <c r="T342"/>
  <c r="V328"/>
  <c r="W328" s="1"/>
  <c r="T316"/>
  <c r="V312"/>
  <c r="W312" s="1"/>
  <c r="V300"/>
  <c r="W300" s="1"/>
  <c r="T300"/>
  <c r="T285"/>
  <c r="U274"/>
  <c r="T274"/>
  <c r="U245"/>
  <c r="V324"/>
  <c r="W324" s="1"/>
  <c r="U324"/>
  <c r="U250"/>
  <c r="T250"/>
  <c r="U226"/>
  <c r="V226"/>
  <c r="W226" s="1"/>
  <c r="V492"/>
  <c r="W492" s="1"/>
  <c r="U478"/>
  <c r="V476"/>
  <c r="W476" s="1"/>
  <c r="U441"/>
  <c r="V435"/>
  <c r="W435" s="1"/>
  <c r="U425"/>
  <c r="V338"/>
  <c r="W338" s="1"/>
  <c r="T338"/>
  <c r="V292"/>
  <c r="W292" s="1"/>
  <c r="U292"/>
  <c r="U266"/>
  <c r="V266"/>
  <c r="W266" s="1"/>
  <c r="U258"/>
  <c r="V258"/>
  <c r="W258" s="1"/>
  <c r="U585"/>
  <c r="V505"/>
  <c r="W505" s="1"/>
  <c r="T492"/>
  <c r="U476"/>
  <c r="V437"/>
  <c r="W437" s="1"/>
  <c r="T435"/>
  <c r="T431"/>
  <c r="V421"/>
  <c r="W421" s="1"/>
  <c r="V412"/>
  <c r="W412" s="1"/>
  <c r="T399"/>
  <c r="V388"/>
  <c r="W388" s="1"/>
  <c r="V361"/>
  <c r="W361" s="1"/>
  <c r="V358"/>
  <c r="W358" s="1"/>
  <c r="T358"/>
  <c r="V337"/>
  <c r="W337" s="1"/>
  <c r="T331"/>
  <c r="V331"/>
  <c r="W331" s="1"/>
  <c r="T323"/>
  <c r="U323"/>
  <c r="V307"/>
  <c r="W307" s="1"/>
  <c r="T299"/>
  <c r="U299"/>
  <c r="V295"/>
  <c r="W295" s="1"/>
  <c r="V284"/>
  <c r="W284" s="1"/>
  <c r="U284"/>
  <c r="V276"/>
  <c r="W276" s="1"/>
  <c r="U276"/>
  <c r="U272"/>
  <c r="U268"/>
  <c r="U260"/>
  <c r="V248"/>
  <c r="W248" s="1"/>
  <c r="V244"/>
  <c r="W244" s="1"/>
  <c r="T244"/>
  <c r="T240"/>
  <c r="U240"/>
  <c r="V220"/>
  <c r="W220" s="1"/>
  <c r="U220"/>
  <c r="V381"/>
  <c r="W381" s="1"/>
  <c r="T370"/>
  <c r="V364"/>
  <c r="W364" s="1"/>
  <c r="U361"/>
  <c r="V357"/>
  <c r="W357" s="1"/>
  <c r="U350"/>
  <c r="U337"/>
  <c r="U333"/>
  <c r="T311"/>
  <c r="U311"/>
  <c r="U307"/>
  <c r="U295"/>
  <c r="T291"/>
  <c r="U291"/>
  <c r="T272"/>
  <c r="T268"/>
  <c r="U264"/>
  <c r="T260"/>
  <c r="U256"/>
  <c r="V252"/>
  <c r="W252" s="1"/>
  <c r="U252"/>
  <c r="T248"/>
  <c r="U213"/>
  <c r="T208"/>
  <c r="U208"/>
  <c r="V208"/>
  <c r="W208" s="1"/>
  <c r="U628"/>
  <c r="U607"/>
  <c r="V599"/>
  <c r="W599" s="1"/>
  <c r="V595"/>
  <c r="W595" s="1"/>
  <c r="U582"/>
  <c r="V574"/>
  <c r="W574" s="1"/>
  <c r="U572"/>
  <c r="V566"/>
  <c r="W566" s="1"/>
  <c r="U564"/>
  <c r="V558"/>
  <c r="W558" s="1"/>
  <c r="U556"/>
  <c r="V550"/>
  <c r="W550" s="1"/>
  <c r="U548"/>
  <c r="V542"/>
  <c r="W542" s="1"/>
  <c r="U540"/>
  <c r="V534"/>
  <c r="W534" s="1"/>
  <c r="U532"/>
  <c r="V526"/>
  <c r="W526" s="1"/>
  <c r="U524"/>
  <c r="V518"/>
  <c r="W518" s="1"/>
  <c r="U516"/>
  <c r="V510"/>
  <c r="W510" s="1"/>
  <c r="U502"/>
  <c r="V491"/>
  <c r="W491" s="1"/>
  <c r="V487"/>
  <c r="W487" s="1"/>
  <c r="V477"/>
  <c r="W477" s="1"/>
  <c r="U469"/>
  <c r="U461"/>
  <c r="V449"/>
  <c r="W449" s="1"/>
  <c r="U446"/>
  <c r="T443"/>
  <c r="U430"/>
  <c r="V428"/>
  <c r="W428" s="1"/>
  <c r="U417"/>
  <c r="T411"/>
  <c r="T407"/>
  <c r="U398"/>
  <c r="V396"/>
  <c r="W396" s="1"/>
  <c r="U393"/>
  <c r="T387"/>
  <c r="U381"/>
  <c r="U378"/>
  <c r="T375"/>
  <c r="U366"/>
  <c r="U357"/>
  <c r="V354"/>
  <c r="W354" s="1"/>
  <c r="T354"/>
  <c r="T350"/>
  <c r="T343"/>
  <c r="T333"/>
  <c r="T264"/>
  <c r="T256"/>
  <c r="T243"/>
  <c r="U243"/>
  <c r="V243"/>
  <c r="W243" s="1"/>
  <c r="T219"/>
  <c r="V219"/>
  <c r="W219" s="1"/>
  <c r="T597"/>
  <c r="T595"/>
  <c r="V587"/>
  <c r="W587" s="1"/>
  <c r="V499"/>
  <c r="W499" s="1"/>
  <c r="T491"/>
  <c r="T485"/>
  <c r="V479"/>
  <c r="W479" s="1"/>
  <c r="T463"/>
  <c r="T446"/>
  <c r="T439"/>
  <c r="T430"/>
  <c r="T423"/>
  <c r="T398"/>
  <c r="T378"/>
  <c r="T366"/>
  <c r="V353"/>
  <c r="W353" s="1"/>
  <c r="U346"/>
  <c r="T325"/>
  <c r="T283"/>
  <c r="V283"/>
  <c r="W283" s="1"/>
  <c r="T275"/>
  <c r="V275"/>
  <c r="W275" s="1"/>
  <c r="U251"/>
  <c r="V237"/>
  <c r="W237" s="1"/>
  <c r="U237"/>
  <c r="U218"/>
  <c r="T218"/>
  <c r="V218"/>
  <c r="W218" s="1"/>
  <c r="V212"/>
  <c r="W212" s="1"/>
  <c r="T212"/>
  <c r="U212"/>
  <c r="U114"/>
  <c r="U98"/>
  <c r="U82"/>
  <c r="U66"/>
  <c r="U50"/>
  <c r="U34"/>
  <c r="U18"/>
  <c r="V216"/>
  <c r="W216" s="1"/>
  <c r="V186"/>
  <c r="W186" s="1"/>
  <c r="V179"/>
  <c r="W179" s="1"/>
  <c r="V176"/>
  <c r="W176" s="1"/>
  <c r="V159"/>
  <c r="W159" s="1"/>
  <c r="V152"/>
  <c r="W152" s="1"/>
  <c r="V149"/>
  <c r="W149" s="1"/>
  <c r="V143"/>
  <c r="W143" s="1"/>
  <c r="V139"/>
  <c r="W139" s="1"/>
  <c r="V136"/>
  <c r="W136" s="1"/>
  <c r="V133"/>
  <c r="W133" s="1"/>
  <c r="V127"/>
  <c r="W127" s="1"/>
  <c r="V123"/>
  <c r="W123" s="1"/>
  <c r="V120"/>
  <c r="W120" s="1"/>
  <c r="V117"/>
  <c r="W117" s="1"/>
  <c r="V111"/>
  <c r="W111" s="1"/>
  <c r="V107"/>
  <c r="W107" s="1"/>
  <c r="V101"/>
  <c r="W101" s="1"/>
  <c r="U188"/>
  <c r="T186"/>
  <c r="U179"/>
  <c r="V165"/>
  <c r="W165" s="1"/>
  <c r="T161"/>
  <c r="T159"/>
  <c r="V155"/>
  <c r="W155" s="1"/>
  <c r="T149"/>
  <c r="T145"/>
  <c r="T143"/>
  <c r="U139"/>
  <c r="T133"/>
  <c r="T129"/>
  <c r="T127"/>
  <c r="U123"/>
  <c r="T117"/>
  <c r="T113"/>
  <c r="T111"/>
  <c r="U107"/>
  <c r="T101"/>
  <c r="T97"/>
  <c r="T95"/>
  <c r="U91"/>
  <c r="T85"/>
  <c r="T81"/>
  <c r="T79"/>
  <c r="U75"/>
  <c r="U72"/>
  <c r="T69"/>
  <c r="T65"/>
  <c r="U63"/>
  <c r="V59"/>
  <c r="W59" s="1"/>
  <c r="U56"/>
  <c r="V53"/>
  <c r="W53" s="1"/>
  <c r="T49"/>
  <c r="U47"/>
  <c r="V43"/>
  <c r="W43" s="1"/>
  <c r="U40"/>
  <c r="V37"/>
  <c r="W37" s="1"/>
  <c r="T33"/>
  <c r="V27"/>
  <c r="W27" s="1"/>
  <c r="T17"/>
  <c r="T53"/>
  <c r="V168"/>
  <c r="W168" s="1"/>
  <c r="U138"/>
  <c r="U122"/>
  <c r="U106"/>
  <c r="U90"/>
  <c r="U74"/>
  <c r="U58"/>
  <c r="U42"/>
  <c r="U26"/>
  <c r="U10"/>
  <c r="V184"/>
  <c r="W184" s="1"/>
  <c r="U180"/>
  <c r="U168"/>
  <c r="V160"/>
  <c r="W160" s="1"/>
  <c r="V157"/>
  <c r="W157" s="1"/>
  <c r="V151"/>
  <c r="W151" s="1"/>
  <c r="V147"/>
  <c r="W147" s="1"/>
  <c r="V144"/>
  <c r="W144" s="1"/>
  <c r="V141"/>
  <c r="W141" s="1"/>
  <c r="V135"/>
  <c r="W135" s="1"/>
  <c r="V131"/>
  <c r="W131" s="1"/>
  <c r="V125"/>
  <c r="W125" s="1"/>
  <c r="V119"/>
  <c r="W119" s="1"/>
  <c r="V194"/>
  <c r="W194" s="1"/>
  <c r="V187"/>
  <c r="W187" s="1"/>
  <c r="T180"/>
  <c r="V163"/>
  <c r="W163" s="1"/>
  <c r="T157"/>
  <c r="T153"/>
  <c r="T151"/>
  <c r="U147"/>
  <c r="T141"/>
  <c r="T137"/>
  <c r="T135"/>
  <c r="U131"/>
  <c r="T125"/>
  <c r="T121"/>
  <c r="T119"/>
  <c r="U115"/>
  <c r="T109"/>
  <c r="T105"/>
  <c r="T103"/>
  <c r="U99"/>
  <c r="U96"/>
  <c r="T93"/>
  <c r="T89"/>
  <c r="T87"/>
  <c r="U83"/>
  <c r="U80"/>
  <c r="T77"/>
  <c r="T73"/>
  <c r="T71"/>
  <c r="U67"/>
  <c r="U64"/>
  <c r="V61"/>
  <c r="W61" s="1"/>
  <c r="T57"/>
  <c r="U55"/>
  <c r="V51"/>
  <c r="W51" s="1"/>
  <c r="U48"/>
  <c r="V45"/>
  <c r="W45" s="1"/>
  <c r="T41"/>
  <c r="U39"/>
  <c r="V35"/>
  <c r="W35" s="1"/>
  <c r="U32"/>
  <c r="T61"/>
  <c r="T45"/>
  <c r="T29"/>
  <c r="U6"/>
  <c r="T1114"/>
  <c r="U1114"/>
  <c r="V1114"/>
  <c r="W1114" s="1"/>
  <c r="T1106"/>
  <c r="U1106"/>
  <c r="V1106"/>
  <c r="W1106" s="1"/>
  <c r="T384"/>
  <c r="U384"/>
  <c r="V384"/>
  <c r="W384" s="1"/>
  <c r="T352"/>
  <c r="U352"/>
  <c r="V352"/>
  <c r="W352" s="1"/>
  <c r="U298"/>
  <c r="T298"/>
  <c r="V298"/>
  <c r="W298" s="1"/>
  <c r="T207"/>
  <c r="U207"/>
  <c r="V207"/>
  <c r="W207" s="1"/>
  <c r="T1471"/>
  <c r="U1471"/>
  <c r="V1471"/>
  <c r="W1471" s="1"/>
  <c r="T1491"/>
  <c r="U1491"/>
  <c r="V1491"/>
  <c r="W1491" s="1"/>
  <c r="U1486"/>
  <c r="V1486"/>
  <c r="W1486" s="1"/>
  <c r="T1486"/>
  <c r="T1463"/>
  <c r="U1463"/>
  <c r="V1463"/>
  <c r="W1463" s="1"/>
  <c r="T1503"/>
  <c r="U1503"/>
  <c r="V1503"/>
  <c r="W1503" s="1"/>
  <c r="T1443"/>
  <c r="U1443"/>
  <c r="V1443"/>
  <c r="W1443" s="1"/>
  <c r="U1446"/>
  <c r="V1446"/>
  <c r="W1446" s="1"/>
  <c r="T1446"/>
  <c r="V1481"/>
  <c r="W1481" s="1"/>
  <c r="T1481"/>
  <c r="U1481"/>
  <c r="T1483"/>
  <c r="U1483"/>
  <c r="V1483"/>
  <c r="W1483" s="1"/>
  <c r="U1478"/>
  <c r="V1478"/>
  <c r="W1478" s="1"/>
  <c r="U1454"/>
  <c r="V1454"/>
  <c r="W1454" s="1"/>
  <c r="T1451"/>
  <c r="U1451"/>
  <c r="V1451"/>
  <c r="W1451" s="1"/>
  <c r="T1475"/>
  <c r="U1475"/>
  <c r="V1475"/>
  <c r="W1475" s="1"/>
  <c r="U1470"/>
  <c r="V1470"/>
  <c r="W1470" s="1"/>
  <c r="U1462"/>
  <c r="V1462"/>
  <c r="W1462" s="1"/>
  <c r="T1459"/>
  <c r="U1459"/>
  <c r="V1459"/>
  <c r="W1459" s="1"/>
  <c r="T1404"/>
  <c r="U1404"/>
  <c r="V1404"/>
  <c r="W1404" s="1"/>
  <c r="T1392"/>
  <c r="U1392"/>
  <c r="V1392"/>
  <c r="W1392" s="1"/>
  <c r="U1339"/>
  <c r="V1339"/>
  <c r="W1339" s="1"/>
  <c r="T1339"/>
  <c r="U1497"/>
  <c r="U1495"/>
  <c r="T1467"/>
  <c r="U1467"/>
  <c r="V1467"/>
  <c r="W1467" s="1"/>
  <c r="V1487"/>
  <c r="W1487" s="1"/>
  <c r="T1431"/>
  <c r="U1431"/>
  <c r="V1374"/>
  <c r="W1374" s="1"/>
  <c r="T1374"/>
  <c r="U1374"/>
  <c r="T1499"/>
  <c r="V1499"/>
  <c r="W1499" s="1"/>
  <c r="V1494"/>
  <c r="W1494" s="1"/>
  <c r="U1489"/>
  <c r="U1487"/>
  <c r="V1479"/>
  <c r="W1479" s="1"/>
  <c r="T1439"/>
  <c r="U1439"/>
  <c r="V1430"/>
  <c r="W1430" s="1"/>
  <c r="T1430"/>
  <c r="U1430"/>
  <c r="V1390"/>
  <c r="W1390" s="1"/>
  <c r="T1390"/>
  <c r="U1390"/>
  <c r="T1501"/>
  <c r="V1501"/>
  <c r="W1501" s="1"/>
  <c r="T1494"/>
  <c r="T1447"/>
  <c r="U1447"/>
  <c r="V1422"/>
  <c r="W1422" s="1"/>
  <c r="T1422"/>
  <c r="U1422"/>
  <c r="T1376"/>
  <c r="U1376"/>
  <c r="V1376"/>
  <c r="W1376" s="1"/>
  <c r="T1455"/>
  <c r="U1455"/>
  <c r="U1438"/>
  <c r="V1438"/>
  <c r="W1438" s="1"/>
  <c r="T1435"/>
  <c r="U1435"/>
  <c r="V1435"/>
  <c r="W1435" s="1"/>
  <c r="T1409"/>
  <c r="U1409"/>
  <c r="U1407"/>
  <c r="T1384"/>
  <c r="U1384"/>
  <c r="U1380"/>
  <c r="U1363"/>
  <c r="V1363"/>
  <c r="W1363" s="1"/>
  <c r="T1352"/>
  <c r="U1352"/>
  <c r="V1352"/>
  <c r="W1352" s="1"/>
  <c r="U1334"/>
  <c r="U1323"/>
  <c r="V1323"/>
  <c r="W1323" s="1"/>
  <c r="U1318"/>
  <c r="U1307"/>
  <c r="V1307"/>
  <c r="W1307" s="1"/>
  <c r="U1302"/>
  <c r="U1291"/>
  <c r="V1291"/>
  <c r="W1291" s="1"/>
  <c r="U1275"/>
  <c r="V1275"/>
  <c r="W1275" s="1"/>
  <c r="U1259"/>
  <c r="V1259"/>
  <c r="W1259" s="1"/>
  <c r="U1243"/>
  <c r="V1243"/>
  <c r="W1243" s="1"/>
  <c r="T1122"/>
  <c r="U1122"/>
  <c r="V1122"/>
  <c r="W1122" s="1"/>
  <c r="T1028"/>
  <c r="U1028"/>
  <c r="V1028"/>
  <c r="W1028" s="1"/>
  <c r="V1493"/>
  <c r="W1493" s="1"/>
  <c r="V1485"/>
  <c r="W1485" s="1"/>
  <c r="V1477"/>
  <c r="W1477" s="1"/>
  <c r="V1469"/>
  <c r="W1469" s="1"/>
  <c r="V1461"/>
  <c r="W1461" s="1"/>
  <c r="V1453"/>
  <c r="W1453" s="1"/>
  <c r="V1445"/>
  <c r="W1445" s="1"/>
  <c r="V1437"/>
  <c r="W1437" s="1"/>
  <c r="V1420"/>
  <c r="W1420" s="1"/>
  <c r="U1411"/>
  <c r="V1411"/>
  <c r="W1411" s="1"/>
  <c r="V1393"/>
  <c r="W1393" s="1"/>
  <c r="V1391"/>
  <c r="W1391" s="1"/>
  <c r="U1358"/>
  <c r="T1334"/>
  <c r="T1318"/>
  <c r="T1302"/>
  <c r="U1403"/>
  <c r="V1403"/>
  <c r="W1403" s="1"/>
  <c r="U1347"/>
  <c r="V1347"/>
  <c r="W1347" s="1"/>
  <c r="T1336"/>
  <c r="U1336"/>
  <c r="V1336"/>
  <c r="W1336" s="1"/>
  <c r="T1320"/>
  <c r="U1320"/>
  <c r="V1320"/>
  <c r="W1320" s="1"/>
  <c r="T1304"/>
  <c r="U1304"/>
  <c r="V1304"/>
  <c r="W1304" s="1"/>
  <c r="T1288"/>
  <c r="U1288"/>
  <c r="V1288"/>
  <c r="W1288" s="1"/>
  <c r="T1272"/>
  <c r="U1272"/>
  <c r="V1272"/>
  <c r="W1272" s="1"/>
  <c r="T1256"/>
  <c r="U1256"/>
  <c r="V1256"/>
  <c r="W1256" s="1"/>
  <c r="T1240"/>
  <c r="U1240"/>
  <c r="V1240"/>
  <c r="W1240" s="1"/>
  <c r="T1224"/>
  <c r="U1224"/>
  <c r="V1224"/>
  <c r="W1224" s="1"/>
  <c r="T1208"/>
  <c r="U1208"/>
  <c r="V1208"/>
  <c r="W1208" s="1"/>
  <c r="T1192"/>
  <c r="U1192"/>
  <c r="V1192"/>
  <c r="W1192" s="1"/>
  <c r="T1176"/>
  <c r="U1176"/>
  <c r="V1176"/>
  <c r="W1176" s="1"/>
  <c r="T1160"/>
  <c r="U1160"/>
  <c r="V1160"/>
  <c r="W1160" s="1"/>
  <c r="T1144"/>
  <c r="U1144"/>
  <c r="V1144"/>
  <c r="W1144" s="1"/>
  <c r="T1130"/>
  <c r="U1130"/>
  <c r="V1130"/>
  <c r="W1130" s="1"/>
  <c r="V912"/>
  <c r="W912" s="1"/>
  <c r="T912"/>
  <c r="U912"/>
  <c r="T1427"/>
  <c r="V1423"/>
  <c r="W1423" s="1"/>
  <c r="T1414"/>
  <c r="V1412"/>
  <c r="W1412" s="1"/>
  <c r="U1406"/>
  <c r="U1395"/>
  <c r="V1395"/>
  <c r="W1395" s="1"/>
  <c r="U1371"/>
  <c r="V1371"/>
  <c r="W1371" s="1"/>
  <c r="T1360"/>
  <c r="U1360"/>
  <c r="V1360"/>
  <c r="W1360" s="1"/>
  <c r="U1342"/>
  <c r="V1340"/>
  <c r="W1340" s="1"/>
  <c r="U1423"/>
  <c r="T1416"/>
  <c r="U1416"/>
  <c r="U1412"/>
  <c r="U1398"/>
  <c r="U1387"/>
  <c r="V1387"/>
  <c r="W1387" s="1"/>
  <c r="U1379"/>
  <c r="V1379"/>
  <c r="W1379" s="1"/>
  <c r="U1366"/>
  <c r="V1364"/>
  <c r="W1364" s="1"/>
  <c r="U1331"/>
  <c r="V1331"/>
  <c r="W1331" s="1"/>
  <c r="U1326"/>
  <c r="U1315"/>
  <c r="V1315"/>
  <c r="W1315" s="1"/>
  <c r="U1310"/>
  <c r="U1299"/>
  <c r="V1299"/>
  <c r="W1299" s="1"/>
  <c r="U1283"/>
  <c r="V1283"/>
  <c r="W1283" s="1"/>
  <c r="U1267"/>
  <c r="V1267"/>
  <c r="W1267" s="1"/>
  <c r="U1251"/>
  <c r="V1251"/>
  <c r="W1251" s="1"/>
  <c r="T1408"/>
  <c r="U1408"/>
  <c r="T1398"/>
  <c r="T1366"/>
  <c r="U1364"/>
  <c r="U1355"/>
  <c r="V1355"/>
  <c r="W1355" s="1"/>
  <c r="T1344"/>
  <c r="U1344"/>
  <c r="V1344"/>
  <c r="W1344" s="1"/>
  <c r="T1326"/>
  <c r="T1310"/>
  <c r="T1400"/>
  <c r="U1400"/>
  <c r="T1368"/>
  <c r="U1368"/>
  <c r="V1368"/>
  <c r="W1368" s="1"/>
  <c r="T1328"/>
  <c r="U1328"/>
  <c r="V1328"/>
  <c r="W1328" s="1"/>
  <c r="T1312"/>
  <c r="U1312"/>
  <c r="V1312"/>
  <c r="W1312" s="1"/>
  <c r="T1296"/>
  <c r="U1296"/>
  <c r="V1296"/>
  <c r="W1296" s="1"/>
  <c r="T1280"/>
  <c r="U1280"/>
  <c r="V1280"/>
  <c r="W1280" s="1"/>
  <c r="T1264"/>
  <c r="U1264"/>
  <c r="V1264"/>
  <c r="W1264" s="1"/>
  <c r="T1248"/>
  <c r="U1248"/>
  <c r="V1248"/>
  <c r="W1248" s="1"/>
  <c r="T1232"/>
  <c r="U1232"/>
  <c r="V1232"/>
  <c r="W1232" s="1"/>
  <c r="T1216"/>
  <c r="U1216"/>
  <c r="V1216"/>
  <c r="W1216" s="1"/>
  <c r="T1200"/>
  <c r="U1200"/>
  <c r="V1200"/>
  <c r="W1200" s="1"/>
  <c r="T1184"/>
  <c r="U1184"/>
  <c r="V1184"/>
  <c r="W1184" s="1"/>
  <c r="T1168"/>
  <c r="U1168"/>
  <c r="V1168"/>
  <c r="W1168" s="1"/>
  <c r="T1152"/>
  <c r="U1152"/>
  <c r="V1152"/>
  <c r="W1152" s="1"/>
  <c r="T1090"/>
  <c r="U1090"/>
  <c r="V1090"/>
  <c r="W1090" s="1"/>
  <c r="T1101"/>
  <c r="T1077"/>
  <c r="V1058"/>
  <c r="W1058" s="1"/>
  <c r="T1058"/>
  <c r="T1052"/>
  <c r="U1052"/>
  <c r="V1052"/>
  <c r="W1052" s="1"/>
  <c r="T988"/>
  <c r="U988"/>
  <c r="V988"/>
  <c r="W988" s="1"/>
  <c r="T964"/>
  <c r="U964"/>
  <c r="V964"/>
  <c r="W964" s="1"/>
  <c r="T899"/>
  <c r="U899"/>
  <c r="V899"/>
  <c r="W899" s="1"/>
  <c r="V889"/>
  <c r="W889" s="1"/>
  <c r="T889"/>
  <c r="U889"/>
  <c r="T883"/>
  <c r="U883"/>
  <c r="V883"/>
  <c r="W883" s="1"/>
  <c r="T1094"/>
  <c r="U1094"/>
  <c r="T1089"/>
  <c r="U1089"/>
  <c r="V1089"/>
  <c r="W1089" s="1"/>
  <c r="T1012"/>
  <c r="U1012"/>
  <c r="V1012"/>
  <c r="W1012" s="1"/>
  <c r="T937"/>
  <c r="U937"/>
  <c r="V937"/>
  <c r="W937" s="1"/>
  <c r="T905"/>
  <c r="U905"/>
  <c r="V905"/>
  <c r="W905" s="1"/>
  <c r="V849"/>
  <c r="W849" s="1"/>
  <c r="T849"/>
  <c r="U849"/>
  <c r="T803"/>
  <c r="U803"/>
  <c r="V803"/>
  <c r="W803" s="1"/>
  <c r="T739"/>
  <c r="U739"/>
  <c r="V739"/>
  <c r="W739" s="1"/>
  <c r="U1131"/>
  <c r="T1129"/>
  <c r="U1123"/>
  <c r="T1121"/>
  <c r="U1105"/>
  <c r="V1105"/>
  <c r="W1105" s="1"/>
  <c r="U1084"/>
  <c r="V1084"/>
  <c r="W1084" s="1"/>
  <c r="T1081"/>
  <c r="U1081"/>
  <c r="V1081"/>
  <c r="W1081" s="1"/>
  <c r="T1036"/>
  <c r="U1036"/>
  <c r="V1036"/>
  <c r="W1036" s="1"/>
  <c r="T972"/>
  <c r="U972"/>
  <c r="V972"/>
  <c r="W972" s="1"/>
  <c r="V928"/>
  <c r="W928" s="1"/>
  <c r="T928"/>
  <c r="U928"/>
  <c r="T826"/>
  <c r="U826"/>
  <c r="V826"/>
  <c r="W826" s="1"/>
  <c r="U1076"/>
  <c r="V1076"/>
  <c r="W1076" s="1"/>
  <c r="T1073"/>
  <c r="U1073"/>
  <c r="V1073"/>
  <c r="W1073" s="1"/>
  <c r="T1060"/>
  <c r="U1060"/>
  <c r="V1060"/>
  <c r="W1060" s="1"/>
  <c r="T996"/>
  <c r="U996"/>
  <c r="V996"/>
  <c r="W996" s="1"/>
  <c r="V944"/>
  <c r="W944" s="1"/>
  <c r="T944"/>
  <c r="U944"/>
  <c r="T921"/>
  <c r="U921"/>
  <c r="V921"/>
  <c r="W921" s="1"/>
  <c r="U1068"/>
  <c r="V1068"/>
  <c r="W1068" s="1"/>
  <c r="T1020"/>
  <c r="U1020"/>
  <c r="V1020"/>
  <c r="W1020" s="1"/>
  <c r="V897"/>
  <c r="W897" s="1"/>
  <c r="T897"/>
  <c r="U897"/>
  <c r="T891"/>
  <c r="U891"/>
  <c r="V891"/>
  <c r="W891" s="1"/>
  <c r="V881"/>
  <c r="W881" s="1"/>
  <c r="T881"/>
  <c r="U881"/>
  <c r="V1235"/>
  <c r="W1235" s="1"/>
  <c r="V1227"/>
  <c r="W1227" s="1"/>
  <c r="V1219"/>
  <c r="W1219" s="1"/>
  <c r="V1211"/>
  <c r="W1211" s="1"/>
  <c r="V1203"/>
  <c r="W1203" s="1"/>
  <c r="V1195"/>
  <c r="W1195" s="1"/>
  <c r="V1187"/>
  <c r="W1187" s="1"/>
  <c r="V1179"/>
  <c r="W1179" s="1"/>
  <c r="V1171"/>
  <c r="W1171" s="1"/>
  <c r="V1163"/>
  <c r="W1163" s="1"/>
  <c r="V1155"/>
  <c r="W1155" s="1"/>
  <c r="V1147"/>
  <c r="W1147" s="1"/>
  <c r="V1139"/>
  <c r="W1139" s="1"/>
  <c r="V1132"/>
  <c r="W1132" s="1"/>
  <c r="V1124"/>
  <c r="W1124" s="1"/>
  <c r="V1116"/>
  <c r="W1116" s="1"/>
  <c r="V1108"/>
  <c r="W1108" s="1"/>
  <c r="T1102"/>
  <c r="U1102"/>
  <c r="T1044"/>
  <c r="U1044"/>
  <c r="V1044"/>
  <c r="W1044" s="1"/>
  <c r="T980"/>
  <c r="U980"/>
  <c r="V980"/>
  <c r="W980" s="1"/>
  <c r="V1134"/>
  <c r="W1134" s="1"/>
  <c r="V1126"/>
  <c r="W1126" s="1"/>
  <c r="V1118"/>
  <c r="W1118" s="1"/>
  <c r="V1110"/>
  <c r="W1110" s="1"/>
  <c r="U1097"/>
  <c r="V1097"/>
  <c r="W1097" s="1"/>
  <c r="U1092"/>
  <c r="V1085"/>
  <c r="W1085" s="1"/>
  <c r="V1082"/>
  <c r="W1082" s="1"/>
  <c r="T1004"/>
  <c r="U1004"/>
  <c r="V1004"/>
  <c r="W1004" s="1"/>
  <c r="T956"/>
  <c r="U956"/>
  <c r="V956"/>
  <c r="W956" s="1"/>
  <c r="T1050"/>
  <c r="T1042"/>
  <c r="T1034"/>
  <c r="T1026"/>
  <c r="T1018"/>
  <c r="T1010"/>
  <c r="T1002"/>
  <c r="T994"/>
  <c r="T986"/>
  <c r="T978"/>
  <c r="T949"/>
  <c r="U947"/>
  <c r="T942"/>
  <c r="U940"/>
  <c r="V938"/>
  <c r="W938" s="1"/>
  <c r="T933"/>
  <c r="T926"/>
  <c r="V922"/>
  <c r="W922" s="1"/>
  <c r="T917"/>
  <c r="T910"/>
  <c r="U874"/>
  <c r="V861"/>
  <c r="W861" s="1"/>
  <c r="V851"/>
  <c r="W851" s="1"/>
  <c r="U837"/>
  <c r="V837"/>
  <c r="W837" s="1"/>
  <c r="T834"/>
  <c r="U834"/>
  <c r="T763"/>
  <c r="U763"/>
  <c r="V763"/>
  <c r="W763" s="1"/>
  <c r="V900"/>
  <c r="W900" s="1"/>
  <c r="V865"/>
  <c r="W865" s="1"/>
  <c r="T865"/>
  <c r="V841"/>
  <c r="W841" s="1"/>
  <c r="T841"/>
  <c r="T787"/>
  <c r="U787"/>
  <c r="V787"/>
  <c r="W787" s="1"/>
  <c r="T723"/>
  <c r="U723"/>
  <c r="V723"/>
  <c r="W723" s="1"/>
  <c r="T616"/>
  <c r="U616"/>
  <c r="V616"/>
  <c r="W616" s="1"/>
  <c r="V902"/>
  <c r="W902" s="1"/>
  <c r="U900"/>
  <c r="V894"/>
  <c r="W894" s="1"/>
  <c r="U892"/>
  <c r="V886"/>
  <c r="W886" s="1"/>
  <c r="U884"/>
  <c r="T858"/>
  <c r="U858"/>
  <c r="T811"/>
  <c r="U811"/>
  <c r="T747"/>
  <c r="U747"/>
  <c r="V747"/>
  <c r="W747" s="1"/>
  <c r="T634"/>
  <c r="U634"/>
  <c r="V634"/>
  <c r="W634" s="1"/>
  <c r="U1086"/>
  <c r="U1078"/>
  <c r="U1070"/>
  <c r="V1065"/>
  <c r="W1065" s="1"/>
  <c r="U1062"/>
  <c r="V1057"/>
  <c r="W1057" s="1"/>
  <c r="U1054"/>
  <c r="V1049"/>
  <c r="W1049" s="1"/>
  <c r="U1046"/>
  <c r="V1041"/>
  <c r="W1041" s="1"/>
  <c r="U1038"/>
  <c r="V1033"/>
  <c r="W1033" s="1"/>
  <c r="U1030"/>
  <c r="V1025"/>
  <c r="W1025" s="1"/>
  <c r="U1022"/>
  <c r="V1017"/>
  <c r="W1017" s="1"/>
  <c r="U1014"/>
  <c r="V1009"/>
  <c r="W1009" s="1"/>
  <c r="U1006"/>
  <c r="V1001"/>
  <c r="W1001" s="1"/>
  <c r="U998"/>
  <c r="V993"/>
  <c r="W993" s="1"/>
  <c r="U990"/>
  <c r="V985"/>
  <c r="W985" s="1"/>
  <c r="U982"/>
  <c r="V977"/>
  <c r="W977" s="1"/>
  <c r="U974"/>
  <c r="V969"/>
  <c r="W969" s="1"/>
  <c r="U966"/>
  <c r="V961"/>
  <c r="W961" s="1"/>
  <c r="U958"/>
  <c r="V953"/>
  <c r="W953" s="1"/>
  <c r="U950"/>
  <c r="V948"/>
  <c r="W948" s="1"/>
  <c r="V941"/>
  <c r="W941" s="1"/>
  <c r="V939"/>
  <c r="W939" s="1"/>
  <c r="V932"/>
  <c r="W932" s="1"/>
  <c r="V925"/>
  <c r="W925" s="1"/>
  <c r="V923"/>
  <c r="W923" s="1"/>
  <c r="V916"/>
  <c r="W916" s="1"/>
  <c r="V909"/>
  <c r="W909" s="1"/>
  <c r="V907"/>
  <c r="W907" s="1"/>
  <c r="T902"/>
  <c r="T894"/>
  <c r="T886"/>
  <c r="T878"/>
  <c r="V869"/>
  <c r="W869" s="1"/>
  <c r="U843"/>
  <c r="T771"/>
  <c r="U771"/>
  <c r="V771"/>
  <c r="W771" s="1"/>
  <c r="U1065"/>
  <c r="U1057"/>
  <c r="U1049"/>
  <c r="U1041"/>
  <c r="U1033"/>
  <c r="U1025"/>
  <c r="U1017"/>
  <c r="U1009"/>
  <c r="U1001"/>
  <c r="U993"/>
  <c r="U985"/>
  <c r="U977"/>
  <c r="U969"/>
  <c r="U961"/>
  <c r="U953"/>
  <c r="U948"/>
  <c r="V946"/>
  <c r="W946" s="1"/>
  <c r="T941"/>
  <c r="U939"/>
  <c r="U932"/>
  <c r="V930"/>
  <c r="W930" s="1"/>
  <c r="V875"/>
  <c r="W875" s="1"/>
  <c r="V873"/>
  <c r="W873" s="1"/>
  <c r="T873"/>
  <c r="T869"/>
  <c r="V866"/>
  <c r="W866" s="1"/>
  <c r="U853"/>
  <c r="V853"/>
  <c r="W853" s="1"/>
  <c r="T850"/>
  <c r="U850"/>
  <c r="V835"/>
  <c r="W835" s="1"/>
  <c r="T819"/>
  <c r="U819"/>
  <c r="T795"/>
  <c r="U795"/>
  <c r="V795"/>
  <c r="W795" s="1"/>
  <c r="T731"/>
  <c r="U731"/>
  <c r="V731"/>
  <c r="W731" s="1"/>
  <c r="U946"/>
  <c r="U930"/>
  <c r="U914"/>
  <c r="U875"/>
  <c r="U866"/>
  <c r="V857"/>
  <c r="W857" s="1"/>
  <c r="T857"/>
  <c r="T818"/>
  <c r="U818"/>
  <c r="V818"/>
  <c r="W818" s="1"/>
  <c r="T755"/>
  <c r="U755"/>
  <c r="V755"/>
  <c r="W755" s="1"/>
  <c r="U845"/>
  <c r="V845"/>
  <c r="W845" s="1"/>
  <c r="T842"/>
  <c r="U842"/>
  <c r="T827"/>
  <c r="U827"/>
  <c r="T779"/>
  <c r="U779"/>
  <c r="V779"/>
  <c r="W779" s="1"/>
  <c r="U677"/>
  <c r="V677"/>
  <c r="W677" s="1"/>
  <c r="T677"/>
  <c r="T833"/>
  <c r="T825"/>
  <c r="T817"/>
  <c r="T809"/>
  <c r="T801"/>
  <c r="T793"/>
  <c r="T785"/>
  <c r="T777"/>
  <c r="T769"/>
  <c r="T761"/>
  <c r="T753"/>
  <c r="T745"/>
  <c r="T737"/>
  <c r="T729"/>
  <c r="T721"/>
  <c r="T716"/>
  <c r="U714"/>
  <c r="U712"/>
  <c r="T707"/>
  <c r="T700"/>
  <c r="U698"/>
  <c r="U696"/>
  <c r="T691"/>
  <c r="T684"/>
  <c r="U682"/>
  <c r="U680"/>
  <c r="U669"/>
  <c r="V669"/>
  <c r="W669" s="1"/>
  <c r="T667"/>
  <c r="T665"/>
  <c r="U659"/>
  <c r="U657"/>
  <c r="V651"/>
  <c r="W651" s="1"/>
  <c r="T648"/>
  <c r="V648"/>
  <c r="W648" s="1"/>
  <c r="T608"/>
  <c r="U608"/>
  <c r="V608"/>
  <c r="W608" s="1"/>
  <c r="V810"/>
  <c r="W810" s="1"/>
  <c r="V802"/>
  <c r="W802" s="1"/>
  <c r="V794"/>
  <c r="W794" s="1"/>
  <c r="V786"/>
  <c r="W786" s="1"/>
  <c r="V778"/>
  <c r="W778" s="1"/>
  <c r="V770"/>
  <c r="W770" s="1"/>
  <c r="V762"/>
  <c r="W762" s="1"/>
  <c r="V754"/>
  <c r="W754" s="1"/>
  <c r="V746"/>
  <c r="W746" s="1"/>
  <c r="V738"/>
  <c r="W738" s="1"/>
  <c r="V730"/>
  <c r="W730" s="1"/>
  <c r="V722"/>
  <c r="W722" s="1"/>
  <c r="V710"/>
  <c r="W710" s="1"/>
  <c r="V694"/>
  <c r="W694" s="1"/>
  <c r="T680"/>
  <c r="V678"/>
  <c r="W678" s="1"/>
  <c r="U661"/>
  <c r="V661"/>
  <c r="W661" s="1"/>
  <c r="T626"/>
  <c r="U626"/>
  <c r="V626"/>
  <c r="W626" s="1"/>
  <c r="T600"/>
  <c r="U600"/>
  <c r="V600"/>
  <c r="W600" s="1"/>
  <c r="T488"/>
  <c r="U488"/>
  <c r="V488"/>
  <c r="W488" s="1"/>
  <c r="V829"/>
  <c r="W829" s="1"/>
  <c r="V821"/>
  <c r="W821" s="1"/>
  <c r="V813"/>
  <c r="W813" s="1"/>
  <c r="U810"/>
  <c r="V805"/>
  <c r="W805" s="1"/>
  <c r="U802"/>
  <c r="V797"/>
  <c r="W797" s="1"/>
  <c r="U794"/>
  <c r="V789"/>
  <c r="W789" s="1"/>
  <c r="U786"/>
  <c r="V781"/>
  <c r="W781" s="1"/>
  <c r="U778"/>
  <c r="V773"/>
  <c r="W773" s="1"/>
  <c r="U770"/>
  <c r="V765"/>
  <c r="W765" s="1"/>
  <c r="U762"/>
  <c r="V757"/>
  <c r="W757" s="1"/>
  <c r="U754"/>
  <c r="V749"/>
  <c r="W749" s="1"/>
  <c r="U746"/>
  <c r="V741"/>
  <c r="W741" s="1"/>
  <c r="U738"/>
  <c r="V733"/>
  <c r="W733" s="1"/>
  <c r="U730"/>
  <c r="V725"/>
  <c r="W725" s="1"/>
  <c r="U722"/>
  <c r="V717"/>
  <c r="W717" s="1"/>
  <c r="V715"/>
  <c r="W715" s="1"/>
  <c r="U710"/>
  <c r="V708"/>
  <c r="W708" s="1"/>
  <c r="V701"/>
  <c r="W701" s="1"/>
  <c r="U694"/>
  <c r="V692"/>
  <c r="W692" s="1"/>
  <c r="V685"/>
  <c r="W685" s="1"/>
  <c r="U678"/>
  <c r="U664"/>
  <c r="T640"/>
  <c r="V640"/>
  <c r="W640" s="1"/>
  <c r="T592"/>
  <c r="U592"/>
  <c r="V592"/>
  <c r="W592" s="1"/>
  <c r="T496"/>
  <c r="U496"/>
  <c r="V496"/>
  <c r="W496" s="1"/>
  <c r="T480"/>
  <c r="U480"/>
  <c r="V480"/>
  <c r="W480" s="1"/>
  <c r="T717"/>
  <c r="V706"/>
  <c r="W706" s="1"/>
  <c r="T701"/>
  <c r="V690"/>
  <c r="W690" s="1"/>
  <c r="T685"/>
  <c r="T674"/>
  <c r="U674"/>
  <c r="T664"/>
  <c r="U656"/>
  <c r="T650"/>
  <c r="U650"/>
  <c r="V650"/>
  <c r="W650" s="1"/>
  <c r="T584"/>
  <c r="U584"/>
  <c r="V584"/>
  <c r="W584" s="1"/>
  <c r="T504"/>
  <c r="U504"/>
  <c r="V504"/>
  <c r="W504" s="1"/>
  <c r="T666"/>
  <c r="U666"/>
  <c r="T632"/>
  <c r="V632"/>
  <c r="W632" s="1"/>
  <c r="T576"/>
  <c r="U576"/>
  <c r="V576"/>
  <c r="W576" s="1"/>
  <c r="T568"/>
  <c r="U568"/>
  <c r="V568"/>
  <c r="W568" s="1"/>
  <c r="T560"/>
  <c r="U560"/>
  <c r="V560"/>
  <c r="W560" s="1"/>
  <c r="T552"/>
  <c r="U552"/>
  <c r="V552"/>
  <c r="W552" s="1"/>
  <c r="T544"/>
  <c r="U544"/>
  <c r="V544"/>
  <c r="W544" s="1"/>
  <c r="T536"/>
  <c r="U536"/>
  <c r="V536"/>
  <c r="W536" s="1"/>
  <c r="T528"/>
  <c r="U528"/>
  <c r="V528"/>
  <c r="W528" s="1"/>
  <c r="T520"/>
  <c r="U520"/>
  <c r="V520"/>
  <c r="W520" s="1"/>
  <c r="T512"/>
  <c r="U512"/>
  <c r="V512"/>
  <c r="W512" s="1"/>
  <c r="T658"/>
  <c r="U658"/>
  <c r="T642"/>
  <c r="U642"/>
  <c r="V642"/>
  <c r="W642" s="1"/>
  <c r="T440"/>
  <c r="V440"/>
  <c r="W440" s="1"/>
  <c r="U440"/>
  <c r="V709"/>
  <c r="W709" s="1"/>
  <c r="V693"/>
  <c r="W693" s="1"/>
  <c r="T624"/>
  <c r="V624"/>
  <c r="W624" s="1"/>
  <c r="U569"/>
  <c r="U561"/>
  <c r="U553"/>
  <c r="U545"/>
  <c r="U537"/>
  <c r="U529"/>
  <c r="U521"/>
  <c r="U513"/>
  <c r="U505"/>
  <c r="U497"/>
  <c r="U489"/>
  <c r="V472"/>
  <c r="W472" s="1"/>
  <c r="U470"/>
  <c r="V468"/>
  <c r="W468" s="1"/>
  <c r="U447"/>
  <c r="V447"/>
  <c r="W447" s="1"/>
  <c r="T442"/>
  <c r="V442"/>
  <c r="W442" s="1"/>
  <c r="T416"/>
  <c r="U416"/>
  <c r="V416"/>
  <c r="W416" s="1"/>
  <c r="U282"/>
  <c r="T282"/>
  <c r="V282"/>
  <c r="W282" s="1"/>
  <c r="U472"/>
  <c r="T470"/>
  <c r="U468"/>
  <c r="T466"/>
  <c r="T460"/>
  <c r="U460"/>
  <c r="T392"/>
  <c r="U392"/>
  <c r="V392"/>
  <c r="W392" s="1"/>
  <c r="T360"/>
  <c r="U360"/>
  <c r="V360"/>
  <c r="W360" s="1"/>
  <c r="U314"/>
  <c r="T314"/>
  <c r="V314"/>
  <c r="W314" s="1"/>
  <c r="V618"/>
  <c r="W618" s="1"/>
  <c r="V610"/>
  <c r="W610" s="1"/>
  <c r="V602"/>
  <c r="W602" s="1"/>
  <c r="V594"/>
  <c r="W594" s="1"/>
  <c r="V586"/>
  <c r="W586" s="1"/>
  <c r="V578"/>
  <c r="W578" s="1"/>
  <c r="V570"/>
  <c r="W570" s="1"/>
  <c r="V562"/>
  <c r="W562" s="1"/>
  <c r="V554"/>
  <c r="W554" s="1"/>
  <c r="V546"/>
  <c r="W546" s="1"/>
  <c r="V538"/>
  <c r="W538" s="1"/>
  <c r="V530"/>
  <c r="W530" s="1"/>
  <c r="V522"/>
  <c r="W522" s="1"/>
  <c r="V514"/>
  <c r="W514" s="1"/>
  <c r="V506"/>
  <c r="W506" s="1"/>
  <c r="V498"/>
  <c r="W498" s="1"/>
  <c r="V490"/>
  <c r="W490" s="1"/>
  <c r="V482"/>
  <c r="W482" s="1"/>
  <c r="V475"/>
  <c r="W475" s="1"/>
  <c r="U419"/>
  <c r="V419"/>
  <c r="W419" s="1"/>
  <c r="V653"/>
  <c r="W653" s="1"/>
  <c r="V645"/>
  <c r="W645" s="1"/>
  <c r="V637"/>
  <c r="W637" s="1"/>
  <c r="V629"/>
  <c r="W629" s="1"/>
  <c r="V621"/>
  <c r="W621" s="1"/>
  <c r="U618"/>
  <c r="V613"/>
  <c r="W613" s="1"/>
  <c r="U610"/>
  <c r="V605"/>
  <c r="W605" s="1"/>
  <c r="U602"/>
  <c r="V597"/>
  <c r="W597" s="1"/>
  <c r="U594"/>
  <c r="V589"/>
  <c r="W589" s="1"/>
  <c r="U586"/>
  <c r="V581"/>
  <c r="W581" s="1"/>
  <c r="U578"/>
  <c r="V573"/>
  <c r="W573" s="1"/>
  <c r="U570"/>
  <c r="V565"/>
  <c r="W565" s="1"/>
  <c r="U562"/>
  <c r="V557"/>
  <c r="W557" s="1"/>
  <c r="U554"/>
  <c r="V549"/>
  <c r="W549" s="1"/>
  <c r="U546"/>
  <c r="V541"/>
  <c r="W541" s="1"/>
  <c r="U538"/>
  <c r="V533"/>
  <c r="W533" s="1"/>
  <c r="U530"/>
  <c r="V525"/>
  <c r="W525" s="1"/>
  <c r="U522"/>
  <c r="V517"/>
  <c r="W517" s="1"/>
  <c r="U514"/>
  <c r="V509"/>
  <c r="W509" s="1"/>
  <c r="U506"/>
  <c r="V501"/>
  <c r="W501" s="1"/>
  <c r="U498"/>
  <c r="V493"/>
  <c r="W493" s="1"/>
  <c r="U490"/>
  <c r="V485"/>
  <c r="W485" s="1"/>
  <c r="U482"/>
  <c r="U475"/>
  <c r="V459"/>
  <c r="W459" s="1"/>
  <c r="U455"/>
  <c r="V455"/>
  <c r="W455" s="1"/>
  <c r="U450"/>
  <c r="V448"/>
  <c r="W448" s="1"/>
  <c r="T444"/>
  <c r="U444"/>
  <c r="T424"/>
  <c r="U424"/>
  <c r="V424"/>
  <c r="W424" s="1"/>
  <c r="T400"/>
  <c r="U400"/>
  <c r="V400"/>
  <c r="W400" s="1"/>
  <c r="T368"/>
  <c r="U368"/>
  <c r="V368"/>
  <c r="W368" s="1"/>
  <c r="T336"/>
  <c r="U336"/>
  <c r="V336"/>
  <c r="W336" s="1"/>
  <c r="V471"/>
  <c r="W471" s="1"/>
  <c r="V467"/>
  <c r="W467" s="1"/>
  <c r="V463"/>
  <c r="W463" s="1"/>
  <c r="T459"/>
  <c r="T450"/>
  <c r="U448"/>
  <c r="V443"/>
  <c r="W443" s="1"/>
  <c r="U427"/>
  <c r="V427"/>
  <c r="W427" s="1"/>
  <c r="T408"/>
  <c r="U408"/>
  <c r="V408"/>
  <c r="W408" s="1"/>
  <c r="T376"/>
  <c r="U376"/>
  <c r="V376"/>
  <c r="W376" s="1"/>
  <c r="T344"/>
  <c r="U344"/>
  <c r="V344"/>
  <c r="W344" s="1"/>
  <c r="U458"/>
  <c r="T452"/>
  <c r="U452"/>
  <c r="T432"/>
  <c r="U432"/>
  <c r="V432"/>
  <c r="W432" s="1"/>
  <c r="U329"/>
  <c r="V329"/>
  <c r="W329" s="1"/>
  <c r="T329"/>
  <c r="T318"/>
  <c r="U318"/>
  <c r="T302"/>
  <c r="U302"/>
  <c r="T286"/>
  <c r="U286"/>
  <c r="T247"/>
  <c r="U247"/>
  <c r="V247"/>
  <c r="W247" s="1"/>
  <c r="T183"/>
  <c r="U183"/>
  <c r="V183"/>
  <c r="W183" s="1"/>
  <c r="T166"/>
  <c r="U166"/>
  <c r="V166"/>
  <c r="W166" s="1"/>
  <c r="V439"/>
  <c r="W439" s="1"/>
  <c r="U436"/>
  <c r="V431"/>
  <c r="W431" s="1"/>
  <c r="U428"/>
  <c r="V423"/>
  <c r="W423" s="1"/>
  <c r="U420"/>
  <c r="V415"/>
  <c r="W415" s="1"/>
  <c r="U412"/>
  <c r="V407"/>
  <c r="W407" s="1"/>
  <c r="U404"/>
  <c r="V399"/>
  <c r="W399" s="1"/>
  <c r="U396"/>
  <c r="V391"/>
  <c r="W391" s="1"/>
  <c r="U388"/>
  <c r="V383"/>
  <c r="W383" s="1"/>
  <c r="U380"/>
  <c r="V375"/>
  <c r="W375" s="1"/>
  <c r="U372"/>
  <c r="V367"/>
  <c r="W367" s="1"/>
  <c r="U364"/>
  <c r="V359"/>
  <c r="W359" s="1"/>
  <c r="U356"/>
  <c r="V351"/>
  <c r="W351" s="1"/>
  <c r="U348"/>
  <c r="V343"/>
  <c r="W343" s="1"/>
  <c r="U340"/>
  <c r="V335"/>
  <c r="W335" s="1"/>
  <c r="U332"/>
  <c r="V330"/>
  <c r="W330" s="1"/>
  <c r="V322"/>
  <c r="W322" s="1"/>
  <c r="V306"/>
  <c r="W306" s="1"/>
  <c r="V290"/>
  <c r="W290" s="1"/>
  <c r="V271"/>
  <c r="W271" s="1"/>
  <c r="T263"/>
  <c r="V263"/>
  <c r="W263" s="1"/>
  <c r="T223"/>
  <c r="U223"/>
  <c r="V223"/>
  <c r="W223" s="1"/>
  <c r="V434"/>
  <c r="W434" s="1"/>
  <c r="V426"/>
  <c r="W426" s="1"/>
  <c r="V418"/>
  <c r="W418" s="1"/>
  <c r="V410"/>
  <c r="W410" s="1"/>
  <c r="T322"/>
  <c r="U317"/>
  <c r="U313"/>
  <c r="V313"/>
  <c r="W313" s="1"/>
  <c r="T306"/>
  <c r="U301"/>
  <c r="U297"/>
  <c r="V297"/>
  <c r="W297" s="1"/>
  <c r="T290"/>
  <c r="U281"/>
  <c r="V281"/>
  <c r="W281" s="1"/>
  <c r="U271"/>
  <c r="T199"/>
  <c r="U199"/>
  <c r="V199"/>
  <c r="W199" s="1"/>
  <c r="U434"/>
  <c r="U426"/>
  <c r="U418"/>
  <c r="U410"/>
  <c r="T326"/>
  <c r="U326"/>
  <c r="V319"/>
  <c r="W319" s="1"/>
  <c r="T317"/>
  <c r="V303"/>
  <c r="W303" s="1"/>
  <c r="T301"/>
  <c r="V287"/>
  <c r="W287" s="1"/>
  <c r="T278"/>
  <c r="U278"/>
  <c r="T265"/>
  <c r="U265"/>
  <c r="V265"/>
  <c r="W265" s="1"/>
  <c r="T239"/>
  <c r="U239"/>
  <c r="V239"/>
  <c r="W239" s="1"/>
  <c r="U319"/>
  <c r="T310"/>
  <c r="U310"/>
  <c r="U303"/>
  <c r="T294"/>
  <c r="U294"/>
  <c r="U287"/>
  <c r="U273"/>
  <c r="V273"/>
  <c r="W273" s="1"/>
  <c r="T215"/>
  <c r="U215"/>
  <c r="V215"/>
  <c r="W215" s="1"/>
  <c r="V411"/>
  <c r="W411" s="1"/>
  <c r="V403"/>
  <c r="W403" s="1"/>
  <c r="V395"/>
  <c r="W395" s="1"/>
  <c r="V387"/>
  <c r="W387" s="1"/>
  <c r="V379"/>
  <c r="W379" s="1"/>
  <c r="V371"/>
  <c r="W371" s="1"/>
  <c r="V363"/>
  <c r="W363" s="1"/>
  <c r="V355"/>
  <c r="W355" s="1"/>
  <c r="V347"/>
  <c r="W347" s="1"/>
  <c r="V339"/>
  <c r="W339" s="1"/>
  <c r="V327"/>
  <c r="W327" s="1"/>
  <c r="V325"/>
  <c r="W325" s="1"/>
  <c r="T255"/>
  <c r="U255"/>
  <c r="V255"/>
  <c r="W255" s="1"/>
  <c r="T191"/>
  <c r="U191"/>
  <c r="V191"/>
  <c r="W191" s="1"/>
  <c r="U321"/>
  <c r="V321"/>
  <c r="W321" s="1"/>
  <c r="U309"/>
  <c r="U305"/>
  <c r="V305"/>
  <c r="W305" s="1"/>
  <c r="U293"/>
  <c r="U289"/>
  <c r="V289"/>
  <c r="W289" s="1"/>
  <c r="V277"/>
  <c r="W277" s="1"/>
  <c r="T277"/>
  <c r="T231"/>
  <c r="U231"/>
  <c r="V231"/>
  <c r="W231" s="1"/>
  <c r="T269"/>
  <c r="T261"/>
  <c r="T253"/>
  <c r="T245"/>
  <c r="T237"/>
  <c r="T229"/>
  <c r="T221"/>
  <c r="T213"/>
  <c r="T205"/>
  <c r="T197"/>
  <c r="T189"/>
  <c r="T181"/>
  <c r="T174"/>
  <c r="U174"/>
  <c r="T170"/>
  <c r="T140"/>
  <c r="U140"/>
  <c r="V140"/>
  <c r="W140" s="1"/>
  <c r="T124"/>
  <c r="U124"/>
  <c r="V124"/>
  <c r="W124" s="1"/>
  <c r="T108"/>
  <c r="U108"/>
  <c r="V108"/>
  <c r="W108" s="1"/>
  <c r="T92"/>
  <c r="U92"/>
  <c r="V92"/>
  <c r="W92" s="1"/>
  <c r="T76"/>
  <c r="U76"/>
  <c r="V76"/>
  <c r="W76" s="1"/>
  <c r="V262"/>
  <c r="W262" s="1"/>
  <c r="V254"/>
  <c r="W254" s="1"/>
  <c r="V246"/>
  <c r="W246" s="1"/>
  <c r="V238"/>
  <c r="W238" s="1"/>
  <c r="V230"/>
  <c r="W230" s="1"/>
  <c r="V222"/>
  <c r="W222" s="1"/>
  <c r="V214"/>
  <c r="W214" s="1"/>
  <c r="V206"/>
  <c r="W206" s="1"/>
  <c r="V198"/>
  <c r="W198" s="1"/>
  <c r="V190"/>
  <c r="W190" s="1"/>
  <c r="V182"/>
  <c r="W182" s="1"/>
  <c r="T158"/>
  <c r="U158"/>
  <c r="V158"/>
  <c r="W158" s="1"/>
  <c r="T60"/>
  <c r="U60"/>
  <c r="V60"/>
  <c r="W60" s="1"/>
  <c r="T44"/>
  <c r="U44"/>
  <c r="V44"/>
  <c r="W44" s="1"/>
  <c r="T28"/>
  <c r="U28"/>
  <c r="V28"/>
  <c r="W28" s="1"/>
  <c r="T12"/>
  <c r="U12"/>
  <c r="V12"/>
  <c r="W12" s="1"/>
  <c r="U270"/>
  <c r="U262"/>
  <c r="V257"/>
  <c r="W257" s="1"/>
  <c r="U254"/>
  <c r="V249"/>
  <c r="W249" s="1"/>
  <c r="U246"/>
  <c r="V241"/>
  <c r="W241" s="1"/>
  <c r="U238"/>
  <c r="V233"/>
  <c r="W233" s="1"/>
  <c r="U230"/>
  <c r="V225"/>
  <c r="W225" s="1"/>
  <c r="U222"/>
  <c r="V217"/>
  <c r="W217" s="1"/>
  <c r="U214"/>
  <c r="V209"/>
  <c r="W209" s="1"/>
  <c r="U206"/>
  <c r="V201"/>
  <c r="W201" s="1"/>
  <c r="U198"/>
  <c r="V193"/>
  <c r="W193" s="1"/>
  <c r="U190"/>
  <c r="V185"/>
  <c r="W185" s="1"/>
  <c r="U182"/>
  <c r="V177"/>
  <c r="W177" s="1"/>
  <c r="V175"/>
  <c r="W175" s="1"/>
  <c r="V173"/>
  <c r="W173" s="1"/>
  <c r="V167"/>
  <c r="W167" s="1"/>
  <c r="U257"/>
  <c r="U249"/>
  <c r="U241"/>
  <c r="U233"/>
  <c r="U225"/>
  <c r="U217"/>
  <c r="U209"/>
  <c r="U201"/>
  <c r="U193"/>
  <c r="U185"/>
  <c r="T177"/>
  <c r="U175"/>
  <c r="U173"/>
  <c r="T167"/>
  <c r="U162"/>
  <c r="T162"/>
  <c r="V154"/>
  <c r="W154" s="1"/>
  <c r="T154"/>
  <c r="T148"/>
  <c r="U148"/>
  <c r="V148"/>
  <c r="W148" s="1"/>
  <c r="T132"/>
  <c r="U132"/>
  <c r="V132"/>
  <c r="W132" s="1"/>
  <c r="T116"/>
  <c r="U116"/>
  <c r="V116"/>
  <c r="W116" s="1"/>
  <c r="T100"/>
  <c r="U100"/>
  <c r="V100"/>
  <c r="W100" s="1"/>
  <c r="T84"/>
  <c r="U84"/>
  <c r="V84"/>
  <c r="W84" s="1"/>
  <c r="T68"/>
  <c r="U68"/>
  <c r="V68"/>
  <c r="W68" s="1"/>
  <c r="T164"/>
  <c r="V164"/>
  <c r="W164" s="1"/>
  <c r="T52"/>
  <c r="U52"/>
  <c r="V52"/>
  <c r="W52" s="1"/>
  <c r="T36"/>
  <c r="U36"/>
  <c r="V36"/>
  <c r="W36" s="1"/>
  <c r="T20"/>
  <c r="U20"/>
  <c r="V20"/>
  <c r="W20" s="1"/>
  <c r="U172"/>
  <c r="T156"/>
  <c r="V156"/>
  <c r="W156" s="1"/>
  <c r="T146"/>
  <c r="T138"/>
  <c r="T130"/>
  <c r="T122"/>
  <c r="T114"/>
  <c r="T106"/>
  <c r="T98"/>
  <c r="T90"/>
  <c r="T82"/>
  <c r="T74"/>
  <c r="T66"/>
  <c r="T58"/>
  <c r="T50"/>
  <c r="T42"/>
  <c r="T34"/>
  <c r="T26"/>
  <c r="T18"/>
  <c r="T10"/>
  <c r="V150"/>
  <c r="W150" s="1"/>
  <c r="V142"/>
  <c r="W142" s="1"/>
  <c r="V134"/>
  <c r="W134" s="1"/>
  <c r="V126"/>
  <c r="W126" s="1"/>
  <c r="V118"/>
  <c r="W118" s="1"/>
  <c r="V110"/>
  <c r="W110" s="1"/>
  <c r="V102"/>
  <c r="W102" s="1"/>
  <c r="V94"/>
  <c r="W94" s="1"/>
  <c r="V86"/>
  <c r="W86" s="1"/>
  <c r="V78"/>
  <c r="W78" s="1"/>
  <c r="V70"/>
  <c r="W70" s="1"/>
  <c r="V62"/>
  <c r="W62" s="1"/>
  <c r="U59"/>
  <c r="V54"/>
  <c r="W54" s="1"/>
  <c r="U51"/>
  <c r="V46"/>
  <c r="W46" s="1"/>
  <c r="U43"/>
  <c r="V38"/>
  <c r="W38" s="1"/>
  <c r="U35"/>
  <c r="V30"/>
  <c r="W30" s="1"/>
  <c r="U27"/>
  <c r="V22"/>
  <c r="W22" s="1"/>
  <c r="U19"/>
  <c r="V14"/>
  <c r="W14" s="1"/>
  <c r="U11"/>
  <c r="V169"/>
  <c r="W169" s="1"/>
  <c r="V161"/>
  <c r="W161" s="1"/>
  <c r="V153"/>
  <c r="W153" s="1"/>
  <c r="U150"/>
  <c r="V145"/>
  <c r="W145" s="1"/>
  <c r="U142"/>
  <c r="V137"/>
  <c r="W137" s="1"/>
  <c r="U134"/>
  <c r="V129"/>
  <c r="W129" s="1"/>
  <c r="U126"/>
  <c r="V121"/>
  <c r="W121" s="1"/>
  <c r="U118"/>
  <c r="V113"/>
  <c r="W113" s="1"/>
  <c r="U110"/>
  <c r="V105"/>
  <c r="W105" s="1"/>
  <c r="U102"/>
  <c r="V97"/>
  <c r="W97" s="1"/>
  <c r="U94"/>
  <c r="V89"/>
  <c r="W89" s="1"/>
  <c r="U86"/>
  <c r="V81"/>
  <c r="W81" s="1"/>
  <c r="U78"/>
  <c r="V73"/>
  <c r="W73" s="1"/>
  <c r="U70"/>
  <c r="V65"/>
  <c r="W65" s="1"/>
  <c r="U62"/>
  <c r="V57"/>
  <c r="W57" s="1"/>
  <c r="U54"/>
  <c r="V49"/>
  <c r="W49" s="1"/>
  <c r="U46"/>
  <c r="V41"/>
  <c r="W41" s="1"/>
  <c r="U38"/>
  <c r="V33"/>
  <c r="W33" s="1"/>
  <c r="U30"/>
  <c r="V25"/>
  <c r="W25" s="1"/>
  <c r="U22"/>
  <c r="V17"/>
  <c r="W17" s="1"/>
  <c r="U14"/>
  <c r="V9"/>
  <c r="W9" s="1"/>
  <c r="U9"/>
  <c r="T7"/>
  <c r="U7"/>
  <c r="U8"/>
  <c r="A3" i="5" l="1"/>
  <c r="A4"/>
  <c r="A5"/>
  <c r="A2"/>
  <c r="V6" i="4" l="1"/>
  <c r="W6" s="1"/>
</calcChain>
</file>

<file path=xl/sharedStrings.xml><?xml version="1.0" encoding="utf-8"?>
<sst xmlns="http://schemas.openxmlformats.org/spreadsheetml/2006/main" count="1581" uniqueCount="405">
  <si>
    <t>DATA DESCRIPTION- ANSWER KEY</t>
  </si>
  <si>
    <t>Rules to Inventory                                                                                                                                                                               www.ecfr.gov/current/title-40/section-141.84</t>
  </si>
  <si>
    <t>Column</t>
  </si>
  <si>
    <t>Column Header</t>
  </si>
  <si>
    <t>Description Column Header</t>
  </si>
  <si>
    <t>Required or       Optional</t>
  </si>
  <si>
    <t>Accepted Data Values</t>
  </si>
  <si>
    <t>Description Accepted Values</t>
  </si>
  <si>
    <t>LCRR-Rule</t>
  </si>
  <si>
    <t>Description</t>
  </si>
  <si>
    <t>Top Row</t>
  </si>
  <si>
    <t>PWS ID</t>
  </si>
  <si>
    <t>REQUIRED</t>
  </si>
  <si>
    <t>Unique ID for public Water Supply</t>
  </si>
  <si>
    <t>141.84(a)-1</t>
  </si>
  <si>
    <t>All Water Systems must develop an initial Inventory by October 16, 2024 and submit it to the primary agency in accordance with 141.90</t>
  </si>
  <si>
    <t>PWS Name</t>
  </si>
  <si>
    <t>The name of the water supply.</t>
  </si>
  <si>
    <t>Name of the Public Water Supply</t>
  </si>
  <si>
    <t>Date of Current Inventory</t>
  </si>
  <si>
    <t xml:space="preserve">The date of current Inventory.  </t>
  </si>
  <si>
    <t>Date</t>
  </si>
  <si>
    <t>mm/dd/yyyy</t>
  </si>
  <si>
    <t>A</t>
  </si>
  <si>
    <t>Ownership of service line</t>
  </si>
  <si>
    <t>Who owns the Service line-Water Supply, Customer , Both Water Supply and Customer.</t>
  </si>
  <si>
    <t>Public-PWS, Private-Customer , Private and Public</t>
  </si>
  <si>
    <t>141.84(a)-2</t>
  </si>
  <si>
    <t>The inventory must include all service lines connected to the public water distribution system regardless of ownership status( e.g., where service line ownership is shared, the inventory would include both the portion of service line owned by the water system and the customer-owned portion of the service line)</t>
  </si>
  <si>
    <t>C</t>
  </si>
  <si>
    <t>SYSTEM SPECIFIC ID</t>
  </si>
  <si>
    <t>This is an Identifier that your system gives to this service or any # can associate with the address. It might be a customer or account number or any other number that can identify the address.</t>
  </si>
  <si>
    <t>Any text or number that can associate with Street address</t>
  </si>
  <si>
    <t>text or number</t>
  </si>
  <si>
    <t>§ 141.84  (a)-8(i)</t>
  </si>
  <si>
    <t xml:space="preserve">The service line materials inventory must be publicly accessible-The inventory must include a location identifier, such as a street address, block, intersection, or landmark, associated with each lead service line and galvanized requiring replacement service line. Water systems may, but are not required to, include a locational identifier for lead status unknown service lines or list the exact address of each service line. </t>
  </si>
  <si>
    <t>E</t>
  </si>
  <si>
    <t>SERVICE ADDRESS</t>
  </si>
  <si>
    <r>
      <t xml:space="preserve">Actual Street location address of service line. </t>
    </r>
    <r>
      <rPr>
        <b/>
        <sz val="11"/>
        <color theme="1"/>
        <rFont val="Calibri"/>
        <family val="2"/>
        <scheme val="minor"/>
      </rPr>
      <t xml:space="preserve">NOT </t>
    </r>
    <r>
      <rPr>
        <sz val="11"/>
        <color theme="1"/>
        <rFont val="Calibri"/>
        <family val="2"/>
        <scheme val="minor"/>
      </rPr>
      <t>the billing address that may be a location other than service location.</t>
    </r>
  </si>
  <si>
    <t>Address of the actual street location with Zip code</t>
  </si>
  <si>
    <t>text and number</t>
  </si>
  <si>
    <t>G</t>
  </si>
  <si>
    <t>Official Service Line Ownership Policy</t>
  </si>
  <si>
    <t>D</t>
  </si>
  <si>
    <t>LEAD CONNECTOR CURRENTLY PRESENT? (E.G., GOOSENECK, PIGTAIL, OTHER)</t>
  </si>
  <si>
    <t>Y, N, UN</t>
  </si>
  <si>
    <t>Y= Yes, N= No and UN= Unknown</t>
  </si>
  <si>
    <t>40 CFR 141.84 ( C)-(1)</t>
  </si>
  <si>
    <t xml:space="preserve">The water system must replace any lead gooseneck, pigtail, or connector it owns when encountered during planned or unplanned water system infrastructure work. </t>
  </si>
  <si>
    <t>WAS LEAD EVER UPSTREAM  OF THIS SERVICE LINE?</t>
  </si>
  <si>
    <t>Was lead piping ever located upstream of this service. This would include lead pipe that was removed during upgrades or main replacements.</t>
  </si>
  <si>
    <t>40 CFR 141.84(a)-4 (ii)</t>
  </si>
  <si>
    <t>(ii) “Galvanized Requiring Replacement” where a galvanized service line is or was at any time downstream of a lead service line or is currently downstream of a “Lead Status Unknown” service line. If the water system is unable to demonstrate that the galvanized service line was never downstream of a lead service line, it must presume there was an upstream lead service line.</t>
  </si>
  <si>
    <t>F</t>
  </si>
  <si>
    <t>PWS-OWNED SERVICE LINE MATERIAL</t>
  </si>
  <si>
    <t>What is the material or composition of existing service line owned by public water system?</t>
  </si>
  <si>
    <t>L, G, C, P, O, UN, UB, UX, UL, COM</t>
  </si>
  <si>
    <t>L= Lead, G= Galvanized Iron/Steel, C= Copper, P= Plastic, O= Other , UN= Unknown, UB= Unknown, but installed after state lead ban 1988,UL=Unknown but could contain lead, COM= Combination but could contain lead</t>
  </si>
  <si>
    <t>40 CFR 141.84(a)- 2 &amp; 4 (I-III)</t>
  </si>
  <si>
    <t>Each service line, or portion of the service line where ownership is split, must be categorized in the following manner- (i) “Lead” where the service line is made of lead. ii) “Galvanized Requiring Replacement” iii) “Non-lead” (iv) “Lead Status Unknown.</t>
  </si>
  <si>
    <t>WAS PWS-OWNED SERVICE LINE EVER LEAD?</t>
  </si>
  <si>
    <t>Was the public water supply owned service line ever lead? Even if the service line may have been replaced, it is important to know if lead was ever present due to effect on down stream private side piping.</t>
  </si>
  <si>
    <t>H</t>
  </si>
  <si>
    <t>YEAR PWS-OWNED SERVICE LINE INSTALL DATE</t>
  </si>
  <si>
    <t>This is the date the publicly owned service line was installed. Please enter the year of most recent install date if service line has been replaced. Example year:1983</t>
  </si>
  <si>
    <t>Enter Year or UN</t>
  </si>
  <si>
    <t>YYYY or unknown</t>
  </si>
  <si>
    <t>40 CFR 141.84(a)-3 (I-Iv) or definition 40 CFR 141.2</t>
  </si>
  <si>
    <t>Definition: Lead status unknown service line (40 CFR 141.2)-  It is not necessary to physically verify the material composition (for example, copper or plastic) of a service line for its lead status to be identified (e.g., records demonstrating the service line was installed after a municipal, State, or Federal lead ban).  And 141.84(a)-3(i-iv)-Lead Service Line Inventory</t>
  </si>
  <si>
    <t>I</t>
  </si>
  <si>
    <t>PRIVATE SIDE SERVICE LINE MATERIAL</t>
  </si>
  <si>
    <t>Material or composition of privately owned service line. This is required by the rule. PWS may need to observe line material in meter pit if possible or speak to the resident about pipe entry into structure. Photos of service entrance may help identify piping.</t>
  </si>
  <si>
    <t>Each service line, or portion of the service line where ownership is split, must be categorized in the following manner- (i) “Lead” where the service line is made of lead. ii) “Galvanized Requiring Replacement” iii) “Non-lead” (iv) “Lead Status Unknown</t>
  </si>
  <si>
    <t>J</t>
  </si>
  <si>
    <t>YEAR-PRIVATE SIDE SERVICE LINE INSTALL DATE</t>
  </si>
  <si>
    <t>This is the date the privately owned service line was installed. Please enter the year of most recent install date if service line has been replaced. Example year:1983</t>
  </si>
  <si>
    <t>VERIFICATION SOURCE</t>
  </si>
  <si>
    <t xml:space="preserve">What verification source is used to identify the service line material- records, field or visual inspection, building code, statistical analysis, construction permit ,pipe diameter, local lead ban date, lead ban after 1988 etc. </t>
  </si>
  <si>
    <t>Any value</t>
  </si>
  <si>
    <t>any verification source used to identify service line</t>
  </si>
  <si>
    <t>40 CFR 141.84(a)-3 (I-III)</t>
  </si>
  <si>
    <t xml:space="preserve">141.84(a)Lead Service line inventory: (3) A water system must use any information on lead and galvanized iron or steel that it has identified pursuant to § 141.42(d) when conducting the inventory of service lines in its distribution system for the initial inventory under paragraph (a)(1) of this section. The water system must also review the sources of information listed in paragraphs (a)(3)(i) through (iv) of this section to identify service line materials for the initial inventory. The water system may use other sources of information not listed in paragraphs (a)(3)(i) through (iv) of this section if approved by the State.(i) All construction and plumbing codes, permits, and existing records or other documentation which indicates the service line materials used to connect structures to the distribution system. (ii) All water system records, including distribution system maps and drawings, historical records on each service connection, meter installation records, historical capital improvement or master plans, and standard operating procedures. 
(iii) All inspections and records of the distribution system that indicate the material composition of the service connections that connect a structure to the distribution system. 
(iv) Any resource, information, or identification method provided or required by the State to assess service line materials. 
</t>
  </si>
  <si>
    <t>L</t>
  </si>
  <si>
    <t>BUILDING TYPE</t>
  </si>
  <si>
    <t>The LCRR prioritizes community water systems to sample sites to single family and multi family residences with LSL, GRR and other representative sites. Non transient, non-community systems may sample buildings with LSLs, GRR and representative site.</t>
  </si>
  <si>
    <t>OPTIONAL</t>
  </si>
  <si>
    <t>141.86(a) 1-11</t>
  </si>
  <si>
    <t>M</t>
  </si>
  <si>
    <t>POINT OF ENTRY OR POINT-OF USE TREATMENT PRESENT?</t>
  </si>
  <si>
    <t>Is a point of use filter on faucet, RO under sink filter system or whole house water softener present? Examples: water Softener, RO Unit, Carbon Canister on faucet, whole house filtration/treatment. POE=Point of Entry to Residence. POU= point of use.</t>
  </si>
  <si>
    <t>40 CFR 141.86(a)-1</t>
  </si>
  <si>
    <t xml:space="preserve"> EPA intends to promulgate the LCRI prior to October 16, 2024. The 4 areas for proposed Rule making-1) replacing all Lead Service line 2) Compliance tap sampling 3) Action and Trigger level 4)Prioritizing Historical Underserved Communities.</t>
  </si>
  <si>
    <t>N</t>
  </si>
  <si>
    <t>STRUCTURE-PRIMARY PLUMBING MATERIAL 1</t>
  </si>
  <si>
    <t>What is the most common piping material in structure? This may be original piping like copper pipe with lead-solder, galvanized or new structures this may be PEX pipe or PVC.</t>
  </si>
  <si>
    <t>L= Lead, G= Galvanized Iron/Steel, C= Copper, P= Plastic, O= Other , UN= Unknown,</t>
  </si>
  <si>
    <t xml:space="preserve"> 40 CFR 141.84(a)-3 (I-III) and 141.86 </t>
  </si>
  <si>
    <t>O</t>
  </si>
  <si>
    <t>STRUCTURE-PRIMARY PLUMBING MATERIAL 2</t>
  </si>
  <si>
    <t>What is the second most Common piping material in structure? This may be piping like copper pipe with or without lead solder, galvanized or newer structures this may be PEX pipe or PVC</t>
  </si>
  <si>
    <t>P</t>
  </si>
  <si>
    <t>YEAR(RANGE)STRUCTURE PLUMBING MATRERIAL INSTALLED</t>
  </si>
  <si>
    <t>Usually will be the year the structure (residence or building) was built. However, if structure was re-plumbed, please use that date. Year ranges represent the regulation dates on the use of lead in plumbing.</t>
  </si>
  <si>
    <t>Before 1989, Between 1989 and 2014, after 2014, unknown</t>
  </si>
  <si>
    <t>Q</t>
  </si>
  <si>
    <t>THIS LOCATION WILL BE USED FOR LEAD AND COPPER SAMPLE SITE PLAN?</t>
  </si>
  <si>
    <t>Will your system use this location as a lead and Copper sample site?</t>
  </si>
  <si>
    <t>Y= Yes, N=NO, AL= Alternative, UN= Unknown</t>
  </si>
  <si>
    <t>EPA intends to promulgate the LCRI prior to October 16, 2024. The 4 areas for proposed Rule making-1) replacing all Lead Service line 2) Compliance tap sampling 3) Action and Trigger level 4)Prioritizing Historical Underserved Communities.</t>
  </si>
  <si>
    <t>R</t>
  </si>
  <si>
    <t>LSL CATEGORY IN INVENTORY</t>
  </si>
  <si>
    <t>Each service line, considering all portions of the service line where ownership split, must be categorized as either Lead, Galvanized requiring Replacement (GRR), Lead Status Unknown, Non-Lead.</t>
  </si>
  <si>
    <t>AUTO POPULATED</t>
  </si>
  <si>
    <t>IT's formula that will auto populate values-Lead ,GRR,Lead Status Unknown, Non Lead</t>
  </si>
  <si>
    <t>Lead ,GRR,Lead Status Unknown, Non Lead</t>
  </si>
  <si>
    <t>40 CFR 141.84(a)- 2 &amp; 4 (I-III)  and     141.84(a)-1</t>
  </si>
  <si>
    <t>141.84(a)Lead Service line inventory</t>
  </si>
  <si>
    <t>S</t>
  </si>
  <si>
    <t>SAMPLE SITE SELECTION CRITERIA (SITE TIER)</t>
  </si>
  <si>
    <t>Standard Monitoring Plan(Sample requirement)- EPA LCRI ( lead service line replacement Improvement)  updated rule could change formula. The current formula  to determine Tier is based on LCRR. Water Systems with LSL are required to collect samples from all LSL sites (Tier 1 and Tier2)</t>
  </si>
  <si>
    <t>It's formula that will populate- tier1, tier2, tier3, tier4, tier5</t>
  </si>
  <si>
    <t>T</t>
  </si>
  <si>
    <t>WOULD THIS COUNT AS FULL LEAD SEVICE LINE REPLACEMNET IF LEAD IS REMOVED?</t>
  </si>
  <si>
    <t>Lead service line Replacement -EPA LCRI may change this formula. Replacement of a lead service line (as well as galvanized service lines Requiring Replacement), that results in the entire length of service line being lead free.</t>
  </si>
  <si>
    <t>Y, N</t>
  </si>
  <si>
    <t>Y= yes, N= no</t>
  </si>
  <si>
    <t>U</t>
  </si>
  <si>
    <t>REQUIRES RESIDENT NOTIFICATION IF LSL DISTURBED</t>
  </si>
  <si>
    <t>Water systems that cause disturbance to a lead galvanized requiring replacement, or lead status unknown service line must provide resident information to reduce lead exposure.</t>
  </si>
  <si>
    <t>V</t>
  </si>
  <si>
    <t>REQUIRES RISK MITIGATION (POU OR PITCHER FILTER)</t>
  </si>
  <si>
    <t>PWS must provide Resident a POU or Pitcher certified by American National Standards Institute to remove lead from drinking water.</t>
  </si>
  <si>
    <t>W</t>
  </si>
  <si>
    <t>GENERAL NOTES</t>
  </si>
  <si>
    <t>Column for the water system to put notes in such as abandoned line, used for fire suppression, school, daycare, or any other information that would assist the water system in remembering important information.</t>
  </si>
  <si>
    <t>Text</t>
  </si>
  <si>
    <t>text</t>
  </si>
  <si>
    <r>
      <t>Uniquely identifies the water supply within a specific state- 9 digit Number Example</t>
    </r>
    <r>
      <rPr>
        <b/>
        <sz val="12"/>
        <rFont val="Calibri"/>
        <family val="2"/>
        <scheme val="minor"/>
      </rPr>
      <t xml:space="preserve"> MS0830001</t>
    </r>
  </si>
  <si>
    <r>
      <rPr>
        <b/>
        <sz val="12"/>
        <rFont val="Calibri"/>
        <family val="2"/>
        <scheme val="minor"/>
      </rPr>
      <t xml:space="preserve">Example: </t>
    </r>
    <r>
      <rPr>
        <sz val="12"/>
        <rFont val="Calibri"/>
        <family val="2"/>
        <scheme val="minor"/>
      </rPr>
      <t>MS0830001</t>
    </r>
  </si>
  <si>
    <t>Material or Composition of flexible connector between the water main and service line. May be a gooseneck, pigtail or flexible tubing to prevent shearing of connection or to change elevation between main &amp; service.</t>
  </si>
  <si>
    <t>PWS Information</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</si>
  <si>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</si>
  <si>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</si>
  <si>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</si>
  <si>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abcd</t>
  </si>
  <si>
    <t>Population Served (number of people):</t>
  </si>
  <si>
    <t>Number of Service Connections:</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</si>
  <si>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</si>
  <si>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</si>
  <si>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</si>
  <si>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</si>
  <si>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</si>
  <si>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</si>
  <si>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</si>
  <si>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</si>
  <si>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</si>
  <si>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</si>
  <si>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</si>
  <si>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</si>
  <si>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</si>
  <si>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Yes</t>
  </si>
  <si>
    <t>PWS Type: Community or Non-Transient, Non-Community</t>
  </si>
  <si>
    <t>Answer Key-Dropdown for Lead Service Line Inventory</t>
  </si>
  <si>
    <t>Column-D</t>
  </si>
  <si>
    <t>Column-I</t>
  </si>
  <si>
    <t>Public-PWS</t>
  </si>
  <si>
    <t>Y</t>
  </si>
  <si>
    <t>Lead</t>
  </si>
  <si>
    <t>Private-Customer</t>
  </si>
  <si>
    <t>No</t>
  </si>
  <si>
    <t>Galvanized Iron/Steel</t>
  </si>
  <si>
    <t>Public and Private</t>
  </si>
  <si>
    <t>UN</t>
  </si>
  <si>
    <t>Unknown</t>
  </si>
  <si>
    <t>Copper</t>
  </si>
  <si>
    <t>Plastic</t>
  </si>
  <si>
    <t>Other- known but non lead material(Cement etc.)</t>
  </si>
  <si>
    <t>Other</t>
  </si>
  <si>
    <t>Unknown, but installed after lead state lead ban-1988</t>
  </si>
  <si>
    <t>Unknown, but not lead</t>
  </si>
  <si>
    <t>Unknown ,but could contain lead</t>
  </si>
  <si>
    <t>None</t>
  </si>
  <si>
    <t>COM</t>
  </si>
  <si>
    <t>Combination, but could contain lead</t>
  </si>
  <si>
    <t>Column-L</t>
  </si>
  <si>
    <t>Column-M</t>
  </si>
  <si>
    <t>Column-N</t>
  </si>
  <si>
    <t>Column-O</t>
  </si>
  <si>
    <t>Column-P</t>
  </si>
  <si>
    <t>Column-Q</t>
  </si>
  <si>
    <t>Single Family</t>
  </si>
  <si>
    <t>Before 1989</t>
  </si>
  <si>
    <t>Multi-Family</t>
  </si>
  <si>
    <t>Between 1989 and 2014</t>
  </si>
  <si>
    <t>after 2014</t>
  </si>
  <si>
    <t>AL</t>
  </si>
  <si>
    <t>Alternative</t>
  </si>
  <si>
    <r>
      <t>MUST ENTER FIRST</t>
    </r>
    <r>
      <rPr>
        <b/>
        <sz val="11"/>
        <color rgb="FFFF0000"/>
        <rFont val="Calibri"/>
        <family val="2"/>
      </rPr>
      <t>↓</t>
    </r>
  </si>
  <si>
    <t>Click On Column Headers For Input Message</t>
  </si>
  <si>
    <t>FORMULA -AUTO POPULATED</t>
  </si>
  <si>
    <t>YEAR(RANGE)STRUCTURE PLUMBING MATERIAL INSTALLED</t>
  </si>
  <si>
    <t>Mississippi State Department of Health - Bureau of Public Water Supply -  Service Line Inventory</t>
  </si>
  <si>
    <t>Galv</t>
  </si>
  <si>
    <t>Plastic - All Types</t>
  </si>
  <si>
    <t>Unknown After88</t>
  </si>
  <si>
    <t>PWS ID Number</t>
  </si>
  <si>
    <t>Lead Service Line Classification</t>
  </si>
  <si>
    <t>Reported Date</t>
  </si>
  <si>
    <t>Current No.</t>
  </si>
  <si>
    <t>Lead SL</t>
  </si>
  <si>
    <t>Galvanized Requiring Replacement SL</t>
  </si>
  <si>
    <t>Lead Status Unknown SL</t>
  </si>
  <si>
    <t>Non-lead SL</t>
  </si>
  <si>
    <t>School</t>
  </si>
  <si>
    <t>Childcare in Home</t>
  </si>
  <si>
    <t>Commercial</t>
  </si>
  <si>
    <t>Public/Govt</t>
  </si>
  <si>
    <t>YEAR PWS-OWNED SERVICE LINE INSTALL DATE (Optional)</t>
  </si>
  <si>
    <t>YEAR PRIVATE SIDE SERVICE LINE INSTALL DATE (Optional)</t>
  </si>
  <si>
    <t>B</t>
  </si>
  <si>
    <t>Yes, No, Unknown</t>
  </si>
  <si>
    <t>Lead, Galv, Copper, Plastic, Other, Unknown, Unknown after 88</t>
  </si>
  <si>
    <r>
      <rPr>
        <u/>
        <sz val="11"/>
        <color theme="1"/>
        <rFont val="Calibri"/>
        <family val="2"/>
        <scheme val="minor"/>
      </rPr>
      <t xml:space="preserve"> EPA intends to promulgate the LCRI prior to October 16, 2024.</t>
    </r>
    <r>
      <rPr>
        <sz val="11"/>
        <color theme="1"/>
        <rFont val="Calibri"/>
        <family val="2"/>
        <scheme val="minor"/>
      </rPr>
      <t xml:space="preserve">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</si>
  <si>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r>
      <t xml:space="preserve"> 40 CFR 141.84(a)-3 (I-III) - Lead Service line inventory. EPA intends to promulgate the LCRI prior to October 16, 2024.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</si>
  <si>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Yes, No, Alternative, Unknown</t>
  </si>
  <si>
    <t>Single family, Multi-Family, School, Childcare</t>
  </si>
  <si>
    <t>SYSTEM SPECIFIC ID Optional (such as Billing ID)</t>
  </si>
  <si>
    <t>IF GALVANIZED LINES INVOLVED, WAS LEAD EVER UPSTREAM  OF THIS SERVICE LINE? (EXCLUDE CONNECTOR)</t>
  </si>
  <si>
    <t>Column-J</t>
  </si>
  <si>
    <t>Official Ownership of service line Policy</t>
  </si>
  <si>
    <t>Site Plan Builder</t>
  </si>
  <si>
    <t>Optional</t>
  </si>
  <si>
    <t>Inventory Builder</t>
  </si>
  <si>
    <t>REQUIRED, IF Galvanized Lines are involved</t>
  </si>
  <si>
    <t>OWNERSHIP OF SERVICE LINE</t>
  </si>
  <si>
    <t>U, Not Lead</t>
  </si>
  <si>
    <t>U, May have L</t>
  </si>
  <si>
    <t>Top Row &amp; Column-B</t>
  </si>
  <si>
    <t>Building</t>
  </si>
  <si>
    <t>SPECIAL BUILDING TYPE</t>
  </si>
  <si>
    <t>Column-F</t>
  </si>
  <si>
    <t>SPECIAL BUILDING TYPE (Optional)</t>
  </si>
  <si>
    <t>Column-X</t>
  </si>
  <si>
    <r>
      <rPr>
        <b/>
        <sz val="11"/>
        <color rgb="FFFF0000"/>
        <rFont val="Calibri"/>
        <family val="2"/>
        <scheme val="minor"/>
      </rPr>
      <t xml:space="preserve">MUST ENTER FIRST↓                                                                        </t>
    </r>
    <r>
      <rPr>
        <b/>
        <u/>
        <sz val="22"/>
        <color theme="1"/>
        <rFont val="Calibri"/>
        <family val="2"/>
        <scheme val="minor"/>
      </rPr>
      <t>REQUIRED</t>
    </r>
  </si>
  <si>
    <t>LSL CATEGORY IN SYSTEM INVENTORY</t>
  </si>
  <si>
    <t>LSL DETERMINATION</t>
  </si>
  <si>
    <t>K</t>
  </si>
  <si>
    <t>Lead Connectors Present</t>
  </si>
  <si>
    <t>Column-E</t>
  </si>
  <si>
    <t>Column-H</t>
  </si>
  <si>
    <t>ms0490003</t>
  </si>
  <si>
    <t>Eskridge Rose Hill Water Association</t>
  </si>
  <si>
    <t>Public / Private</t>
  </si>
  <si>
    <t>106 Winona Stage Rd</t>
  </si>
  <si>
    <t>PVC</t>
  </si>
  <si>
    <t>n</t>
  </si>
  <si>
    <t>Visual Inspection</t>
  </si>
  <si>
    <t xml:space="preserve">All meter changed </t>
  </si>
  <si>
    <t>122 Sledge Rd</t>
  </si>
  <si>
    <t>pvc</t>
  </si>
  <si>
    <t>no</t>
  </si>
  <si>
    <t>101 Winona Stage Rd</t>
  </si>
  <si>
    <t>108 Winona Stage Rd</t>
  </si>
  <si>
    <t>120 Sledge Street</t>
  </si>
  <si>
    <t>NO</t>
  </si>
  <si>
    <t>118 Sledge Street</t>
  </si>
  <si>
    <t>106 Sledge Street</t>
  </si>
  <si>
    <t>3147 Hwy 51</t>
  </si>
  <si>
    <t>3150 Highway 51S</t>
  </si>
  <si>
    <t>3109 Highway 51S</t>
  </si>
  <si>
    <t>3105 Highway 51S</t>
  </si>
  <si>
    <t>3089 Highway 51S</t>
  </si>
  <si>
    <t>3091 Highway 51S</t>
  </si>
  <si>
    <t>3051 Highway 51S</t>
  </si>
  <si>
    <t>3027 Highway 51S</t>
  </si>
  <si>
    <t>3030 Highway 51S</t>
  </si>
  <si>
    <t>33 Fishers Crossing Rd</t>
  </si>
  <si>
    <t>35 Fishers Crossing Rd</t>
  </si>
  <si>
    <t>62 Fishers Crossing Rd</t>
  </si>
  <si>
    <t>71 Fishers Crossing Rd</t>
  </si>
  <si>
    <t>75 Fishers Crossing Rd</t>
  </si>
  <si>
    <t>228 Fishers Crossing Rd</t>
  </si>
  <si>
    <t>268 Fishers Crossing Rd</t>
  </si>
  <si>
    <t>311 Fishers Crossing Rd</t>
  </si>
  <si>
    <t>2969 Highway 51</t>
  </si>
  <si>
    <t>2931 Highway 51S</t>
  </si>
  <si>
    <t>2963 Highway 51</t>
  </si>
  <si>
    <t>2965 Highway 81</t>
  </si>
  <si>
    <t>2967 Highway 51S</t>
  </si>
  <si>
    <t>2920 Highway 51S</t>
  </si>
  <si>
    <t>2763 Highway 51S</t>
  </si>
  <si>
    <t>2747 Highway 51S</t>
  </si>
  <si>
    <t>2933 Highway 51S</t>
  </si>
  <si>
    <t>2723 Highwat 51S</t>
  </si>
  <si>
    <t>480 Rose Hill Road</t>
  </si>
  <si>
    <t xml:space="preserve">PVC </t>
  </si>
  <si>
    <t>481 Rose Hill Road</t>
  </si>
  <si>
    <t>2720 Highway 51S</t>
  </si>
  <si>
    <t>2762 Highway 51S</t>
  </si>
  <si>
    <t>2769 Highway 51S</t>
  </si>
  <si>
    <t>2599 Highwat 51S</t>
  </si>
  <si>
    <t>2590 Highway 51S</t>
  </si>
  <si>
    <t>pv</t>
  </si>
  <si>
    <t>2620 Highway 51</t>
  </si>
  <si>
    <t>2555 Highway 51S</t>
  </si>
  <si>
    <t>2519 Highwat 51S</t>
  </si>
  <si>
    <t xml:space="preserve">Eskridge Road </t>
  </si>
  <si>
    <t>2391 Highway 51S</t>
  </si>
  <si>
    <t>51 Heath Road</t>
  </si>
  <si>
    <t>2384 Highwat 51</t>
  </si>
  <si>
    <t>Dividing RidgeRd/Highway51</t>
  </si>
  <si>
    <t>2316 Highway 51</t>
  </si>
  <si>
    <t>103 Dividing Ridge Rd</t>
  </si>
  <si>
    <t>100 Dividing Ridge Rd</t>
  </si>
  <si>
    <t>163 Dividing Ridge Road</t>
  </si>
  <si>
    <t>165 Dividing Ridge Road</t>
  </si>
  <si>
    <t>169 Dividing Ridge Road</t>
  </si>
  <si>
    <t>215 Diviiding Ridge Road</t>
  </si>
  <si>
    <t>164 Dividing Ridge Road</t>
  </si>
  <si>
    <t>Pvc</t>
  </si>
  <si>
    <t>PVc</t>
  </si>
  <si>
    <t>210 Dividing Ridge Road</t>
  </si>
  <si>
    <t>Publc/Private</t>
  </si>
  <si>
    <t>340 Dividing Ridge Road</t>
  </si>
  <si>
    <t>313 Dividing Ridge Road</t>
  </si>
  <si>
    <t xml:space="preserve">2531 Highway 51S </t>
  </si>
  <si>
    <t>275 Hunting Club Rose Hill</t>
  </si>
  <si>
    <t>Store Highway 51S/Eskridge Rd</t>
  </si>
  <si>
    <t>DonBHolmes/Highway 51</t>
  </si>
  <si>
    <t>Highway 51 S (Crose)</t>
  </si>
  <si>
    <t>2929 Highway 51S</t>
  </si>
  <si>
    <t>224 Winona Stage Rd</t>
  </si>
  <si>
    <t>198 Winona Stage R</t>
  </si>
  <si>
    <t>200 Fishers Crossing rd</t>
  </si>
  <si>
    <t>242 Eskridge Road</t>
  </si>
  <si>
    <t>189 Rose Hill Road</t>
  </si>
  <si>
    <t>200 Rose Hill Roa</t>
  </si>
  <si>
    <t>180 Rose Hill Road</t>
  </si>
  <si>
    <t>136 Eskridge Road</t>
  </si>
  <si>
    <t>140 Eskridge Rd St John</t>
  </si>
  <si>
    <t>2559 Highwat 51S</t>
  </si>
  <si>
    <t>28 Rose Hill Road</t>
  </si>
  <si>
    <t>2622  Highway 51/Horsebarn</t>
  </si>
  <si>
    <t>2955 Highway 51 S</t>
  </si>
  <si>
    <t>144 Eskridge Road</t>
  </si>
  <si>
    <t>110 Sledge Street</t>
  </si>
  <si>
    <t>3113 Highway 51S</t>
  </si>
  <si>
    <t>619 Rose Hill Road</t>
  </si>
  <si>
    <t>74 Fishers Crossing Road</t>
  </si>
  <si>
    <t>288 Winona Stage Rd</t>
  </si>
  <si>
    <t>56 Fishers Crossing Road</t>
  </si>
  <si>
    <t>2517 Highwat 51 S</t>
  </si>
  <si>
    <t>pVC</t>
  </si>
  <si>
    <t>162 Dividing Ridge Road</t>
  </si>
  <si>
    <t>2860 Hwy 51S/Barn</t>
  </si>
  <si>
    <t>3003 Highway 51 S</t>
  </si>
  <si>
    <t>3027 A Highway 51S</t>
  </si>
  <si>
    <t>309 Eskridge Road</t>
  </si>
  <si>
    <t>226 Winona Stage Road</t>
  </si>
  <si>
    <t>2860 Highway 51S</t>
  </si>
  <si>
    <t>191 Dividiong Ridge Road</t>
  </si>
  <si>
    <t>219 Rose Hill Road</t>
  </si>
  <si>
    <t>Carwash/Highway 51S</t>
  </si>
  <si>
    <t>2935 Highway 51s</t>
  </si>
  <si>
    <t>587 Rose Hill Road</t>
  </si>
  <si>
    <t>3143 Highway 51S</t>
  </si>
  <si>
    <t>103 Dividing Ridge Road</t>
  </si>
  <si>
    <t>508 Rose Hill Road</t>
  </si>
  <si>
    <t>339 Dividing Ridge Rd</t>
  </si>
  <si>
    <t>923 Duck Hill Ranch Road</t>
  </si>
  <si>
    <t>913 Duck Hill Ranch Road</t>
  </si>
  <si>
    <t>901 Duck Hill Ranch Road</t>
  </si>
  <si>
    <t>905 Duck Hill Ranch Road</t>
  </si>
  <si>
    <t>337 Dividing Ridge Road</t>
  </si>
  <si>
    <t>209 Wilson Street</t>
  </si>
  <si>
    <t>66 Fishers Crossing Rd</t>
  </si>
  <si>
    <t>910 Fishers Crossing Rd</t>
  </si>
  <si>
    <t>186 Rose Hill Road</t>
  </si>
  <si>
    <t>321 Dividing Ridge Rd</t>
  </si>
  <si>
    <t>351 Dividing Ridge Road</t>
  </si>
  <si>
    <t>3139 Highwat 51S</t>
  </si>
  <si>
    <t>203 Dividing Ridge Road</t>
  </si>
  <si>
    <t>3121 Highway 51S</t>
  </si>
  <si>
    <t>462 Rose Hill Road</t>
  </si>
  <si>
    <t>1407 Dividing Ridge Road</t>
  </si>
  <si>
    <t>2819 Highway 51 S /cabin</t>
  </si>
  <si>
    <t>23 Rose Hill Road</t>
  </si>
  <si>
    <t>271 Eskridge Roa</t>
  </si>
  <si>
    <t>580 Rose Hill Road RentalHouse</t>
  </si>
  <si>
    <t>227 Winona Stage Road</t>
  </si>
  <si>
    <t>3079 Highway 51S</t>
  </si>
  <si>
    <t>3095 Highway51S</t>
  </si>
  <si>
    <t>CWS</t>
  </si>
  <si>
    <t>P O Box 271</t>
  </si>
  <si>
    <t>Duck Hill</t>
  </si>
  <si>
    <t>MS</t>
  </si>
  <si>
    <t>Phillip Patridge</t>
  </si>
  <si>
    <t>Certified Operator</t>
  </si>
  <si>
    <t>N/a</t>
  </si>
  <si>
    <t>Dianne McCormick</t>
  </si>
  <si>
    <t>Secretary/Treasurer</t>
  </si>
  <si>
    <t>jtmdam@mail.com</t>
  </si>
  <si>
    <t>Public / rivate</t>
  </si>
  <si>
    <t>Private/Publi\c</t>
  </si>
  <si>
    <t>Private/Public</t>
  </si>
</sst>
</file>

<file path=xl/styles.xml><?xml version="1.0" encoding="utf-8"?>
<styleSheet xmlns="http://schemas.openxmlformats.org/spreadsheetml/2006/main">
  <numFmts count="2">
    <numFmt numFmtId="43" formatCode="_(* #,##0.00_);_(* \(#,##0.00\);_(* &quot;-&quot;??_);_(@_)"/>
    <numFmt numFmtId="164" formatCode="#,##0.00\ [$€-1];[Red]\-#,##0.00\ [$€-1]"/>
  </numFmts>
  <fonts count="2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u/>
      <sz val="11"/>
      <color theme="1"/>
      <name val="Calibri"/>
      <family val="2"/>
      <scheme val="minor"/>
    </font>
    <font>
      <b/>
      <sz val="20"/>
      <color theme="0"/>
      <name val="Calibri Light"/>
      <family val="2"/>
      <scheme val="major"/>
    </font>
    <font>
      <i/>
      <sz val="11"/>
      <color theme="1"/>
      <name val="Calibri"/>
      <family val="2"/>
      <scheme val="minor"/>
    </font>
    <font>
      <b/>
      <i/>
      <sz val="11"/>
      <color theme="1"/>
      <name val="Calibri"/>
      <family val="2"/>
      <scheme val="minor"/>
    </font>
    <font>
      <i/>
      <sz val="11"/>
      <name val="Calibri"/>
      <family val="2"/>
      <scheme val="minor"/>
    </font>
    <font>
      <b/>
      <u/>
      <sz val="18"/>
      <color theme="1"/>
      <name val="Calibri"/>
      <family val="2"/>
      <scheme val="minor"/>
    </font>
    <font>
      <b/>
      <u/>
      <sz val="16"/>
      <color theme="1"/>
      <name val="Calibri"/>
      <family val="2"/>
      <scheme val="minor"/>
    </font>
    <font>
      <b/>
      <u/>
      <sz val="20"/>
      <color theme="1"/>
      <name val="Calibri"/>
      <family val="2"/>
      <scheme val="minor"/>
    </font>
    <font>
      <b/>
      <sz val="18"/>
      <color theme="1"/>
      <name val="Calibri"/>
      <family val="2"/>
      <scheme val="minor"/>
    </font>
    <font>
      <b/>
      <sz val="11"/>
      <color rgb="FFFF0000"/>
      <name val="Calibri"/>
      <family val="2"/>
      <scheme val="minor"/>
    </font>
    <font>
      <b/>
      <sz val="11"/>
      <color rgb="FFFF0000"/>
      <name val="Calibri"/>
      <family val="2"/>
    </font>
    <font>
      <b/>
      <u/>
      <sz val="22"/>
      <color theme="1"/>
      <name val="Calibri"/>
      <family val="2"/>
      <scheme val="minor"/>
    </font>
    <font>
      <sz val="22"/>
      <color theme="1"/>
      <name val="Calibri"/>
      <family val="2"/>
      <scheme val="minor"/>
    </font>
    <font>
      <sz val="8"/>
      <name val="Calibri"/>
      <family val="2"/>
      <scheme val="minor"/>
    </font>
    <font>
      <b/>
      <u/>
      <sz val="22"/>
      <name val="Calibri"/>
      <family val="2"/>
      <scheme val="minor"/>
    </font>
    <font>
      <u/>
      <sz val="22"/>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5EA2"/>
        <bgColor indexed="64"/>
      </patternFill>
    </fill>
    <fill>
      <patternFill patternType="solid">
        <fgColor rgb="FFF0F0F0"/>
        <bgColor indexed="64"/>
      </patternFill>
    </fill>
    <fill>
      <patternFill patternType="solid">
        <fgColor rgb="FF162E51"/>
        <bgColor indexed="64"/>
      </patternFill>
    </fill>
    <fill>
      <patternFill patternType="solid">
        <fgColor rgb="FFD9E8F6"/>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91">
    <xf numFmtId="0" fontId="0" fillId="0" borderId="0" xfId="0"/>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vertical="center"/>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vertical="top"/>
    </xf>
    <xf numFmtId="0" fontId="0" fillId="0" borderId="0" xfId="0" applyAlignment="1">
      <alignment horizontal="center" vertical="center"/>
    </xf>
    <xf numFmtId="0" fontId="0" fillId="0" borderId="0" xfId="0" applyAlignment="1">
      <alignment horizontal="left" vertical="top"/>
    </xf>
    <xf numFmtId="0" fontId="6" fillId="0" borderId="5" xfId="0" applyFont="1" applyBorder="1"/>
    <xf numFmtId="164" fontId="3" fillId="0" borderId="0" xfId="0" applyNumberFormat="1" applyFont="1"/>
    <xf numFmtId="0" fontId="5" fillId="0" borderId="0" xfId="2" applyAlignment="1">
      <alignment horizontal="left" vertical="top"/>
    </xf>
    <xf numFmtId="0" fontId="4" fillId="8" borderId="0" xfId="0" applyFont="1" applyFill="1"/>
    <xf numFmtId="0" fontId="0" fillId="8" borderId="9" xfId="0" applyFill="1" applyBorder="1"/>
    <xf numFmtId="0" fontId="0" fillId="8" borderId="0" xfId="0" applyFill="1"/>
    <xf numFmtId="0" fontId="0" fillId="8" borderId="4" xfId="0" applyFill="1" applyBorder="1" applyAlignment="1">
      <alignment vertical="center"/>
    </xf>
    <xf numFmtId="0" fontId="0" fillId="8" borderId="4" xfId="0" applyFill="1" applyBorder="1" applyAlignment="1">
      <alignment vertical="center" wrapText="1"/>
    </xf>
    <xf numFmtId="0" fontId="0" fillId="0" borderId="3" xfId="0" applyBorder="1" applyAlignment="1">
      <alignment vertical="center"/>
    </xf>
    <xf numFmtId="0" fontId="9" fillId="13" borderId="5" xfId="0" applyFont="1" applyFill="1" applyBorder="1" applyAlignment="1" applyProtection="1">
      <alignment horizontal="left" vertical="center" wrapText="1"/>
      <protection locked="0"/>
    </xf>
    <xf numFmtId="37" fontId="9" fillId="13" borderId="13" xfId="1" applyNumberFormat="1" applyFont="1" applyFill="1" applyBorder="1" applyAlignment="1" applyProtection="1">
      <alignment horizontal="left" vertical="center" wrapText="1"/>
      <protection locked="0"/>
    </xf>
    <xf numFmtId="0" fontId="9" fillId="13" borderId="5" xfId="0" applyFont="1" applyFill="1" applyBorder="1" applyAlignment="1" applyProtection="1">
      <alignment vertical="center" wrapText="1"/>
      <protection locked="0"/>
    </xf>
    <xf numFmtId="0" fontId="14" fillId="13" borderId="8" xfId="0" applyFont="1" applyFill="1" applyBorder="1" applyAlignment="1" applyProtection="1">
      <alignment horizontal="left" vertical="top" wrapText="1"/>
      <protection locked="0"/>
    </xf>
    <xf numFmtId="0" fontId="10" fillId="8" borderId="3" xfId="0" applyFont="1" applyFill="1" applyBorder="1" applyAlignment="1">
      <alignment vertical="center" wrapText="1"/>
    </xf>
    <xf numFmtId="0" fontId="10" fillId="8" borderId="8" xfId="0" applyFont="1" applyFill="1" applyBorder="1" applyAlignment="1">
      <alignment vertical="center" wrapText="1"/>
    </xf>
    <xf numFmtId="0" fontId="9" fillId="13" borderId="13" xfId="0" applyFont="1" applyFill="1" applyBorder="1" applyAlignment="1" applyProtection="1">
      <alignment horizontal="left" vertical="center" wrapText="1"/>
      <protection locked="0"/>
    </xf>
    <xf numFmtId="0" fontId="0" fillId="8" borderId="0" xfId="0" applyFill="1" applyAlignment="1">
      <alignment horizontal="left" vertical="top"/>
    </xf>
    <xf numFmtId="0" fontId="0" fillId="8" borderId="11" xfId="0" applyFill="1" applyBorder="1" applyAlignment="1">
      <alignment horizontal="left" vertical="top"/>
    </xf>
    <xf numFmtId="0" fontId="3" fillId="8" borderId="11" xfId="0" applyFont="1" applyFill="1" applyBorder="1" applyAlignment="1">
      <alignment horizontal="left" vertical="top"/>
    </xf>
    <xf numFmtId="0" fontId="0" fillId="8" borderId="3" xfId="0" applyFill="1" applyBorder="1" applyAlignment="1">
      <alignment vertical="center" wrapText="1"/>
    </xf>
    <xf numFmtId="0" fontId="16" fillId="13" borderId="5" xfId="0" applyFont="1" applyFill="1" applyBorder="1" applyAlignment="1" applyProtection="1">
      <alignment vertical="center" wrapText="1"/>
      <protection locked="0"/>
    </xf>
    <xf numFmtId="0" fontId="18" fillId="8" borderId="0" xfId="0" applyFont="1" applyFill="1"/>
    <xf numFmtId="0" fontId="18" fillId="0" borderId="0" xfId="0" applyFont="1"/>
    <xf numFmtId="0" fontId="0" fillId="0" borderId="0" xfId="0" applyAlignment="1">
      <alignment horizontal="center"/>
    </xf>
    <xf numFmtId="0" fontId="19"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vertical="center" wrapText="1"/>
    </xf>
    <xf numFmtId="0" fontId="0" fillId="5" borderId="1" xfId="0" applyFill="1" applyBorder="1" applyAlignment="1">
      <alignment wrapText="1"/>
    </xf>
    <xf numFmtId="0" fontId="0" fillId="0" borderId="1" xfId="0" applyBorder="1" applyAlignment="1">
      <alignment wrapText="1"/>
    </xf>
    <xf numFmtId="0" fontId="0" fillId="4" borderId="0" xfId="0" applyFill="1"/>
    <xf numFmtId="0" fontId="20" fillId="0" borderId="0" xfId="0" applyFont="1"/>
    <xf numFmtId="0" fontId="0" fillId="0" borderId="0" xfId="0" applyAlignment="1">
      <alignment horizontal="left"/>
    </xf>
    <xf numFmtId="0" fontId="21" fillId="8" borderId="0" xfId="0" applyFont="1" applyFill="1" applyAlignment="1">
      <alignment horizontal="center"/>
    </xf>
    <xf numFmtId="0" fontId="9" fillId="5" borderId="1" xfId="0" applyFont="1"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14" fontId="0" fillId="4" borderId="14" xfId="0" applyNumberFormat="1"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23" fillId="16" borderId="9" xfId="0" applyFont="1" applyFill="1" applyBorder="1" applyAlignment="1">
      <alignment horizontal="left" wrapText="1"/>
    </xf>
    <xf numFmtId="0" fontId="24" fillId="0" borderId="0" xfId="0" applyFont="1" applyAlignment="1">
      <alignment wrapText="1"/>
    </xf>
    <xf numFmtId="0" fontId="9" fillId="6" borderId="1" xfId="0" applyFont="1" applyFill="1" applyBorder="1" applyAlignment="1">
      <alignment horizontal="left" vertical="center" wrapText="1"/>
    </xf>
    <xf numFmtId="0" fontId="0" fillId="0" borderId="0" xfId="0" applyAlignment="1" applyProtection="1">
      <alignment horizontal="center" vertical="center"/>
      <protection hidden="1"/>
    </xf>
    <xf numFmtId="0" fontId="10"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0" fillId="18" borderId="0" xfId="0" applyFill="1" applyAlignment="1">
      <alignment horizontal="center"/>
    </xf>
    <xf numFmtId="0" fontId="0" fillId="0" borderId="0" xfId="0" applyAlignment="1" applyProtection="1">
      <alignment horizontal="center"/>
      <protection hidden="1"/>
    </xf>
    <xf numFmtId="14" fontId="0" fillId="0" borderId="0" xfId="0" applyNumberFormat="1" applyAlignment="1">
      <alignment horizontal="center"/>
    </xf>
    <xf numFmtId="0" fontId="0" fillId="19" borderId="1" xfId="0" applyFill="1" applyBorder="1" applyAlignment="1" applyProtection="1">
      <alignment horizontal="left"/>
      <protection locked="0"/>
    </xf>
    <xf numFmtId="0" fontId="0" fillId="19" borderId="1" xfId="0" applyFill="1" applyBorder="1" applyAlignment="1" applyProtection="1">
      <alignment horizontal="center"/>
      <protection locked="0"/>
    </xf>
    <xf numFmtId="14" fontId="0" fillId="19" borderId="1" xfId="0" applyNumberFormat="1" applyFill="1" applyBorder="1" applyAlignment="1" applyProtection="1">
      <alignment horizontal="center"/>
      <protection locked="0"/>
    </xf>
    <xf numFmtId="0" fontId="0" fillId="0" borderId="4" xfId="0" applyBorder="1"/>
    <xf numFmtId="0" fontId="9" fillId="5" borderId="14"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14" xfId="0" applyBorder="1" applyAlignment="1" applyProtection="1">
      <alignment horizontal="center"/>
      <protection locked="0"/>
    </xf>
    <xf numFmtId="0" fontId="0" fillId="19" borderId="14" xfId="0" applyFill="1" applyBorder="1" applyAlignment="1" applyProtection="1">
      <alignment horizontal="center"/>
      <protection locked="0"/>
    </xf>
    <xf numFmtId="0" fontId="9" fillId="20"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0" borderId="21" xfId="0" applyBorder="1" applyAlignment="1" applyProtection="1">
      <alignment horizontal="center"/>
      <protection locked="0"/>
    </xf>
    <xf numFmtId="0" fontId="0" fillId="19" borderId="21" xfId="0" applyFill="1" applyBorder="1" applyAlignment="1" applyProtection="1">
      <alignment horizontal="center"/>
      <protection locked="0"/>
    </xf>
    <xf numFmtId="0" fontId="9" fillId="5" borderId="21"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protection hidden="1"/>
    </xf>
    <xf numFmtId="0" fontId="0" fillId="19" borderId="1" xfId="0" applyFill="1" applyBorder="1" applyProtection="1">
      <protection hidden="1"/>
    </xf>
    <xf numFmtId="0" fontId="0" fillId="0" borderId="18" xfId="0" quotePrefix="1" applyBorder="1" applyAlignment="1" applyProtection="1">
      <alignment horizontal="center" vertical="center"/>
      <protection hidden="1"/>
    </xf>
    <xf numFmtId="0" fontId="9" fillId="4" borderId="0" xfId="0" applyFont="1" applyFill="1" applyAlignment="1">
      <alignment horizontal="center" vertical="center" wrapText="1"/>
    </xf>
    <xf numFmtId="0" fontId="18" fillId="2" borderId="0" xfId="0" applyFont="1" applyFill="1" applyAlignment="1">
      <alignment horizontal="center"/>
    </xf>
    <xf numFmtId="0" fontId="0" fillId="0" borderId="1" xfId="0" quotePrefix="1" applyBorder="1" applyAlignment="1" applyProtection="1">
      <alignment horizontal="center"/>
      <protection hidden="1"/>
    </xf>
    <xf numFmtId="0" fontId="3" fillId="20" borderId="1" xfId="0" applyFont="1" applyFill="1" applyBorder="1" applyAlignment="1" applyProtection="1">
      <alignment horizontal="center" vertical="center" wrapText="1"/>
      <protection hidden="1"/>
    </xf>
    <xf numFmtId="0" fontId="0" fillId="0" borderId="1" xfId="0" applyBorder="1" applyAlignment="1" applyProtection="1">
      <alignment horizontal="left" indent="1"/>
      <protection locked="0"/>
    </xf>
    <xf numFmtId="0" fontId="0" fillId="19" borderId="1" xfId="0" applyFill="1" applyBorder="1" applyAlignment="1" applyProtection="1">
      <alignment horizontal="left" indent="1"/>
      <protection locked="0"/>
    </xf>
    <xf numFmtId="0" fontId="0" fillId="0" borderId="14" xfId="0" applyBorder="1" applyAlignment="1" applyProtection="1">
      <alignment horizontal="left" indent="1"/>
      <protection locked="0"/>
    </xf>
    <xf numFmtId="0" fontId="0" fillId="19" borderId="14" xfId="0" applyFill="1" applyBorder="1" applyAlignment="1" applyProtection="1">
      <alignment horizontal="left" indent="1"/>
      <protection locked="0"/>
    </xf>
    <xf numFmtId="0" fontId="0" fillId="0" borderId="1" xfId="0" applyBorder="1" applyAlignment="1" applyProtection="1">
      <alignment horizontal="left" indent="1"/>
      <protection hidden="1"/>
    </xf>
    <xf numFmtId="0" fontId="0" fillId="19" borderId="1" xfId="0" applyFill="1" applyBorder="1" applyAlignment="1" applyProtection="1">
      <alignment horizontal="left" indent="1"/>
      <protection hidden="1"/>
    </xf>
    <xf numFmtId="0" fontId="0" fillId="0" borderId="16" xfId="0" applyBorder="1" applyAlignment="1" applyProtection="1">
      <alignment horizontal="center"/>
      <protection locked="0"/>
    </xf>
    <xf numFmtId="0" fontId="0" fillId="19" borderId="16" xfId="0" applyFill="1" applyBorder="1" applyAlignment="1" applyProtection="1">
      <alignment horizontal="center"/>
      <protection locked="0"/>
    </xf>
    <xf numFmtId="0" fontId="3" fillId="0" borderId="1" xfId="0" applyFont="1" applyBorder="1"/>
    <xf numFmtId="0" fontId="3" fillId="6" borderId="1" xfId="0" applyFont="1" applyFill="1" applyBorder="1" applyAlignment="1">
      <alignment wrapText="1"/>
    </xf>
    <xf numFmtId="0" fontId="0" fillId="19" borderId="18" xfId="0" quotePrefix="1" applyFill="1" applyBorder="1" applyAlignment="1" applyProtection="1">
      <alignment horizontal="center" vertical="center"/>
      <protection hidden="1"/>
    </xf>
    <xf numFmtId="0" fontId="0" fillId="19" borderId="1" xfId="0" applyFill="1" applyBorder="1" applyAlignment="1" applyProtection="1">
      <alignment horizontal="center"/>
      <protection hidden="1"/>
    </xf>
    <xf numFmtId="0" fontId="0" fillId="19" borderId="1" xfId="0" quotePrefix="1" applyFill="1" applyBorder="1" applyAlignment="1" applyProtection="1">
      <alignment horizontal="center"/>
      <protection hidden="1"/>
    </xf>
    <xf numFmtId="0" fontId="9" fillId="7" borderId="16" xfId="0" applyFont="1" applyFill="1" applyBorder="1" applyAlignment="1">
      <alignment horizontal="center" vertical="center" wrapText="1"/>
    </xf>
    <xf numFmtId="0" fontId="28" fillId="21" borderId="9" xfId="0" applyFont="1" applyFill="1" applyBorder="1" applyAlignment="1">
      <alignment horizontal="center" wrapText="1"/>
    </xf>
    <xf numFmtId="0" fontId="11" fillId="5" borderId="1" xfId="0" applyFont="1" applyFill="1" applyBorder="1" applyAlignment="1">
      <alignment horizontal="center" vertical="center" wrapText="1"/>
    </xf>
    <xf numFmtId="17" fontId="0" fillId="0" borderId="14" xfId="0" applyNumberFormat="1" applyBorder="1" applyAlignment="1" applyProtection="1">
      <alignment horizontal="left" indent="1"/>
      <protection locked="0"/>
    </xf>
    <xf numFmtId="0" fontId="9" fillId="13" borderId="12" xfId="0" applyFont="1" applyFill="1" applyBorder="1" applyAlignment="1" applyProtection="1">
      <alignment horizontal="left" vertical="center" wrapText="1"/>
      <protection locked="0"/>
    </xf>
    <xf numFmtId="0" fontId="9" fillId="13" borderId="13" xfId="0" applyFont="1" applyFill="1" applyBorder="1" applyAlignment="1" applyProtection="1">
      <alignment horizontal="left" vertical="center" wrapText="1"/>
      <protection locked="0"/>
    </xf>
    <xf numFmtId="0" fontId="13" fillId="9" borderId="6" xfId="0" applyFont="1" applyFill="1" applyBorder="1" applyAlignment="1">
      <alignment horizontal="center"/>
    </xf>
    <xf numFmtId="0" fontId="13" fillId="9" borderId="7" xfId="0" applyFont="1" applyFill="1" applyBorder="1" applyAlignment="1">
      <alignment horizontal="center"/>
    </xf>
    <xf numFmtId="0" fontId="13" fillId="9" borderId="8" xfId="0" applyFont="1" applyFill="1" applyBorder="1" applyAlignment="1">
      <alignment horizontal="center"/>
    </xf>
    <xf numFmtId="0" fontId="0" fillId="8" borderId="0" xfId="0" applyFill="1" applyAlignment="1">
      <alignment horizontal="left"/>
    </xf>
    <xf numFmtId="0" fontId="14" fillId="10" borderId="0" xfId="0" applyFont="1" applyFill="1" applyAlignment="1">
      <alignment horizontal="left" wrapText="1"/>
    </xf>
    <xf numFmtId="0" fontId="2" fillId="11" borderId="6" xfId="0" applyFont="1" applyFill="1" applyBorder="1" applyAlignment="1">
      <alignment horizontal="left"/>
    </xf>
    <xf numFmtId="0" fontId="2" fillId="11" borderId="7" xfId="0" applyFont="1" applyFill="1" applyBorder="1" applyAlignment="1">
      <alignment horizontal="left"/>
    </xf>
    <xf numFmtId="0" fontId="2" fillId="11" borderId="8" xfId="0" applyFont="1" applyFill="1" applyBorder="1" applyAlignment="1">
      <alignment horizontal="left"/>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 xfId="0" applyFill="1" applyBorder="1" applyAlignment="1">
      <alignment horizontal="left" vertical="center" wrapText="1"/>
    </xf>
    <xf numFmtId="0" fontId="9" fillId="12" borderId="12" xfId="0" applyFont="1" applyFill="1" applyBorder="1" applyAlignment="1" applyProtection="1">
      <alignment horizontal="left" vertical="center" wrapText="1"/>
      <protection locked="0"/>
    </xf>
    <xf numFmtId="0" fontId="9" fillId="12" borderId="9" xfId="0" applyFont="1" applyFill="1" applyBorder="1" applyAlignment="1" applyProtection="1">
      <alignment horizontal="left" vertical="center" wrapText="1"/>
      <protection locked="0"/>
    </xf>
    <xf numFmtId="0" fontId="9" fillId="12" borderId="13" xfId="0" applyFont="1" applyFill="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11" borderId="14" xfId="0" applyFont="1" applyFill="1" applyBorder="1" applyAlignment="1">
      <alignment horizontal="left"/>
    </xf>
    <xf numFmtId="0" fontId="2" fillId="11" borderId="15" xfId="0" applyFont="1" applyFill="1" applyBorder="1" applyAlignment="1">
      <alignment horizontal="left"/>
    </xf>
    <xf numFmtId="0" fontId="2" fillId="11" borderId="16" xfId="0" applyFont="1" applyFill="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13" borderId="9" xfId="0" applyFont="1" applyFill="1" applyBorder="1" applyAlignment="1" applyProtection="1">
      <alignment horizontal="left" vertical="center" wrapText="1"/>
      <protection locked="0"/>
    </xf>
    <xf numFmtId="0" fontId="3" fillId="13" borderId="12"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5" fillId="13" borderId="12" xfId="2" applyFill="1" applyBorder="1" applyAlignment="1" applyProtection="1">
      <alignment horizontal="left" vertical="center" wrapText="1"/>
      <protection locked="0"/>
    </xf>
    <xf numFmtId="0" fontId="0" fillId="8" borderId="10" xfId="0" applyFill="1" applyBorder="1" applyAlignment="1">
      <alignment horizontal="left" vertical="top"/>
    </xf>
    <xf numFmtId="0" fontId="0" fillId="8" borderId="11" xfId="0" applyFill="1" applyBorder="1" applyAlignment="1">
      <alignment horizontal="left" vertical="top"/>
    </xf>
    <xf numFmtId="0" fontId="3" fillId="13" borderId="12" xfId="0" applyFont="1" applyFill="1" applyBorder="1" applyAlignment="1" applyProtection="1">
      <alignment horizontal="left" vertical="center"/>
      <protection locked="0"/>
    </xf>
    <xf numFmtId="0" fontId="3" fillId="13" borderId="11" xfId="0" applyFont="1" applyFill="1" applyBorder="1" applyAlignment="1" applyProtection="1">
      <alignment horizontal="left" vertical="center"/>
      <protection locked="0"/>
    </xf>
    <xf numFmtId="0" fontId="3" fillId="13" borderId="13" xfId="0" applyFont="1" applyFill="1" applyBorder="1" applyAlignment="1" applyProtection="1">
      <alignment horizontal="left" vertical="center"/>
      <protection locked="0"/>
    </xf>
    <xf numFmtId="0" fontId="0" fillId="8" borderId="6" xfId="0" applyFill="1" applyBorder="1" applyAlignment="1">
      <alignment horizontal="left" vertical="top"/>
    </xf>
    <xf numFmtId="0" fontId="0" fillId="8" borderId="8" xfId="0" applyFill="1" applyBorder="1" applyAlignment="1">
      <alignment horizontal="left" vertical="top"/>
    </xf>
    <xf numFmtId="0" fontId="3" fillId="13" borderId="11" xfId="0" applyFont="1" applyFill="1" applyBorder="1" applyAlignment="1" applyProtection="1">
      <alignment horizontal="left" vertical="center" wrapText="1"/>
      <protection locked="0"/>
    </xf>
    <xf numFmtId="0" fontId="23" fillId="17" borderId="19" xfId="0" applyFont="1" applyFill="1" applyBorder="1" applyAlignment="1">
      <alignment horizontal="center"/>
    </xf>
    <xf numFmtId="0" fontId="23" fillId="17" borderId="9" xfId="0" applyFont="1" applyFill="1" applyBorder="1" applyAlignment="1">
      <alignment horizontal="center"/>
    </xf>
    <xf numFmtId="0" fontId="23" fillId="17" borderId="20" xfId="0" applyFont="1" applyFill="1" applyBorder="1" applyAlignment="1">
      <alignment horizontal="center"/>
    </xf>
    <xf numFmtId="0" fontId="23" fillId="21" borderId="0" xfId="0" applyFont="1" applyFill="1" applyAlignment="1">
      <alignment horizontal="center"/>
    </xf>
    <xf numFmtId="0" fontId="20" fillId="15" borderId="0" xfId="0" applyFont="1" applyFill="1" applyAlignment="1">
      <alignment horizontal="center"/>
    </xf>
    <xf numFmtId="0" fontId="0" fillId="0" borderId="0" xfId="0"/>
    <xf numFmtId="0" fontId="0" fillId="0" borderId="9" xfId="0" applyBorder="1" applyAlignment="1">
      <alignment horizontal="center"/>
    </xf>
    <xf numFmtId="0" fontId="23" fillId="2" borderId="12" xfId="0" applyFont="1" applyFill="1" applyBorder="1" applyAlignment="1">
      <alignment horizontal="center"/>
    </xf>
    <xf numFmtId="0" fontId="0" fillId="0" borderId="20" xfId="0" applyBorder="1" applyAlignment="1">
      <alignment horizontal="center"/>
    </xf>
    <xf numFmtId="0" fontId="23" fillId="2" borderId="12" xfId="0" applyFont="1" applyFill="1" applyBorder="1" applyAlignment="1">
      <alignment horizontal="left"/>
    </xf>
    <xf numFmtId="0" fontId="23" fillId="2" borderId="9" xfId="0" applyFont="1" applyFill="1" applyBorder="1" applyAlignment="1">
      <alignment horizontal="left"/>
    </xf>
    <xf numFmtId="0" fontId="0" fillId="0" borderId="9" xfId="0" applyBorder="1" applyAlignment="1">
      <alignment horizontal="left"/>
    </xf>
    <xf numFmtId="0" fontId="0" fillId="0" borderId="13" xfId="0" applyBorder="1"/>
    <xf numFmtId="0" fontId="17" fillId="14" borderId="0" xfId="0" applyFont="1" applyFill="1" applyAlignment="1">
      <alignment horizontal="center"/>
    </xf>
    <xf numFmtId="0" fontId="18" fillId="14" borderId="0" xfId="0" applyFont="1" applyFill="1" applyAlignment="1">
      <alignment horizontal="center"/>
    </xf>
    <xf numFmtId="0" fontId="6" fillId="2" borderId="1" xfId="0" applyFont="1" applyFill="1" applyBorder="1" applyAlignment="1">
      <alignment horizontal="center" vertical="center"/>
    </xf>
    <xf numFmtId="0" fontId="3" fillId="3"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6" fillId="17" borderId="14" xfId="0" applyFont="1" applyFill="1" applyBorder="1" applyAlignment="1">
      <alignment horizontal="center" vertical="center" wrapText="1"/>
    </xf>
    <xf numFmtId="0" fontId="27" fillId="17" borderId="15" xfId="0" applyFont="1" applyFill="1" applyBorder="1"/>
    <xf numFmtId="0" fontId="27" fillId="17" borderId="16" xfId="0" applyFont="1" applyFill="1" applyBorder="1"/>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9525</xdr:rowOff>
    </xdr:from>
    <xdr:to>
      <xdr:col>3</xdr:col>
      <xdr:colOff>2047875</xdr:colOff>
      <xdr:row>6</xdr:row>
      <xdr:rowOff>190385</xdr:rowOff>
    </xdr:to>
    <xdr:pic>
      <xdr:nvPicPr>
        <xdr:cNvPr id="2" name="Picture 1">
          <a:extLst>
            <a:ext uri="{FF2B5EF4-FFF2-40B4-BE49-F238E27FC236}">
              <a16:creationId xmlns="" xmlns:a16="http://schemas.microsoft.com/office/drawing/2014/main" id="{1B711D79-FAE1-14C0-6C52-D28CE24D5692}"/>
            </a:ext>
          </a:extLst>
        </xdr:cNvPr>
        <xdr:cNvPicPr>
          <a:picLocks noChangeAspect="1"/>
        </xdr:cNvPicPr>
      </xdr:nvPicPr>
      <xdr:blipFill>
        <a:blip xmlns:r="http://schemas.openxmlformats.org/officeDocument/2006/relationships" r:embed="rId1" cstate="print"/>
        <a:stretch>
          <a:fillRect/>
        </a:stretch>
      </xdr:blipFill>
      <xdr:spPr>
        <a:xfrm>
          <a:off x="2800350" y="9525"/>
          <a:ext cx="3743325" cy="132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5</xdr:col>
      <xdr:colOff>414337</xdr:colOff>
      <xdr:row>6</xdr:row>
      <xdr:rowOff>171335</xdr:rowOff>
    </xdr:to>
    <xdr:pic>
      <xdr:nvPicPr>
        <xdr:cNvPr id="2" name="Picture 1">
          <a:extLst>
            <a:ext uri="{FF2B5EF4-FFF2-40B4-BE49-F238E27FC236}">
              <a16:creationId xmlns="" xmlns:a16="http://schemas.microsoft.com/office/drawing/2014/main" id="{3EFD108C-8CDF-481E-80FD-142DD30E8C92}"/>
            </a:ext>
          </a:extLst>
        </xdr:cNvPr>
        <xdr:cNvPicPr>
          <a:picLocks noChangeAspect="1"/>
        </xdr:cNvPicPr>
      </xdr:nvPicPr>
      <xdr:blipFill>
        <a:blip xmlns:r="http://schemas.openxmlformats.org/officeDocument/2006/relationships" r:embed="rId1" cstate="print"/>
        <a:stretch>
          <a:fillRect/>
        </a:stretch>
      </xdr:blipFill>
      <xdr:spPr>
        <a:xfrm>
          <a:off x="1085850" y="0"/>
          <a:ext cx="3743325" cy="1323860"/>
        </a:xfrm>
        <a:prstGeom prst="rect">
          <a:avLst/>
        </a:prstGeom>
      </xdr:spPr>
    </xdr:pic>
    <xdr:clientData/>
  </xdr:twoCellAnchor>
  <xdr:twoCellAnchor editAs="oneCell">
    <xdr:from>
      <xdr:col>7</xdr:col>
      <xdr:colOff>971550</xdr:colOff>
      <xdr:row>0</xdr:row>
      <xdr:rowOff>0</xdr:rowOff>
    </xdr:from>
    <xdr:to>
      <xdr:col>10</xdr:col>
      <xdr:colOff>992029</xdr:colOff>
      <xdr:row>6</xdr:row>
      <xdr:rowOff>171335</xdr:rowOff>
    </xdr:to>
    <xdr:pic>
      <xdr:nvPicPr>
        <xdr:cNvPr id="3" name="Picture 2">
          <a:extLst>
            <a:ext uri="{FF2B5EF4-FFF2-40B4-BE49-F238E27FC236}">
              <a16:creationId xmlns="" xmlns:a16="http://schemas.microsoft.com/office/drawing/2014/main" id="{2BCA130D-C170-48A3-AE76-6174497C5F4F}"/>
            </a:ext>
          </a:extLst>
        </xdr:cNvPr>
        <xdr:cNvPicPr>
          <a:picLocks noChangeAspect="1"/>
        </xdr:cNvPicPr>
      </xdr:nvPicPr>
      <xdr:blipFill>
        <a:blip xmlns:r="http://schemas.openxmlformats.org/officeDocument/2006/relationships" r:embed="rId1" cstate="print"/>
        <a:stretch>
          <a:fillRect/>
        </a:stretch>
      </xdr:blipFill>
      <xdr:spPr>
        <a:xfrm>
          <a:off x="6457950" y="0"/>
          <a:ext cx="3743325" cy="1323860"/>
        </a:xfrm>
        <a:prstGeom prst="rect">
          <a:avLst/>
        </a:prstGeom>
      </xdr:spPr>
    </xdr:pic>
    <xdr:clientData/>
  </xdr:twoCellAnchor>
  <xdr:twoCellAnchor editAs="oneCell">
    <xdr:from>
      <xdr:col>13</xdr:col>
      <xdr:colOff>485775</xdr:colOff>
      <xdr:row>0</xdr:row>
      <xdr:rowOff>0</xdr:rowOff>
    </xdr:from>
    <xdr:to>
      <xdr:col>17</xdr:col>
      <xdr:colOff>327661</xdr:colOff>
      <xdr:row>6</xdr:row>
      <xdr:rowOff>171335</xdr:rowOff>
    </xdr:to>
    <xdr:pic>
      <xdr:nvPicPr>
        <xdr:cNvPr id="4" name="Picture 3">
          <a:extLst>
            <a:ext uri="{FF2B5EF4-FFF2-40B4-BE49-F238E27FC236}">
              <a16:creationId xmlns="" xmlns:a16="http://schemas.microsoft.com/office/drawing/2014/main" id="{A38CDF8C-A829-49ED-8A78-8B6146726109}"/>
            </a:ext>
          </a:extLst>
        </xdr:cNvPr>
        <xdr:cNvPicPr>
          <a:picLocks noChangeAspect="1"/>
        </xdr:cNvPicPr>
      </xdr:nvPicPr>
      <xdr:blipFill>
        <a:blip xmlns:r="http://schemas.openxmlformats.org/officeDocument/2006/relationships" r:embed="rId1" cstate="print"/>
        <a:stretch>
          <a:fillRect/>
        </a:stretch>
      </xdr:blipFill>
      <xdr:spPr>
        <a:xfrm>
          <a:off x="12068175" y="0"/>
          <a:ext cx="3743325" cy="132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676276</xdr:colOff>
      <xdr:row>0</xdr:row>
      <xdr:rowOff>0</xdr:rowOff>
    </xdr:from>
    <xdr:to>
      <xdr:col>4</xdr:col>
      <xdr:colOff>19051</xdr:colOff>
      <xdr:row>3</xdr:row>
      <xdr:rowOff>168709</xdr:rowOff>
    </xdr:to>
    <xdr:pic>
      <xdr:nvPicPr>
        <xdr:cNvPr id="2" name="Picture 1">
          <a:extLst>
            <a:ext uri="{FF2B5EF4-FFF2-40B4-BE49-F238E27FC236}">
              <a16:creationId xmlns="" xmlns:a16="http://schemas.microsoft.com/office/drawing/2014/main" id="{996F20B8-6D54-4A1E-8AA8-BD9B07A41C2B}"/>
            </a:ext>
          </a:extLst>
        </xdr:cNvPr>
        <xdr:cNvPicPr>
          <a:picLocks noChangeAspect="1"/>
        </xdr:cNvPicPr>
      </xdr:nvPicPr>
      <xdr:blipFill>
        <a:blip xmlns:r="http://schemas.openxmlformats.org/officeDocument/2006/relationships" r:embed="rId1" cstate="print"/>
        <a:stretch>
          <a:fillRect/>
        </a:stretch>
      </xdr:blipFill>
      <xdr:spPr>
        <a:xfrm>
          <a:off x="2162176" y="0"/>
          <a:ext cx="2114550" cy="747829"/>
        </a:xfrm>
        <a:prstGeom prst="rect">
          <a:avLst/>
        </a:prstGeom>
      </xdr:spPr>
    </xdr:pic>
    <xdr:clientData/>
  </xdr:twoCellAnchor>
  <xdr:twoCellAnchor editAs="oneCell">
    <xdr:from>
      <xdr:col>7</xdr:col>
      <xdr:colOff>476251</xdr:colOff>
      <xdr:row>0</xdr:row>
      <xdr:rowOff>0</xdr:rowOff>
    </xdr:from>
    <xdr:to>
      <xdr:col>8</xdr:col>
      <xdr:colOff>1619251</xdr:colOff>
      <xdr:row>3</xdr:row>
      <xdr:rowOff>168709</xdr:rowOff>
    </xdr:to>
    <xdr:pic>
      <xdr:nvPicPr>
        <xdr:cNvPr id="3" name="Picture 2">
          <a:extLst>
            <a:ext uri="{FF2B5EF4-FFF2-40B4-BE49-F238E27FC236}">
              <a16:creationId xmlns="" xmlns:a16="http://schemas.microsoft.com/office/drawing/2014/main" id="{1280F8D3-B942-41F8-A26B-AFDB5F45FAF2}"/>
            </a:ext>
          </a:extLst>
        </xdr:cNvPr>
        <xdr:cNvPicPr>
          <a:picLocks noChangeAspect="1"/>
        </xdr:cNvPicPr>
      </xdr:nvPicPr>
      <xdr:blipFill>
        <a:blip xmlns:r="http://schemas.openxmlformats.org/officeDocument/2006/relationships" r:embed="rId1" cstate="print"/>
        <a:stretch>
          <a:fillRect/>
        </a:stretch>
      </xdr:blipFill>
      <xdr:spPr>
        <a:xfrm>
          <a:off x="8391526" y="0"/>
          <a:ext cx="2114550" cy="7478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tmdam@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
    <tabColor theme="8" tint="-0.249977111117893"/>
  </sheetPr>
  <dimension ref="A1:E32"/>
  <sheetViews>
    <sheetView tabSelected="1" workbookViewId="0">
      <selection activeCell="E1" sqref="E1"/>
    </sheetView>
  </sheetViews>
  <sheetFormatPr defaultRowHeight="15"/>
  <cols>
    <col min="2" max="2" width="27.28515625" customWidth="1"/>
    <col min="3" max="3" width="31" customWidth="1"/>
    <col min="4" max="4" width="31.28515625" customWidth="1"/>
    <col min="5" max="5" width="32.7109375" customWidth="1"/>
  </cols>
  <sheetData>
    <row r="1" spans="1:5">
      <c r="A1">
        <f>D3</f>
        <v>0</v>
      </c>
    </row>
    <row r="8" spans="1:5" ht="26.25">
      <c r="A8" s="34"/>
      <c r="B8" s="130" t="s">
        <v>140</v>
      </c>
      <c r="C8" s="131"/>
      <c r="D8" s="131"/>
      <c r="E8" s="132"/>
    </row>
    <row r="9" spans="1:5">
      <c r="A9" s="34"/>
      <c r="B9" s="133"/>
      <c r="C9" s="133"/>
      <c r="D9" s="133"/>
      <c r="E9" s="133"/>
    </row>
    <row r="10" spans="1:5">
      <c r="A10" s="34"/>
      <c r="B10" s="134" t="s">
        <v>141</v>
      </c>
      <c r="C10" s="134"/>
      <c r="D10" s="134"/>
      <c r="E10" s="134"/>
    </row>
    <row r="11" spans="1:5">
      <c r="A11" s="34"/>
      <c r="B11" s="35"/>
      <c r="C11" s="36"/>
      <c r="D11" s="36"/>
      <c r="E11" s="36"/>
    </row>
    <row r="12" spans="1:5">
      <c r="A12" s="34"/>
      <c r="B12" s="135" t="s">
        <v>142</v>
      </c>
      <c r="C12" s="136"/>
      <c r="D12" s="136"/>
      <c r="E12" s="137"/>
    </row>
    <row r="13" spans="1:5">
      <c r="A13" s="34"/>
      <c r="B13" s="138" t="s">
        <v>143</v>
      </c>
      <c r="C13" s="139"/>
      <c r="D13" s="139"/>
      <c r="E13" s="140"/>
    </row>
    <row r="14" spans="1:5">
      <c r="A14" s="34"/>
      <c r="B14" s="141" t="s">
        <v>144</v>
      </c>
      <c r="C14" s="142"/>
      <c r="D14" s="142"/>
      <c r="E14" s="143"/>
    </row>
    <row r="15" spans="1:5" ht="40.5" customHeight="1">
      <c r="A15" s="34"/>
      <c r="B15" s="37">
        <v>490003</v>
      </c>
      <c r="C15" s="38" t="s">
        <v>145</v>
      </c>
      <c r="D15" s="39" t="s">
        <v>146</v>
      </c>
      <c r="E15" s="50" t="s">
        <v>161</v>
      </c>
    </row>
    <row r="16" spans="1:5" ht="24" customHeight="1">
      <c r="A16" s="34"/>
      <c r="B16" s="40"/>
      <c r="C16" s="41">
        <v>350</v>
      </c>
      <c r="D16" s="42">
        <v>132</v>
      </c>
      <c r="E16" s="51" t="s">
        <v>392</v>
      </c>
    </row>
    <row r="17" spans="1:5" ht="17.25" customHeight="1">
      <c r="A17" s="34"/>
      <c r="B17" s="144" t="s">
        <v>147</v>
      </c>
      <c r="C17" s="145"/>
      <c r="D17" s="145"/>
      <c r="E17" s="43" t="s">
        <v>169</v>
      </c>
    </row>
    <row r="18" spans="1:5">
      <c r="A18" s="34"/>
      <c r="B18" s="146" t="s">
        <v>148</v>
      </c>
      <c r="C18" s="147"/>
      <c r="D18" s="147"/>
      <c r="E18" s="148"/>
    </row>
    <row r="19" spans="1:5">
      <c r="A19" s="34"/>
      <c r="B19" s="149" t="s">
        <v>149</v>
      </c>
      <c r="C19" s="150"/>
      <c r="D19" s="150"/>
      <c r="E19" s="151"/>
    </row>
    <row r="20" spans="1:5">
      <c r="A20" s="34"/>
      <c r="B20" s="128" t="s">
        <v>393</v>
      </c>
      <c r="C20" s="152"/>
      <c r="D20" s="152"/>
      <c r="E20" s="129"/>
    </row>
    <row r="21" spans="1:5">
      <c r="A21" s="34"/>
      <c r="B21" s="149" t="s">
        <v>150</v>
      </c>
      <c r="C21" s="151"/>
      <c r="D21" s="44" t="s">
        <v>151</v>
      </c>
      <c r="E21" s="45" t="s">
        <v>152</v>
      </c>
    </row>
    <row r="22" spans="1:5">
      <c r="A22" s="34"/>
      <c r="B22" s="128" t="s">
        <v>394</v>
      </c>
      <c r="C22" s="129"/>
      <c r="D22" s="40" t="s">
        <v>395</v>
      </c>
      <c r="E22" s="46">
        <v>38925</v>
      </c>
    </row>
    <row r="23" spans="1:5">
      <c r="A23" s="34"/>
      <c r="B23" s="135" t="s">
        <v>153</v>
      </c>
      <c r="C23" s="136"/>
      <c r="D23" s="136"/>
      <c r="E23" s="137"/>
    </row>
    <row r="24" spans="1:5">
      <c r="A24" s="34"/>
      <c r="B24" s="156" t="s">
        <v>154</v>
      </c>
      <c r="C24" s="157"/>
      <c r="D24" s="47" t="s">
        <v>155</v>
      </c>
      <c r="E24" s="48"/>
    </row>
    <row r="25" spans="1:5">
      <c r="A25" s="34"/>
      <c r="B25" s="158" t="s">
        <v>396</v>
      </c>
      <c r="C25" s="159"/>
      <c r="D25" s="158" t="s">
        <v>397</v>
      </c>
      <c r="E25" s="160"/>
    </row>
    <row r="26" spans="1:5">
      <c r="A26" s="34"/>
      <c r="B26" s="161" t="s">
        <v>156</v>
      </c>
      <c r="C26" s="162"/>
      <c r="D26" s="47" t="s">
        <v>157</v>
      </c>
      <c r="E26" s="49"/>
    </row>
    <row r="27" spans="1:5">
      <c r="A27" s="34"/>
      <c r="B27" s="158">
        <v>6624175771</v>
      </c>
      <c r="C27" s="160"/>
      <c r="D27" s="158" t="s">
        <v>398</v>
      </c>
      <c r="E27" s="160"/>
    </row>
    <row r="28" spans="1:5">
      <c r="A28" s="36"/>
      <c r="B28" s="135" t="s">
        <v>158</v>
      </c>
      <c r="C28" s="136"/>
      <c r="D28" s="136"/>
      <c r="E28" s="137"/>
    </row>
    <row r="29" spans="1:5">
      <c r="A29" s="36"/>
      <c r="B29" s="156" t="s">
        <v>154</v>
      </c>
      <c r="C29" s="157"/>
      <c r="D29" s="47" t="s">
        <v>159</v>
      </c>
      <c r="E29" s="48"/>
    </row>
    <row r="30" spans="1:5">
      <c r="A30" s="36"/>
      <c r="B30" s="153" t="s">
        <v>399</v>
      </c>
      <c r="C30" s="163"/>
      <c r="D30" s="153" t="s">
        <v>400</v>
      </c>
      <c r="E30" s="154"/>
    </row>
    <row r="31" spans="1:5">
      <c r="A31" s="36"/>
      <c r="B31" s="161" t="s">
        <v>156</v>
      </c>
      <c r="C31" s="162"/>
      <c r="D31" s="47" t="s">
        <v>157</v>
      </c>
      <c r="E31" s="49"/>
    </row>
    <row r="32" spans="1:5">
      <c r="A32" s="36"/>
      <c r="B32" s="153">
        <v>6624172657</v>
      </c>
      <c r="C32" s="154"/>
      <c r="D32" s="155" t="s">
        <v>401</v>
      </c>
      <c r="E32" s="154"/>
    </row>
  </sheetData>
  <mergeCells count="26">
    <mergeCell ref="B32:C32"/>
    <mergeCell ref="D32:E32"/>
    <mergeCell ref="B23:E23"/>
    <mergeCell ref="B24:C24"/>
    <mergeCell ref="B25:C25"/>
    <mergeCell ref="D25:E25"/>
    <mergeCell ref="B26:C26"/>
    <mergeCell ref="B27:C27"/>
    <mergeCell ref="D27:E27"/>
    <mergeCell ref="B28:E28"/>
    <mergeCell ref="B29:C29"/>
    <mergeCell ref="B30:C30"/>
    <mergeCell ref="D30:E30"/>
    <mergeCell ref="B31:C31"/>
    <mergeCell ref="B22:C22"/>
    <mergeCell ref="B8:E8"/>
    <mergeCell ref="B9:E9"/>
    <mergeCell ref="B10:E10"/>
    <mergeCell ref="B12:E12"/>
    <mergeCell ref="B13:E13"/>
    <mergeCell ref="B14:E14"/>
    <mergeCell ref="B17:D17"/>
    <mergeCell ref="B18:E18"/>
    <mergeCell ref="B19:E19"/>
    <mergeCell ref="B20:E20"/>
    <mergeCell ref="B21:C21"/>
  </mergeCells>
  <dataValidations count="2">
    <dataValidation type="list" allowBlank="1" showInputMessage="1" showErrorMessage="1" sqref="E17">
      <formula1>"Select ""Yes"" or ""No"", Yes, No"</formula1>
    </dataValidation>
    <dataValidation type="list" allowBlank="1" showInputMessage="1" showErrorMessage="1" sqref="E16">
      <formula1>"Select ""CWS"" or ""NTNCWS"", CWS, NTNCWS"</formula1>
    </dataValidation>
  </dataValidations>
  <hyperlinks>
    <hyperlink ref="D32" r:id="rId1"/>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sheetPr codeName="Sheet1">
    <tabColor theme="9" tint="-0.249977111117893"/>
  </sheetPr>
  <dimension ref="A1:AC1506"/>
  <sheetViews>
    <sheetView zoomScale="80" zoomScaleNormal="80" workbookViewId="0">
      <pane ySplit="5" topLeftCell="A114" activePane="bottomLeft" state="frozen"/>
      <selection pane="bottomLeft" activeCell="B73" sqref="B73"/>
    </sheetView>
  </sheetViews>
  <sheetFormatPr defaultRowHeight="15"/>
  <cols>
    <col min="1" max="1" width="14.85546875" customWidth="1"/>
    <col min="2" max="2" width="20" style="54" customWidth="1"/>
    <col min="3" max="3" width="28.140625" style="54" customWidth="1"/>
    <col min="4" max="4" width="22" style="54" customWidth="1"/>
    <col min="5" max="5" width="18.42578125" style="54" customWidth="1"/>
    <col min="6" max="6" width="16.42578125" style="54" customWidth="1"/>
    <col min="7" max="7" width="21.7109375" style="54" customWidth="1"/>
    <col min="8" max="8" width="20.28515625" style="54" customWidth="1"/>
    <col min="9" max="9" width="18.140625" style="54" customWidth="1"/>
    <col min="10" max="10" width="16.28515625" style="54" customWidth="1"/>
    <col min="11" max="11" width="16.5703125" style="54" customWidth="1"/>
    <col min="12" max="12" width="23.7109375" style="54" customWidth="1"/>
    <col min="13" max="18" width="16" style="54" customWidth="1"/>
    <col min="19" max="19" width="24.28515625" style="65" customWidth="1"/>
    <col min="20" max="20" width="14.140625" style="54" customWidth="1"/>
    <col min="21" max="21" width="20.5703125" style="54" customWidth="1"/>
    <col min="22" max="22" width="17.85546875" style="54" customWidth="1"/>
    <col min="23" max="23" width="17.7109375" style="54" customWidth="1"/>
    <col min="24" max="24" width="15.7109375" style="54" customWidth="1"/>
    <col min="25" max="25" width="14.140625" style="54" customWidth="1"/>
    <col min="26" max="26" width="23.140625" customWidth="1"/>
    <col min="27" max="27" width="16.140625" customWidth="1"/>
  </cols>
  <sheetData>
    <row r="1" spans="1:29" ht="23.25">
      <c r="B1" s="168" t="s">
        <v>201</v>
      </c>
      <c r="C1" s="168"/>
      <c r="D1" s="168"/>
      <c r="E1" s="168"/>
      <c r="F1" s="168"/>
      <c r="G1" s="168"/>
      <c r="H1" s="168"/>
      <c r="I1" s="168"/>
      <c r="J1" s="168"/>
      <c r="K1" s="169"/>
      <c r="L1"/>
      <c r="M1"/>
      <c r="N1" s="64"/>
      <c r="O1" s="64"/>
      <c r="P1" s="64"/>
      <c r="Q1" s="64"/>
    </row>
    <row r="2" spans="1:29" ht="15.75" thickBot="1">
      <c r="C2" s="66" t="s">
        <v>197</v>
      </c>
      <c r="D2" s="170" t="s">
        <v>198</v>
      </c>
      <c r="E2" s="170"/>
      <c r="F2" s="170"/>
      <c r="G2" s="66" t="s">
        <v>197</v>
      </c>
    </row>
    <row r="3" spans="1:29" ht="42.75" customHeight="1" thickBot="1">
      <c r="B3" s="67" t="s">
        <v>11</v>
      </c>
      <c r="C3" s="68" t="s">
        <v>250</v>
      </c>
      <c r="D3" s="69" t="s">
        <v>16</v>
      </c>
      <c r="E3" s="70" t="s">
        <v>251</v>
      </c>
      <c r="F3" s="71" t="s">
        <v>19</v>
      </c>
      <c r="G3" s="72">
        <v>45401</v>
      </c>
      <c r="H3" s="20" t="s">
        <v>42</v>
      </c>
      <c r="I3" s="73" t="s">
        <v>171</v>
      </c>
      <c r="R3" s="65"/>
      <c r="S3" s="54"/>
      <c r="Y3"/>
    </row>
    <row r="4" spans="1:29" ht="28.5" customHeight="1">
      <c r="A4" s="108" t="s">
        <v>231</v>
      </c>
      <c r="B4" s="173" t="s">
        <v>243</v>
      </c>
      <c r="C4" s="174"/>
      <c r="D4" s="175"/>
      <c r="E4" s="175"/>
      <c r="F4" s="175"/>
      <c r="G4" s="175"/>
      <c r="H4" s="175"/>
      <c r="I4" s="176"/>
      <c r="J4" s="171" t="s">
        <v>231</v>
      </c>
      <c r="K4" s="172"/>
      <c r="L4" s="125" t="s">
        <v>245</v>
      </c>
      <c r="M4" s="164" t="s">
        <v>230</v>
      </c>
      <c r="N4" s="165"/>
      <c r="O4" s="165"/>
      <c r="P4" s="165"/>
      <c r="Q4" s="165"/>
      <c r="R4" s="166"/>
      <c r="S4" s="167" t="s">
        <v>199</v>
      </c>
      <c r="T4" s="167"/>
      <c r="U4" s="167"/>
      <c r="V4" s="167"/>
      <c r="W4" s="167"/>
      <c r="X4" s="74"/>
      <c r="Y4" s="74"/>
      <c r="Z4" s="75"/>
      <c r="AA4" s="75"/>
      <c r="AB4" s="75"/>
      <c r="AC4" s="75"/>
    </row>
    <row r="5" spans="1:29" s="79" customFormat="1" ht="89.25" customHeight="1">
      <c r="A5" s="107" t="s">
        <v>30</v>
      </c>
      <c r="B5" s="71" t="s">
        <v>234</v>
      </c>
      <c r="C5" s="67" t="s">
        <v>37</v>
      </c>
      <c r="D5" s="11" t="s">
        <v>44</v>
      </c>
      <c r="E5" s="100" t="s">
        <v>54</v>
      </c>
      <c r="F5" s="100" t="s">
        <v>70</v>
      </c>
      <c r="G5" s="93" t="s">
        <v>76</v>
      </c>
      <c r="H5" s="103" t="s">
        <v>227</v>
      </c>
      <c r="I5" s="11" t="s">
        <v>60</v>
      </c>
      <c r="J5" s="99" t="s">
        <v>217</v>
      </c>
      <c r="K5" s="99" t="s">
        <v>218</v>
      </c>
      <c r="L5" s="124" t="s">
        <v>244</v>
      </c>
      <c r="M5" s="94" t="s">
        <v>83</v>
      </c>
      <c r="N5" s="25" t="s">
        <v>88</v>
      </c>
      <c r="O5" s="25" t="s">
        <v>93</v>
      </c>
      <c r="P5" s="25" t="s">
        <v>98</v>
      </c>
      <c r="Q5" s="76" t="s">
        <v>200</v>
      </c>
      <c r="R5" s="95" t="s">
        <v>105</v>
      </c>
      <c r="S5" s="96" t="s">
        <v>110</v>
      </c>
      <c r="T5" s="26" t="s">
        <v>118</v>
      </c>
      <c r="U5" s="26" t="s">
        <v>122</v>
      </c>
      <c r="V5" s="26" t="s">
        <v>127</v>
      </c>
      <c r="W5" s="26" t="s">
        <v>130</v>
      </c>
      <c r="X5" s="104" t="s">
        <v>133</v>
      </c>
      <c r="Y5" s="110" t="s">
        <v>241</v>
      </c>
      <c r="Z5" s="77"/>
      <c r="AA5" s="29"/>
      <c r="AB5" s="78"/>
      <c r="AC5" s="78"/>
    </row>
    <row r="6" spans="1:29">
      <c r="A6" s="80">
        <v>2</v>
      </c>
      <c r="B6" s="80" t="s">
        <v>252</v>
      </c>
      <c r="C6" s="111" t="s">
        <v>253</v>
      </c>
      <c r="D6" s="81" t="s">
        <v>255</v>
      </c>
      <c r="E6" s="111" t="s">
        <v>254</v>
      </c>
      <c r="F6" s="111" t="s">
        <v>254</v>
      </c>
      <c r="G6" s="113" t="s">
        <v>256</v>
      </c>
      <c r="H6" s="101" t="s">
        <v>169</v>
      </c>
      <c r="I6" s="81" t="s">
        <v>169</v>
      </c>
      <c r="J6" s="82"/>
      <c r="K6" s="81"/>
      <c r="L6" s="101" t="str">
        <f>S6</f>
        <v>Non Lead</v>
      </c>
      <c r="M6" s="117"/>
      <c r="N6" s="81"/>
      <c r="O6" s="81"/>
      <c r="P6" s="81"/>
      <c r="Q6" s="80"/>
      <c r="R6" s="97"/>
      <c r="S6" s="106" t="str">
        <f>IF(OR(B6="",$C$3="",$G$3=""),"ERROR",IF(AND(B6='Dropdown Answer Key'!$B$12,OR(E6="Lead",E6="U, May have L",E6="COM",E6="")),"Lead",IF(AND(B6='Dropdown Answer Key'!$B$12,OR(AND(E6="GALV",H6="Y"),AND(E6="GALV",H6="UN"),AND(E6="GALV",H6=""))),"GRR",IF(AND(B6='Dropdown Answer Key'!$B$12,E6="Unknown"),"Unknown SL",IF(AND(B6='Dropdown Answer Key'!$B$13,OR(F6="Lead",F6="U, May have L",F6="COM",F6="")),"Lead",IF(AND(B6='Dropdown Answer Key'!$B$13,OR(AND(F6="GALV",H6="Y"),AND(F6="GALV",H6="UN"),AND(F6="GALV",H6=""))),"GRR",IF(AND(B6='Dropdown Answer Key'!$B$13,F6="Unknown"),"Unknown SL",IF(AND(B6='Dropdown Answer Key'!$B$14,OR(E6="Lead",E6="U, May have L",E6="COM",E6="")),"Lead",IF(AND(B6='Dropdown Answer Key'!$B$14,OR(F6="Lead",F6="U, May have L",F6="COM",F6="")),"Lead",IF(AND(B6='Dropdown Answer Key'!$B$14,OR(AND(E6="GALV",H6="Y"),AND(E6="GALV",H6="UN"),AND(E6="GALV",H6=""),AND(F6="GALV",H6="Y"),AND(F6="GALV",H6="UN"),AND(F6="GALV",H6=""),AND(F6="GALV",I6="Y"),AND(F6="GALV",I6="UN"),AND(F6="GALV",I6=""))),"GRR",IF(AND(B6='Dropdown Answer Key'!$B$14,OR(E6="Unknown",F6="Unknown")),"Unknown SL","Non Lead")))))))))))</f>
        <v>Non Lead</v>
      </c>
      <c r="T6" s="83" t="str">
        <f>IF(OR(M6="",Q6="",S6="ERROR"),"BLANK",IF((AND(M6='Dropdown Answer Key'!$B$25,OR('Service Line Inventory'!S6="Lead",S6="Unknown SL"))),"Tier 1",IF(AND('Service Line Inventory'!M6='Dropdown Answer Key'!$B$26,OR('Service Line Inventory'!S6="Lead",S6="Unknown SL")),"Tier 2",IF(AND('Service Line Inventory'!M6='Dropdown Answer Key'!$B$27,OR('Service Line Inventory'!S6="Lead",S6="Unknown SL")),"Tier 2",IF('Service Line Inventory'!S6="GRR","Tier 3",IF((AND('Service Line Inventory'!M6='Dropdown Answer Key'!$B$25,'Service Line Inventory'!Q6='Dropdown Answer Key'!$M$25,O6='Dropdown Answer Key'!$G$27,'Service Line Inventory'!P6='Dropdown Answer Key'!$J$27,S6="Non Lead")),"Tier 4",IF((AND('Service Line Inventory'!M6='Dropdown Answer Key'!$B$25,'Service Line Inventory'!Q6='Dropdown Answer Key'!$M$25,O6='Dropdown Answer Key'!$G$27,S6="Non Lead")),"Tier 4",IF((AND('Service Line Inventory'!M6='Dropdown Answer Key'!$B$25,'Service Line Inventory'!Q6='Dropdown Answer Key'!$M$25,'Service Line Inventory'!P6='Dropdown Answer Key'!$J$27,S6="Non Lead")),"Tier 4","Tier 5"))))))))</f>
        <v>BLANK</v>
      </c>
      <c r="U6" s="109" t="str">
        <f>IF(OR(S6="LEAD",S6="GRR",S6="Unknown SL"),"YES",IF(S6="ERROR","ERROR","NO"))</f>
        <v>NO</v>
      </c>
      <c r="V6" s="83" t="str">
        <f>IF((OR(S6="LEAD",S6="GRR",S6="Unknown SL")),"YES",IF(S6="ERROR","ERROR","NO"))</f>
        <v>NO</v>
      </c>
      <c r="W6" s="83" t="str">
        <f>IF(V6="YES","YES","NO")</f>
        <v>NO</v>
      </c>
      <c r="X6" s="115"/>
      <c r="Y6" s="84"/>
      <c r="Z6" s="85"/>
    </row>
    <row r="7" spans="1:29">
      <c r="A7" s="89">
        <v>3</v>
      </c>
      <c r="B7" s="90" t="s">
        <v>252</v>
      </c>
      <c r="C7" s="112" t="s">
        <v>258</v>
      </c>
      <c r="D7" s="90" t="s">
        <v>255</v>
      </c>
      <c r="E7" s="112" t="s">
        <v>259</v>
      </c>
      <c r="F7" s="112" t="s">
        <v>259</v>
      </c>
      <c r="G7" s="114" t="s">
        <v>257</v>
      </c>
      <c r="H7" s="102" t="s">
        <v>260</v>
      </c>
      <c r="I7" s="90" t="s">
        <v>260</v>
      </c>
      <c r="J7" s="91"/>
      <c r="K7" s="90"/>
      <c r="L7" s="102" t="str">
        <f>S7</f>
        <v>Non Lead</v>
      </c>
      <c r="M7" s="118"/>
      <c r="N7" s="90"/>
      <c r="O7" s="90"/>
      <c r="P7" s="90"/>
      <c r="Q7" s="89"/>
      <c r="R7" s="98"/>
      <c r="S7" s="121" t="str">
        <f>IF(OR(B7="",$C$3="",$G$3=""),"ERROR",IF(AND(B7='Dropdown Answer Key'!$B$12,OR(E7="Lead",E7="U, May have L",E7="COM",E7="")),"Lead",IF(AND(B7='Dropdown Answer Key'!$B$12,OR(AND(E7="GALV",H7="Y"),AND(E7="GALV",H7="UN"),AND(E7="GALV",H7=""))),"GRR",IF(AND(B7='Dropdown Answer Key'!$B$12,E7="Unknown"),"Unknown SL",IF(AND(B7='Dropdown Answer Key'!$B$13,OR(F7="Lead",F7="U, May have L",F7="COM",F7="")),"Lead",IF(AND(B7='Dropdown Answer Key'!$B$13,OR(AND(F7="GALV",H7="Y"),AND(F7="GALV",H7="UN"),AND(F7="GALV",H7=""))),"GRR",IF(AND(B7='Dropdown Answer Key'!$B$13,F7="Unknown"),"Unknown SL",IF(AND(B7='Dropdown Answer Key'!$B$14,OR(E7="Lead",E7="U, May have L",E7="COM",E7="")),"Lead",IF(AND(B7='Dropdown Answer Key'!$B$14,OR(F7="Lead",F7="U, May have L",F7="COM",F7="")),"Lead",IF(AND(B7='Dropdown Answer Key'!$B$14,OR(AND(E7="GALV",H7="Y"),AND(E7="GALV",H7="UN"),AND(E7="GALV",H7=""),AND(F7="GALV",H7="Y"),AND(F7="GALV",H7="UN"),AND(F7="GALV",H7=""),AND(F7="GALV",I7="Y"),AND(F7="GALV",I7="UN"),AND(F7="GALV",I7=""))),"GRR",IF(AND(B7='Dropdown Answer Key'!$B$14,OR(E7="Unknown",F7="Unknown")),"Unknown SL","Non Lead")))))))))))</f>
        <v>Non Lead</v>
      </c>
      <c r="T7" s="122" t="str">
        <f>IF(OR(M7="",Q7="",S7="ERROR"),"BLANK",IF((AND(M7='Dropdown Answer Key'!$B$25,OR('Service Line Inventory'!S7="Lead",S7="Unknown SL"))),"Tier 1",IF(AND('Service Line Inventory'!M7='Dropdown Answer Key'!$B$26,OR('Service Line Inventory'!S7="Lead",S7="Unknown SL")),"Tier 2",IF(AND('Service Line Inventory'!M7='Dropdown Answer Key'!$B$27,OR('Service Line Inventory'!S7="Lead",S7="Unknown SL")),"Tier 2",IF('Service Line Inventory'!S7="GRR","Tier 3",IF((AND('Service Line Inventory'!M7='Dropdown Answer Key'!$B$25,'Service Line Inventory'!Q7='Dropdown Answer Key'!$M$25,O7='Dropdown Answer Key'!$G$27,'Service Line Inventory'!P7='Dropdown Answer Key'!$J$27,S7="Non Lead")),"Tier 4",IF((AND('Service Line Inventory'!M7='Dropdown Answer Key'!$B$25,'Service Line Inventory'!Q7='Dropdown Answer Key'!$M$25,O7='Dropdown Answer Key'!$G$27,S7="Non Lead")),"Tier 4",IF((AND('Service Line Inventory'!M7='Dropdown Answer Key'!$B$25,'Service Line Inventory'!Q7='Dropdown Answer Key'!$M$25,'Service Line Inventory'!P7='Dropdown Answer Key'!$J$27,S7="Non Lead")),"Tier 4","Tier 5"))))))))</f>
        <v>BLANK</v>
      </c>
      <c r="U7" s="123" t="str">
        <f>IF(OR(S7="LEAD",S7="GRR",S7="Unknown SL"),"YES",IF(S7="ERROR","ERROR","NO"))</f>
        <v>NO</v>
      </c>
      <c r="V7" s="122" t="str">
        <f>IF((OR(S7="LEAD",S7="GRR",S7="Unknown SL")),"YES",IF(S7="ERROR","ERROR","NO"))</f>
        <v>NO</v>
      </c>
      <c r="W7" s="122" t="str">
        <f>IF(V7="YES","YES","NO")</f>
        <v>NO</v>
      </c>
      <c r="X7" s="116"/>
      <c r="Y7" s="105"/>
      <c r="Z7" s="85"/>
    </row>
    <row r="8" spans="1:29">
      <c r="A8" s="80">
        <v>4</v>
      </c>
      <c r="B8" s="80" t="s">
        <v>252</v>
      </c>
      <c r="C8" s="111" t="s">
        <v>261</v>
      </c>
      <c r="D8" s="81" t="s">
        <v>255</v>
      </c>
      <c r="E8" s="111" t="s">
        <v>254</v>
      </c>
      <c r="F8" s="111" t="s">
        <v>254</v>
      </c>
      <c r="G8" s="127">
        <v>45200</v>
      </c>
      <c r="H8" s="101" t="s">
        <v>169</v>
      </c>
      <c r="I8" s="81" t="s">
        <v>169</v>
      </c>
      <c r="J8" s="82"/>
      <c r="K8" s="81"/>
      <c r="L8" s="101" t="str">
        <f t="shared" ref="L8:L71" si="0">S8</f>
        <v>Non Lead</v>
      </c>
      <c r="M8" s="117"/>
      <c r="N8" s="81"/>
      <c r="O8" s="81"/>
      <c r="P8" s="81"/>
      <c r="Q8" s="80"/>
      <c r="R8" s="97"/>
      <c r="S8" s="106" t="str">
        <f>IF(OR(B8="",$C$3="",$G$3=""),"ERROR",IF(AND(B8='Dropdown Answer Key'!$B$12,OR(E8="Lead",E8="U, May have L",E8="COM",E8="")),"Lead",IF(AND(B8='Dropdown Answer Key'!$B$12,OR(AND(E8="GALV",H8="Y"),AND(E8="GALV",H8="UN"),AND(E8="GALV",H8=""))),"GRR",IF(AND(B8='Dropdown Answer Key'!$B$12,E8="Unknown"),"Unknown SL",IF(AND(B8='Dropdown Answer Key'!$B$13,OR(F8="Lead",F8="U, May have L",F8="COM",F8="")),"Lead",IF(AND(B8='Dropdown Answer Key'!$B$13,OR(AND(F8="GALV",H8="Y"),AND(F8="GALV",H8="UN"),AND(F8="GALV",H8=""))),"GRR",IF(AND(B8='Dropdown Answer Key'!$B$13,F8="Unknown"),"Unknown SL",IF(AND(B8='Dropdown Answer Key'!$B$14,OR(E8="Lead",E8="U, May have L",E8="COM",E8="")),"Lead",IF(AND(B8='Dropdown Answer Key'!$B$14,OR(F8="Lead",F8="U, May have L",F8="COM",F8="")),"Lead",IF(AND(B8='Dropdown Answer Key'!$B$14,OR(AND(E8="GALV",H8="Y"),AND(E8="GALV",H8="UN"),AND(E8="GALV",H8=""),AND(F8="GALV",H8="Y"),AND(F8="GALV",H8="UN"),AND(F8="GALV",H8=""),AND(F8="GALV",I8="Y"),AND(F8="GALV",I8="UN"),AND(F8="GALV",I8=""))),"GRR",IF(AND(B8='Dropdown Answer Key'!$B$14,OR(E8="Unknown",F8="Unknown")),"Unknown SL","Non Lead")))))))))))</f>
        <v>Non Lead</v>
      </c>
      <c r="T8" s="83" t="str">
        <f>IF(OR(M8="",Q8="",S8="ERROR"),"BLANK",IF((AND(M8='Dropdown Answer Key'!$B$25,OR('Service Line Inventory'!S8="Lead",S8="Unknown SL"))),"Tier 1",IF(AND('Service Line Inventory'!M8='Dropdown Answer Key'!$B$26,OR('Service Line Inventory'!S8="Lead",S8="Unknown SL")),"Tier 2",IF(AND('Service Line Inventory'!M8='Dropdown Answer Key'!$B$27,OR('Service Line Inventory'!S8="Lead",S8="Unknown SL")),"Tier 2",IF('Service Line Inventory'!S8="GRR","Tier 3",IF((AND('Service Line Inventory'!M8='Dropdown Answer Key'!$B$25,'Service Line Inventory'!Q8='Dropdown Answer Key'!$M$25,O8='Dropdown Answer Key'!$G$27,'Service Line Inventory'!P8='Dropdown Answer Key'!$J$27,S8="Non Lead")),"Tier 4",IF((AND('Service Line Inventory'!M8='Dropdown Answer Key'!$B$25,'Service Line Inventory'!Q8='Dropdown Answer Key'!$M$25,O8='Dropdown Answer Key'!$G$27,S8="Non Lead")),"Tier 4",IF((AND('Service Line Inventory'!M8='Dropdown Answer Key'!$B$25,'Service Line Inventory'!Q8='Dropdown Answer Key'!$M$25,'Service Line Inventory'!P8='Dropdown Answer Key'!$J$27,S8="Non Lead")),"Tier 4","Tier 5"))))))))</f>
        <v>BLANK</v>
      </c>
      <c r="U8" s="109" t="str">
        <f>IF(OR(S8="LEAD",S8="GRR",S8="Unknown SL"),"YES",IF(S8="ERROR","ERROR","NO"))</f>
        <v>NO</v>
      </c>
      <c r="V8" s="83" t="str">
        <f>IF((OR(S8="LEAD",S8="GRR",S8="Unknown SL")),"YES",IF(S8="ERROR","ERROR","NO"))</f>
        <v>NO</v>
      </c>
      <c r="W8" s="83" t="str">
        <f>IF(V8="YES","YES","NO")</f>
        <v>NO</v>
      </c>
      <c r="X8" s="115"/>
      <c r="Y8" s="84"/>
      <c r="Z8" s="85"/>
    </row>
    <row r="9" spans="1:29">
      <c r="A9" s="89">
        <v>5</v>
      </c>
      <c r="B9" s="90" t="s">
        <v>252</v>
      </c>
      <c r="C9" s="112" t="s">
        <v>262</v>
      </c>
      <c r="D9" s="90" t="s">
        <v>255</v>
      </c>
      <c r="E9" s="112" t="s">
        <v>259</v>
      </c>
      <c r="F9" s="112" t="s">
        <v>259</v>
      </c>
      <c r="G9" s="114" t="s">
        <v>256</v>
      </c>
      <c r="H9" s="102" t="s">
        <v>169</v>
      </c>
      <c r="I9" s="90" t="s">
        <v>169</v>
      </c>
      <c r="J9" s="91"/>
      <c r="K9" s="90"/>
      <c r="L9" s="102" t="str">
        <f t="shared" si="0"/>
        <v>Non Lead</v>
      </c>
      <c r="M9" s="118"/>
      <c r="N9" s="90"/>
      <c r="O9" s="90"/>
      <c r="P9" s="90"/>
      <c r="Q9" s="89"/>
      <c r="R9" s="98"/>
      <c r="S9" s="121" t="str">
        <f>IF(OR(B9="",$C$3="",$G$3=""),"ERROR",IF(AND(B9='Dropdown Answer Key'!$B$12,OR(E9="Lead",E9="U, May have L",E9="COM",E9="")),"Lead",IF(AND(B9='Dropdown Answer Key'!$B$12,OR(AND(E9="GALV",H9="Y"),AND(E9="GALV",H9="UN"),AND(E9="GALV",H9=""))),"GRR",IF(AND(B9='Dropdown Answer Key'!$B$12,E9="Unknown"),"Unknown SL",IF(AND(B9='Dropdown Answer Key'!$B$13,OR(F9="Lead",F9="U, May have L",F9="COM",F9="")),"Lead",IF(AND(B9='Dropdown Answer Key'!$B$13,OR(AND(F9="GALV",H9="Y"),AND(F9="GALV",H9="UN"),AND(F9="GALV",H9=""))),"GRR",IF(AND(B9='Dropdown Answer Key'!$B$13,F9="Unknown"),"Unknown SL",IF(AND(B9='Dropdown Answer Key'!$B$14,OR(E9="Lead",E9="U, May have L",E9="COM",E9="")),"Lead",IF(AND(B9='Dropdown Answer Key'!$B$14,OR(F9="Lead",F9="U, May have L",F9="COM",F9="")),"Lead",IF(AND(B9='Dropdown Answer Key'!$B$14,OR(AND(E9="GALV",H9="Y"),AND(E9="GALV",H9="UN"),AND(E9="GALV",H9=""),AND(F9="GALV",H9="Y"),AND(F9="GALV",H9="UN"),AND(F9="GALV",H9=""),AND(F9="GALV",I9="Y"),AND(F9="GALV",I9="UN"),AND(F9="GALV",I9=""))),"GRR",IF(AND(B9='Dropdown Answer Key'!$B$14,OR(E9="Unknown",F9="Unknown")),"Unknown SL","Non Lead")))))))))))</f>
        <v>Non Lead</v>
      </c>
      <c r="T9" s="122" t="str">
        <f>IF(OR(M9="",Q9="",S9="ERROR"),"BLANK",IF((AND(M9='Dropdown Answer Key'!$B$25,OR('Service Line Inventory'!S9="Lead",S9="Unknown SL"))),"Tier 1",IF(AND('Service Line Inventory'!M9='Dropdown Answer Key'!$B$26,OR('Service Line Inventory'!S9="Lead",S9="Unknown SL")),"Tier 2",IF(AND('Service Line Inventory'!M9='Dropdown Answer Key'!$B$27,OR('Service Line Inventory'!S9="Lead",S9="Unknown SL")),"Tier 2",IF('Service Line Inventory'!S9="GRR","Tier 3",IF((AND('Service Line Inventory'!M9='Dropdown Answer Key'!$B$25,'Service Line Inventory'!Q9='Dropdown Answer Key'!$M$25,O9='Dropdown Answer Key'!$G$27,'Service Line Inventory'!P9='Dropdown Answer Key'!$J$27,S9="Non Lead")),"Tier 4",IF((AND('Service Line Inventory'!M9='Dropdown Answer Key'!$B$25,'Service Line Inventory'!Q9='Dropdown Answer Key'!$M$25,O9='Dropdown Answer Key'!$G$27,S9="Non Lead")),"Tier 4",IF((AND('Service Line Inventory'!M9='Dropdown Answer Key'!$B$25,'Service Line Inventory'!Q9='Dropdown Answer Key'!$M$25,'Service Line Inventory'!P9='Dropdown Answer Key'!$J$27,S9="Non Lead")),"Tier 4","Tier 5"))))))))</f>
        <v>BLANK</v>
      </c>
      <c r="U9" s="123" t="str">
        <f t="shared" ref="U9:U72" si="1">IF(OR(S9="LEAD",S9="GRR",S9="Unknown SL"),"YES",IF(S9="ERROR","ERROR","NO"))</f>
        <v>NO</v>
      </c>
      <c r="V9" s="122" t="str">
        <f t="shared" ref="V9:V72" si="2">IF((OR(S9="LEAD",S9="GRR",S9="Unknown SL")),"YES",IF(S9="ERROR","ERROR","NO"))</f>
        <v>NO</v>
      </c>
      <c r="W9" s="122" t="str">
        <f t="shared" ref="W9:W72" si="3">IF(V9="YES","YES","NO")</f>
        <v>NO</v>
      </c>
      <c r="X9" s="116"/>
      <c r="Y9" s="105"/>
      <c r="Z9" s="85"/>
    </row>
    <row r="10" spans="1:29">
      <c r="A10" s="80">
        <v>6</v>
      </c>
      <c r="B10" s="80" t="s">
        <v>252</v>
      </c>
      <c r="C10" s="111" t="s">
        <v>263</v>
      </c>
      <c r="D10" s="81" t="s">
        <v>255</v>
      </c>
      <c r="E10" s="111" t="s">
        <v>254</v>
      </c>
      <c r="F10" s="111" t="s">
        <v>254</v>
      </c>
      <c r="G10" s="113" t="s">
        <v>256</v>
      </c>
      <c r="H10" s="101" t="s">
        <v>169</v>
      </c>
      <c r="I10" s="81" t="s">
        <v>264</v>
      </c>
      <c r="J10" s="82"/>
      <c r="K10" s="81"/>
      <c r="L10" s="101" t="str">
        <f t="shared" si="0"/>
        <v>Non Lead</v>
      </c>
      <c r="M10" s="117"/>
      <c r="N10" s="81"/>
      <c r="O10" s="81"/>
      <c r="P10" s="81"/>
      <c r="Q10" s="80"/>
      <c r="R10" s="97"/>
      <c r="S10" s="106" t="str">
        <f>IF(OR(B10="",$C$3="",$G$3=""),"ERROR",IF(AND(B10='Dropdown Answer Key'!$B$12,OR(E10="Lead",E10="U, May have L",E10="COM",E10="")),"Lead",IF(AND(B10='Dropdown Answer Key'!$B$12,OR(AND(E10="GALV",H10="Y"),AND(E10="GALV",H10="UN"),AND(E10="GALV",H10=""))),"GRR",IF(AND(B10='Dropdown Answer Key'!$B$12,E10="Unknown"),"Unknown SL",IF(AND(B10='Dropdown Answer Key'!$B$13,OR(F10="Lead",F10="U, May have L",F10="COM",F10="")),"Lead",IF(AND(B10='Dropdown Answer Key'!$B$13,OR(AND(F10="GALV",H10="Y"),AND(F10="GALV",H10="UN"),AND(F10="GALV",H10=""))),"GRR",IF(AND(B10='Dropdown Answer Key'!$B$13,F10="Unknown"),"Unknown SL",IF(AND(B10='Dropdown Answer Key'!$B$14,OR(E10="Lead",E10="U, May have L",E10="COM",E10="")),"Lead",IF(AND(B10='Dropdown Answer Key'!$B$14,OR(F10="Lead",F10="U, May have L",F10="COM",F10="")),"Lead",IF(AND(B10='Dropdown Answer Key'!$B$14,OR(AND(E10="GALV",H10="Y"),AND(E10="GALV",H10="UN"),AND(E10="GALV",H10=""),AND(F10="GALV",H10="Y"),AND(F10="GALV",H10="UN"),AND(F10="GALV",H10=""),AND(F10="GALV",I10="Y"),AND(F10="GALV",I10="UN"),AND(F10="GALV",I10=""))),"GRR",IF(AND(B10='Dropdown Answer Key'!$B$14,OR(E10="Unknown",F10="Unknown")),"Unknown SL","Non Lead")))))))))))</f>
        <v>Non Lead</v>
      </c>
      <c r="T10" s="83" t="str">
        <f>IF(OR(M10="",Q10="",S10="ERROR"),"BLANK",IF((AND(M10='Dropdown Answer Key'!$B$25,OR('Service Line Inventory'!S10="Lead",S10="Unknown SL"))),"Tier 1",IF(AND('Service Line Inventory'!M10='Dropdown Answer Key'!$B$26,OR('Service Line Inventory'!S10="Lead",S10="Unknown SL")),"Tier 2",IF(AND('Service Line Inventory'!M10='Dropdown Answer Key'!$B$27,OR('Service Line Inventory'!S10="Lead",S10="Unknown SL")),"Tier 2",IF('Service Line Inventory'!S10="GRR","Tier 3",IF((AND('Service Line Inventory'!M10='Dropdown Answer Key'!$B$25,'Service Line Inventory'!Q10='Dropdown Answer Key'!$M$25,O10='Dropdown Answer Key'!$G$27,'Service Line Inventory'!P10='Dropdown Answer Key'!$J$27,S10="Non Lead")),"Tier 4",IF((AND('Service Line Inventory'!M10='Dropdown Answer Key'!$B$25,'Service Line Inventory'!Q10='Dropdown Answer Key'!$M$25,O10='Dropdown Answer Key'!$G$27,S10="Non Lead")),"Tier 4",IF((AND('Service Line Inventory'!M10='Dropdown Answer Key'!$B$25,'Service Line Inventory'!Q10='Dropdown Answer Key'!$M$25,'Service Line Inventory'!P10='Dropdown Answer Key'!$J$27,S10="Non Lead")),"Tier 4","Tier 5"))))))))</f>
        <v>BLANK</v>
      </c>
      <c r="U10" s="109" t="str">
        <f t="shared" si="1"/>
        <v>NO</v>
      </c>
      <c r="V10" s="83" t="str">
        <f t="shared" si="2"/>
        <v>NO</v>
      </c>
      <c r="W10" s="83" t="str">
        <f t="shared" si="3"/>
        <v>NO</v>
      </c>
      <c r="X10" s="115"/>
      <c r="Y10" s="84"/>
      <c r="Z10" s="85"/>
    </row>
    <row r="11" spans="1:29">
      <c r="A11" s="89">
        <v>7</v>
      </c>
      <c r="B11" s="90" t="s">
        <v>252</v>
      </c>
      <c r="C11" s="112" t="s">
        <v>265</v>
      </c>
      <c r="D11" s="90" t="s">
        <v>255</v>
      </c>
      <c r="E11" s="112" t="s">
        <v>254</v>
      </c>
      <c r="F11" s="112" t="s">
        <v>254</v>
      </c>
      <c r="G11" s="114" t="s">
        <v>256</v>
      </c>
      <c r="H11" s="102" t="s">
        <v>260</v>
      </c>
      <c r="I11" s="90" t="s">
        <v>260</v>
      </c>
      <c r="J11" s="91"/>
      <c r="K11" s="90"/>
      <c r="L11" s="102" t="str">
        <f t="shared" si="0"/>
        <v>Non Lead</v>
      </c>
      <c r="M11" s="118"/>
      <c r="N11" s="90"/>
      <c r="O11" s="90"/>
      <c r="P11" s="90"/>
      <c r="Q11" s="89"/>
      <c r="R11" s="97"/>
      <c r="S11" s="121" t="str">
        <f>IF(OR(B11="",$C$3="",$G$3=""),"ERROR",IF(AND(B11='Dropdown Answer Key'!$B$12,OR(E11="Lead",E11="U, May have L",E11="COM",E11="")),"Lead",IF(AND(B11='Dropdown Answer Key'!$B$12,OR(AND(E11="GALV",H11="Y"),AND(E11="GALV",H11="UN"),AND(E11="GALV",H11=""))),"GRR",IF(AND(B11='Dropdown Answer Key'!$B$12,E11="Unknown"),"Unknown SL",IF(AND(B11='Dropdown Answer Key'!$B$13,OR(F11="Lead",F11="U, May have L",F11="COM",F11="")),"Lead",IF(AND(B11='Dropdown Answer Key'!$B$13,OR(AND(F11="GALV",H11="Y"),AND(F11="GALV",H11="UN"),AND(F11="GALV",H11=""))),"GRR",IF(AND(B11='Dropdown Answer Key'!$B$13,F11="Unknown"),"Unknown SL",IF(AND(B11='Dropdown Answer Key'!$B$14,OR(E11="Lead",E11="U, May have L",E11="COM",E11="")),"Lead",IF(AND(B11='Dropdown Answer Key'!$B$14,OR(F11="Lead",F11="U, May have L",F11="COM",F11="")),"Lead",IF(AND(B11='Dropdown Answer Key'!$B$14,OR(AND(E11="GALV",H11="Y"),AND(E11="GALV",H11="UN"),AND(E11="GALV",H11=""),AND(F11="GALV",H11="Y"),AND(F11="GALV",H11="UN"),AND(F11="GALV",H11=""),AND(F11="GALV",I11="Y"),AND(F11="GALV",I11="UN"),AND(F11="GALV",I11=""))),"GRR",IF(AND(B11='Dropdown Answer Key'!$B$14,OR(E11="Unknown",F11="Unknown")),"Unknown SL","Non Lead")))))))))))</f>
        <v>Non Lead</v>
      </c>
      <c r="T11" s="122" t="str">
        <f>IF(OR(M11="",Q11="",S11="ERROR"),"BLANK",IF((AND(M11='Dropdown Answer Key'!$B$25,OR('Service Line Inventory'!S11="Lead",S11="Unknown SL"))),"Tier 1",IF(AND('Service Line Inventory'!M11='Dropdown Answer Key'!$B$26,OR('Service Line Inventory'!S11="Lead",S11="Unknown SL")),"Tier 2",IF(AND('Service Line Inventory'!M11='Dropdown Answer Key'!$B$27,OR('Service Line Inventory'!S11="Lead",S11="Unknown SL")),"Tier 2",IF('Service Line Inventory'!S11="GRR","Tier 3",IF((AND('Service Line Inventory'!M11='Dropdown Answer Key'!$B$25,'Service Line Inventory'!Q11='Dropdown Answer Key'!$M$25,O11='Dropdown Answer Key'!$G$27,'Service Line Inventory'!P11='Dropdown Answer Key'!$J$27,S11="Non Lead")),"Tier 4",IF((AND('Service Line Inventory'!M11='Dropdown Answer Key'!$B$25,'Service Line Inventory'!Q11='Dropdown Answer Key'!$M$25,O11='Dropdown Answer Key'!$G$27,S11="Non Lead")),"Tier 4",IF((AND('Service Line Inventory'!M11='Dropdown Answer Key'!$B$25,'Service Line Inventory'!Q11='Dropdown Answer Key'!$M$25,'Service Line Inventory'!P11='Dropdown Answer Key'!$J$27,S11="Non Lead")),"Tier 4","Tier 5"))))))))</f>
        <v>BLANK</v>
      </c>
      <c r="U11" s="123" t="str">
        <f t="shared" si="1"/>
        <v>NO</v>
      </c>
      <c r="V11" s="122" t="str">
        <f t="shared" si="2"/>
        <v>NO</v>
      </c>
      <c r="W11" s="122" t="str">
        <f t="shared" si="3"/>
        <v>NO</v>
      </c>
      <c r="X11" s="116"/>
      <c r="Y11" s="105"/>
      <c r="Z11" s="85"/>
    </row>
    <row r="12" spans="1:29">
      <c r="A12" s="80">
        <v>11</v>
      </c>
      <c r="B12" s="80" t="s">
        <v>252</v>
      </c>
      <c r="C12" s="111" t="s">
        <v>266</v>
      </c>
      <c r="D12" s="81" t="s">
        <v>255</v>
      </c>
      <c r="E12" s="111" t="s">
        <v>254</v>
      </c>
      <c r="F12" s="111" t="s">
        <v>254</v>
      </c>
      <c r="G12" s="113" t="s">
        <v>256</v>
      </c>
      <c r="H12" s="101" t="s">
        <v>169</v>
      </c>
      <c r="I12" s="81" t="s">
        <v>260</v>
      </c>
      <c r="J12" s="82"/>
      <c r="K12" s="81"/>
      <c r="L12" s="101" t="str">
        <f t="shared" si="0"/>
        <v>Non Lead</v>
      </c>
      <c r="M12" s="117"/>
      <c r="N12" s="81"/>
      <c r="O12" s="81"/>
      <c r="P12" s="81"/>
      <c r="Q12" s="80"/>
      <c r="R12" s="97"/>
      <c r="S12" s="106" t="str">
        <f>IF(OR(B12="",$C$3="",$G$3=""),"ERROR",IF(AND(B12='Dropdown Answer Key'!$B$12,OR(E12="Lead",E12="U, May have L",E12="COM",E12="")),"Lead",IF(AND(B12='Dropdown Answer Key'!$B$12,OR(AND(E12="GALV",H12="Y"),AND(E12="GALV",H12="UN"),AND(E12="GALV",H12=""))),"GRR",IF(AND(B12='Dropdown Answer Key'!$B$12,E12="Unknown"),"Unknown SL",IF(AND(B12='Dropdown Answer Key'!$B$13,OR(F12="Lead",F12="U, May have L",F12="COM",F12="")),"Lead",IF(AND(B12='Dropdown Answer Key'!$B$13,OR(AND(F12="GALV",H12="Y"),AND(F12="GALV",H12="UN"),AND(F12="GALV",H12=""))),"GRR",IF(AND(B12='Dropdown Answer Key'!$B$13,F12="Unknown"),"Unknown SL",IF(AND(B12='Dropdown Answer Key'!$B$14,OR(E12="Lead",E12="U, May have L",E12="COM",E12="")),"Lead",IF(AND(B12='Dropdown Answer Key'!$B$14,OR(F12="Lead",F12="U, May have L",F12="COM",F12="")),"Lead",IF(AND(B12='Dropdown Answer Key'!$B$14,OR(AND(E12="GALV",H12="Y"),AND(E12="GALV",H12="UN"),AND(E12="GALV",H12=""),AND(F12="GALV",H12="Y"),AND(F12="GALV",H12="UN"),AND(F12="GALV",H12=""),AND(F12="GALV",I12="Y"),AND(F12="GALV",I12="UN"),AND(F12="GALV",I12=""))),"GRR",IF(AND(B12='Dropdown Answer Key'!$B$14,OR(E12="Unknown",F12="Unknown")),"Unknown SL","Non Lead")))))))))))</f>
        <v>Non Lead</v>
      </c>
      <c r="T12" s="83" t="str">
        <f>IF(OR(M12="",Q12="",S12="ERROR"),"BLANK",IF((AND(M12='Dropdown Answer Key'!$B$25,OR('Service Line Inventory'!S12="Lead",S12="Unknown SL"))),"Tier 1",IF(AND('Service Line Inventory'!M12='Dropdown Answer Key'!$B$26,OR('Service Line Inventory'!S12="Lead",S12="Unknown SL")),"Tier 2",IF(AND('Service Line Inventory'!M12='Dropdown Answer Key'!$B$27,OR('Service Line Inventory'!S12="Lead",S12="Unknown SL")),"Tier 2",IF('Service Line Inventory'!S12="GRR","Tier 3",IF((AND('Service Line Inventory'!M12='Dropdown Answer Key'!$B$25,'Service Line Inventory'!Q12='Dropdown Answer Key'!$M$25,O12='Dropdown Answer Key'!$G$27,'Service Line Inventory'!P12='Dropdown Answer Key'!$J$27,S12="Non Lead")),"Tier 4",IF((AND('Service Line Inventory'!M12='Dropdown Answer Key'!$B$25,'Service Line Inventory'!Q12='Dropdown Answer Key'!$M$25,O12='Dropdown Answer Key'!$G$27,S12="Non Lead")),"Tier 4",IF((AND('Service Line Inventory'!M12='Dropdown Answer Key'!$B$25,'Service Line Inventory'!Q12='Dropdown Answer Key'!$M$25,'Service Line Inventory'!P12='Dropdown Answer Key'!$J$27,S12="Non Lead")),"Tier 4","Tier 5"))))))))</f>
        <v>BLANK</v>
      </c>
      <c r="U12" s="109" t="str">
        <f t="shared" si="1"/>
        <v>NO</v>
      </c>
      <c r="V12" s="83" t="str">
        <f t="shared" si="2"/>
        <v>NO</v>
      </c>
      <c r="W12" s="83" t="str">
        <f t="shared" si="3"/>
        <v>NO</v>
      </c>
      <c r="X12" s="115"/>
      <c r="Y12" s="84"/>
      <c r="Z12" s="85"/>
    </row>
    <row r="13" spans="1:29">
      <c r="A13" s="89">
        <v>12</v>
      </c>
      <c r="B13" s="90" t="s">
        <v>252</v>
      </c>
      <c r="C13" s="112" t="s">
        <v>267</v>
      </c>
      <c r="D13" s="90" t="s">
        <v>255</v>
      </c>
      <c r="E13" s="112" t="s">
        <v>254</v>
      </c>
      <c r="F13" s="112" t="s">
        <v>254</v>
      </c>
      <c r="G13" s="114" t="s">
        <v>256</v>
      </c>
      <c r="H13" s="102" t="s">
        <v>169</v>
      </c>
      <c r="I13" s="90" t="s">
        <v>169</v>
      </c>
      <c r="J13" s="91"/>
      <c r="K13" s="90"/>
      <c r="L13" s="102" t="str">
        <f t="shared" si="0"/>
        <v>Non Lead</v>
      </c>
      <c r="M13" s="118"/>
      <c r="N13" s="90"/>
      <c r="O13" s="90"/>
      <c r="P13" s="90"/>
      <c r="Q13" s="89"/>
      <c r="R13" s="97"/>
      <c r="S13" s="121" t="str">
        <f>IF(OR(B13="",$C$3="",$G$3=""),"ERROR",IF(AND(B13='Dropdown Answer Key'!$B$12,OR(E13="Lead",E13="U, May have L",E13="COM",E13="")),"Lead",IF(AND(B13='Dropdown Answer Key'!$B$12,OR(AND(E13="GALV",H13="Y"),AND(E13="GALV",H13="UN"),AND(E13="GALV",H13=""))),"GRR",IF(AND(B13='Dropdown Answer Key'!$B$12,E13="Unknown"),"Unknown SL",IF(AND(B13='Dropdown Answer Key'!$B$13,OR(F13="Lead",F13="U, May have L",F13="COM",F13="")),"Lead",IF(AND(B13='Dropdown Answer Key'!$B$13,OR(AND(F13="GALV",H13="Y"),AND(F13="GALV",H13="UN"),AND(F13="GALV",H13=""))),"GRR",IF(AND(B13='Dropdown Answer Key'!$B$13,F13="Unknown"),"Unknown SL",IF(AND(B13='Dropdown Answer Key'!$B$14,OR(E13="Lead",E13="U, May have L",E13="COM",E13="")),"Lead",IF(AND(B13='Dropdown Answer Key'!$B$14,OR(F13="Lead",F13="U, May have L",F13="COM",F13="")),"Lead",IF(AND(B13='Dropdown Answer Key'!$B$14,OR(AND(E13="GALV",H13="Y"),AND(E13="GALV",H13="UN"),AND(E13="GALV",H13=""),AND(F13="GALV",H13="Y"),AND(F13="GALV",H13="UN"),AND(F13="GALV",H13=""),AND(F13="GALV",I13="Y"),AND(F13="GALV",I13="UN"),AND(F13="GALV",I13=""))),"GRR",IF(AND(B13='Dropdown Answer Key'!$B$14,OR(E13="Unknown",F13="Unknown")),"Unknown SL","Non Lead")))))))))))</f>
        <v>Non Lead</v>
      </c>
      <c r="T13" s="122" t="str">
        <f>IF(OR(M13="",Q13="",S13="ERROR"),"BLANK",IF((AND(M13='Dropdown Answer Key'!$B$25,OR('Service Line Inventory'!S13="Lead",S13="Unknown SL"))),"Tier 1",IF(AND('Service Line Inventory'!M13='Dropdown Answer Key'!$B$26,OR('Service Line Inventory'!S13="Lead",S13="Unknown SL")),"Tier 2",IF(AND('Service Line Inventory'!M13='Dropdown Answer Key'!$B$27,OR('Service Line Inventory'!S13="Lead",S13="Unknown SL")),"Tier 2",IF('Service Line Inventory'!S13="GRR","Tier 3",IF((AND('Service Line Inventory'!M13='Dropdown Answer Key'!$B$25,'Service Line Inventory'!Q13='Dropdown Answer Key'!$M$25,O13='Dropdown Answer Key'!$G$27,'Service Line Inventory'!P13='Dropdown Answer Key'!$J$27,S13="Non Lead")),"Tier 4",IF((AND('Service Line Inventory'!M13='Dropdown Answer Key'!$B$25,'Service Line Inventory'!Q13='Dropdown Answer Key'!$M$25,O13='Dropdown Answer Key'!$G$27,S13="Non Lead")),"Tier 4",IF((AND('Service Line Inventory'!M13='Dropdown Answer Key'!$B$25,'Service Line Inventory'!Q13='Dropdown Answer Key'!$M$25,'Service Line Inventory'!P13='Dropdown Answer Key'!$J$27,S13="Non Lead")),"Tier 4","Tier 5"))))))))</f>
        <v>BLANK</v>
      </c>
      <c r="U13" s="123" t="str">
        <f t="shared" si="1"/>
        <v>NO</v>
      </c>
      <c r="V13" s="122" t="str">
        <f t="shared" si="2"/>
        <v>NO</v>
      </c>
      <c r="W13" s="122" t="str">
        <f t="shared" si="3"/>
        <v>NO</v>
      </c>
      <c r="X13" s="116"/>
      <c r="Y13" s="105"/>
      <c r="Z13" s="85"/>
    </row>
    <row r="14" spans="1:29">
      <c r="A14" s="80">
        <v>15</v>
      </c>
      <c r="B14" s="80" t="s">
        <v>252</v>
      </c>
      <c r="C14" s="111" t="s">
        <v>268</v>
      </c>
      <c r="D14" s="81" t="s">
        <v>255</v>
      </c>
      <c r="E14" s="111" t="s">
        <v>259</v>
      </c>
      <c r="F14" s="111" t="s">
        <v>259</v>
      </c>
      <c r="G14" s="113" t="s">
        <v>256</v>
      </c>
      <c r="H14" s="101" t="s">
        <v>260</v>
      </c>
      <c r="I14" s="81" t="s">
        <v>260</v>
      </c>
      <c r="J14" s="82"/>
      <c r="K14" s="81"/>
      <c r="L14" s="101" t="str">
        <f t="shared" si="0"/>
        <v>Non Lead</v>
      </c>
      <c r="M14" s="117"/>
      <c r="N14" s="81"/>
      <c r="O14" s="81"/>
      <c r="P14" s="81"/>
      <c r="Q14" s="80"/>
      <c r="R14" s="97"/>
      <c r="S14" s="106" t="str">
        <f>IF(OR(B14="",$C$3="",$G$3=""),"ERROR",IF(AND(B14='Dropdown Answer Key'!$B$12,OR(E14="Lead",E14="U, May have L",E14="COM",E14="")),"Lead",IF(AND(B14='Dropdown Answer Key'!$B$12,OR(AND(E14="GALV",H14="Y"),AND(E14="GALV",H14="UN"),AND(E14="GALV",H14=""))),"GRR",IF(AND(B14='Dropdown Answer Key'!$B$12,E14="Unknown"),"Unknown SL",IF(AND(B14='Dropdown Answer Key'!$B$13,OR(F14="Lead",F14="U, May have L",F14="COM",F14="")),"Lead",IF(AND(B14='Dropdown Answer Key'!$B$13,OR(AND(F14="GALV",H14="Y"),AND(F14="GALV",H14="UN"),AND(F14="GALV",H14=""))),"GRR",IF(AND(B14='Dropdown Answer Key'!$B$13,F14="Unknown"),"Unknown SL",IF(AND(B14='Dropdown Answer Key'!$B$14,OR(E14="Lead",E14="U, May have L",E14="COM",E14="")),"Lead",IF(AND(B14='Dropdown Answer Key'!$B$14,OR(F14="Lead",F14="U, May have L",F14="COM",F14="")),"Lead",IF(AND(B14='Dropdown Answer Key'!$B$14,OR(AND(E14="GALV",H14="Y"),AND(E14="GALV",H14="UN"),AND(E14="GALV",H14=""),AND(F14="GALV",H14="Y"),AND(F14="GALV",H14="UN"),AND(F14="GALV",H14=""),AND(F14="GALV",I14="Y"),AND(F14="GALV",I14="UN"),AND(F14="GALV",I14=""))),"GRR",IF(AND(B14='Dropdown Answer Key'!$B$14,OR(E14="Unknown",F14="Unknown")),"Unknown SL","Non Lead")))))))))))</f>
        <v>Non Lead</v>
      </c>
      <c r="T14" s="83" t="str">
        <f>IF(OR(M14="",Q14="",S14="ERROR"),"BLANK",IF((AND(M14='Dropdown Answer Key'!$B$25,OR('Service Line Inventory'!S14="Lead",S14="Unknown SL"))),"Tier 1",IF(AND('Service Line Inventory'!M14='Dropdown Answer Key'!$B$26,OR('Service Line Inventory'!S14="Lead",S14="Unknown SL")),"Tier 2",IF(AND('Service Line Inventory'!M14='Dropdown Answer Key'!$B$27,OR('Service Line Inventory'!S14="Lead",S14="Unknown SL")),"Tier 2",IF('Service Line Inventory'!S14="GRR","Tier 3",IF((AND('Service Line Inventory'!M14='Dropdown Answer Key'!$B$25,'Service Line Inventory'!Q14='Dropdown Answer Key'!$M$25,O14='Dropdown Answer Key'!$G$27,'Service Line Inventory'!P14='Dropdown Answer Key'!$J$27,S14="Non Lead")),"Tier 4",IF((AND('Service Line Inventory'!M14='Dropdown Answer Key'!$B$25,'Service Line Inventory'!Q14='Dropdown Answer Key'!$M$25,O14='Dropdown Answer Key'!$G$27,S14="Non Lead")),"Tier 4",IF((AND('Service Line Inventory'!M14='Dropdown Answer Key'!$B$25,'Service Line Inventory'!Q14='Dropdown Answer Key'!$M$25,'Service Line Inventory'!P14='Dropdown Answer Key'!$J$27,S14="Non Lead")),"Tier 4","Tier 5"))))))))</f>
        <v>BLANK</v>
      </c>
      <c r="U14" s="109" t="str">
        <f t="shared" si="1"/>
        <v>NO</v>
      </c>
      <c r="V14" s="83" t="str">
        <f t="shared" si="2"/>
        <v>NO</v>
      </c>
      <c r="W14" s="83" t="str">
        <f t="shared" si="3"/>
        <v>NO</v>
      </c>
      <c r="X14" s="115"/>
      <c r="Y14" s="84"/>
      <c r="Z14" s="85"/>
    </row>
    <row r="15" spans="1:29">
      <c r="A15" s="89">
        <v>18</v>
      </c>
      <c r="B15" s="90" t="s">
        <v>252</v>
      </c>
      <c r="C15" s="112" t="s">
        <v>269</v>
      </c>
      <c r="D15" s="90" t="s">
        <v>255</v>
      </c>
      <c r="E15" s="112" t="s">
        <v>254</v>
      </c>
      <c r="F15" s="112" t="s">
        <v>259</v>
      </c>
      <c r="G15" s="114" t="s">
        <v>256</v>
      </c>
      <c r="H15" s="102" t="s">
        <v>260</v>
      </c>
      <c r="I15" s="90" t="s">
        <v>260</v>
      </c>
      <c r="J15" s="91"/>
      <c r="K15" s="90"/>
      <c r="L15" s="102" t="str">
        <f t="shared" si="0"/>
        <v>Non Lead</v>
      </c>
      <c r="M15" s="118"/>
      <c r="N15" s="90"/>
      <c r="O15" s="90"/>
      <c r="P15" s="90"/>
      <c r="Q15" s="89"/>
      <c r="R15" s="97"/>
      <c r="S15" s="121" t="str">
        <f>IF(OR(B15="",$C$3="",$G$3=""),"ERROR",IF(AND(B15='Dropdown Answer Key'!$B$12,OR(E15="Lead",E15="U, May have L",E15="COM",E15="")),"Lead",IF(AND(B15='Dropdown Answer Key'!$B$12,OR(AND(E15="GALV",H15="Y"),AND(E15="GALV",H15="UN"),AND(E15="GALV",H15=""))),"GRR",IF(AND(B15='Dropdown Answer Key'!$B$12,E15="Unknown"),"Unknown SL",IF(AND(B15='Dropdown Answer Key'!$B$13,OR(F15="Lead",F15="U, May have L",F15="COM",F15="")),"Lead",IF(AND(B15='Dropdown Answer Key'!$B$13,OR(AND(F15="GALV",H15="Y"),AND(F15="GALV",H15="UN"),AND(F15="GALV",H15=""))),"GRR",IF(AND(B15='Dropdown Answer Key'!$B$13,F15="Unknown"),"Unknown SL",IF(AND(B15='Dropdown Answer Key'!$B$14,OR(E15="Lead",E15="U, May have L",E15="COM",E15="")),"Lead",IF(AND(B15='Dropdown Answer Key'!$B$14,OR(F15="Lead",F15="U, May have L",F15="COM",F15="")),"Lead",IF(AND(B15='Dropdown Answer Key'!$B$14,OR(AND(E15="GALV",H15="Y"),AND(E15="GALV",H15="UN"),AND(E15="GALV",H15=""),AND(F15="GALV",H15="Y"),AND(F15="GALV",H15="UN"),AND(F15="GALV",H15=""),AND(F15="GALV",I15="Y"),AND(F15="GALV",I15="UN"),AND(F15="GALV",I15=""))),"GRR",IF(AND(B15='Dropdown Answer Key'!$B$14,OR(E15="Unknown",F15="Unknown")),"Unknown SL","Non Lead")))))))))))</f>
        <v>Non Lead</v>
      </c>
      <c r="T15" s="122" t="str">
        <f>IF(OR(M15="",Q15="",S15="ERROR"),"BLANK",IF((AND(M15='Dropdown Answer Key'!$B$25,OR('Service Line Inventory'!S15="Lead",S15="Unknown SL"))),"Tier 1",IF(AND('Service Line Inventory'!M15='Dropdown Answer Key'!$B$26,OR('Service Line Inventory'!S15="Lead",S15="Unknown SL")),"Tier 2",IF(AND('Service Line Inventory'!M15='Dropdown Answer Key'!$B$27,OR('Service Line Inventory'!S15="Lead",S15="Unknown SL")),"Tier 2",IF('Service Line Inventory'!S15="GRR","Tier 3",IF((AND('Service Line Inventory'!M15='Dropdown Answer Key'!$B$25,'Service Line Inventory'!Q15='Dropdown Answer Key'!$M$25,O15='Dropdown Answer Key'!$G$27,'Service Line Inventory'!P15='Dropdown Answer Key'!$J$27,S15="Non Lead")),"Tier 4",IF((AND('Service Line Inventory'!M15='Dropdown Answer Key'!$B$25,'Service Line Inventory'!Q15='Dropdown Answer Key'!$M$25,O15='Dropdown Answer Key'!$G$27,S15="Non Lead")),"Tier 4",IF((AND('Service Line Inventory'!M15='Dropdown Answer Key'!$B$25,'Service Line Inventory'!Q15='Dropdown Answer Key'!$M$25,'Service Line Inventory'!P15='Dropdown Answer Key'!$J$27,S15="Non Lead")),"Tier 4","Tier 5"))))))))</f>
        <v>BLANK</v>
      </c>
      <c r="U15" s="123" t="str">
        <f t="shared" si="1"/>
        <v>NO</v>
      </c>
      <c r="V15" s="122" t="str">
        <f t="shared" si="2"/>
        <v>NO</v>
      </c>
      <c r="W15" s="122" t="str">
        <f t="shared" si="3"/>
        <v>NO</v>
      </c>
      <c r="X15" s="116"/>
      <c r="Y15" s="105"/>
      <c r="Z15" s="85"/>
    </row>
    <row r="16" spans="1:29">
      <c r="A16" s="80">
        <v>19</v>
      </c>
      <c r="B16" s="80" t="s">
        <v>252</v>
      </c>
      <c r="C16" s="111" t="s">
        <v>270</v>
      </c>
      <c r="D16" s="81" t="s">
        <v>92</v>
      </c>
      <c r="E16" s="111" t="s">
        <v>259</v>
      </c>
      <c r="F16" s="111" t="s">
        <v>259</v>
      </c>
      <c r="G16" s="113" t="s">
        <v>256</v>
      </c>
      <c r="H16" s="101" t="s">
        <v>260</v>
      </c>
      <c r="I16" s="81" t="s">
        <v>260</v>
      </c>
      <c r="J16" s="82"/>
      <c r="K16" s="81"/>
      <c r="L16" s="101" t="str">
        <f t="shared" si="0"/>
        <v>Non Lead</v>
      </c>
      <c r="M16" s="117"/>
      <c r="N16" s="81"/>
      <c r="O16" s="81"/>
      <c r="P16" s="81"/>
      <c r="Q16" s="80"/>
      <c r="R16" s="97"/>
      <c r="S16" s="106" t="str">
        <f>IF(OR(B16="",$C$3="",$G$3=""),"ERROR",IF(AND(B16='Dropdown Answer Key'!$B$12,OR(E16="Lead",E16="U, May have L",E16="COM",E16="")),"Lead",IF(AND(B16='Dropdown Answer Key'!$B$12,OR(AND(E16="GALV",H16="Y"),AND(E16="GALV",H16="UN"),AND(E16="GALV",H16=""))),"GRR",IF(AND(B16='Dropdown Answer Key'!$B$12,E16="Unknown"),"Unknown SL",IF(AND(B16='Dropdown Answer Key'!$B$13,OR(F16="Lead",F16="U, May have L",F16="COM",F16="")),"Lead",IF(AND(B16='Dropdown Answer Key'!$B$13,OR(AND(F16="GALV",H16="Y"),AND(F16="GALV",H16="UN"),AND(F16="GALV",H16=""))),"GRR",IF(AND(B16='Dropdown Answer Key'!$B$13,F16="Unknown"),"Unknown SL",IF(AND(B16='Dropdown Answer Key'!$B$14,OR(E16="Lead",E16="U, May have L",E16="COM",E16="")),"Lead",IF(AND(B16='Dropdown Answer Key'!$B$14,OR(F16="Lead",F16="U, May have L",F16="COM",F16="")),"Lead",IF(AND(B16='Dropdown Answer Key'!$B$14,OR(AND(E16="GALV",H16="Y"),AND(E16="GALV",H16="UN"),AND(E16="GALV",H16=""),AND(F16="GALV",H16="Y"),AND(F16="GALV",H16="UN"),AND(F16="GALV",H16=""),AND(F16="GALV",I16="Y"),AND(F16="GALV",I16="UN"),AND(F16="GALV",I16=""))),"GRR",IF(AND(B16='Dropdown Answer Key'!$B$14,OR(E16="Unknown",F16="Unknown")),"Unknown SL","Non Lead")))))))))))</f>
        <v>Non Lead</v>
      </c>
      <c r="T16" s="83" t="str">
        <f>IF(OR(M16="",Q16="",S16="ERROR"),"BLANK",IF((AND(M16='Dropdown Answer Key'!$B$25,OR('Service Line Inventory'!S16="Lead",S16="Unknown SL"))),"Tier 1",IF(AND('Service Line Inventory'!M16='Dropdown Answer Key'!$B$26,OR('Service Line Inventory'!S16="Lead",S16="Unknown SL")),"Tier 2",IF(AND('Service Line Inventory'!M16='Dropdown Answer Key'!$B$27,OR('Service Line Inventory'!S16="Lead",S16="Unknown SL")),"Tier 2",IF('Service Line Inventory'!S16="GRR","Tier 3",IF((AND('Service Line Inventory'!M16='Dropdown Answer Key'!$B$25,'Service Line Inventory'!Q16='Dropdown Answer Key'!$M$25,O16='Dropdown Answer Key'!$G$27,'Service Line Inventory'!P16='Dropdown Answer Key'!$J$27,S16="Non Lead")),"Tier 4",IF((AND('Service Line Inventory'!M16='Dropdown Answer Key'!$B$25,'Service Line Inventory'!Q16='Dropdown Answer Key'!$M$25,O16='Dropdown Answer Key'!$G$27,S16="Non Lead")),"Tier 4",IF((AND('Service Line Inventory'!M16='Dropdown Answer Key'!$B$25,'Service Line Inventory'!Q16='Dropdown Answer Key'!$M$25,'Service Line Inventory'!P16='Dropdown Answer Key'!$J$27,S16="Non Lead")),"Tier 4","Tier 5"))))))))</f>
        <v>BLANK</v>
      </c>
      <c r="U16" s="109" t="str">
        <f t="shared" si="1"/>
        <v>NO</v>
      </c>
      <c r="V16" s="83" t="str">
        <f t="shared" si="2"/>
        <v>NO</v>
      </c>
      <c r="W16" s="83" t="str">
        <f t="shared" si="3"/>
        <v>NO</v>
      </c>
      <c r="X16" s="115"/>
      <c r="Y16" s="84"/>
      <c r="Z16" s="85"/>
    </row>
    <row r="17" spans="1:26">
      <c r="A17" s="89">
        <v>20</v>
      </c>
      <c r="B17" s="90" t="s">
        <v>252</v>
      </c>
      <c r="C17" s="112" t="s">
        <v>271</v>
      </c>
      <c r="D17" s="90" t="s">
        <v>255</v>
      </c>
      <c r="E17" s="112" t="s">
        <v>259</v>
      </c>
      <c r="F17" s="112" t="s">
        <v>254</v>
      </c>
      <c r="G17" s="114" t="s">
        <v>256</v>
      </c>
      <c r="H17" s="102" t="s">
        <v>169</v>
      </c>
      <c r="I17" s="90" t="s">
        <v>260</v>
      </c>
      <c r="J17" s="91"/>
      <c r="K17" s="90"/>
      <c r="L17" s="102" t="str">
        <f t="shared" si="0"/>
        <v>Non Lead</v>
      </c>
      <c r="M17" s="118"/>
      <c r="N17" s="90"/>
      <c r="O17" s="90"/>
      <c r="P17" s="90"/>
      <c r="Q17" s="89"/>
      <c r="R17" s="97"/>
      <c r="S17" s="121" t="str">
        <f>IF(OR(B17="",$C$3="",$G$3=""),"ERROR",IF(AND(B17='Dropdown Answer Key'!$B$12,OR(E17="Lead",E17="U, May have L",E17="COM",E17="")),"Lead",IF(AND(B17='Dropdown Answer Key'!$B$12,OR(AND(E17="GALV",H17="Y"),AND(E17="GALV",H17="UN"),AND(E17="GALV",H17=""))),"GRR",IF(AND(B17='Dropdown Answer Key'!$B$12,E17="Unknown"),"Unknown SL",IF(AND(B17='Dropdown Answer Key'!$B$13,OR(F17="Lead",F17="U, May have L",F17="COM",F17="")),"Lead",IF(AND(B17='Dropdown Answer Key'!$B$13,OR(AND(F17="GALV",H17="Y"),AND(F17="GALV",H17="UN"),AND(F17="GALV",H17=""))),"GRR",IF(AND(B17='Dropdown Answer Key'!$B$13,F17="Unknown"),"Unknown SL",IF(AND(B17='Dropdown Answer Key'!$B$14,OR(E17="Lead",E17="U, May have L",E17="COM",E17="")),"Lead",IF(AND(B17='Dropdown Answer Key'!$B$14,OR(F17="Lead",F17="U, May have L",F17="COM",F17="")),"Lead",IF(AND(B17='Dropdown Answer Key'!$B$14,OR(AND(E17="GALV",H17="Y"),AND(E17="GALV",H17="UN"),AND(E17="GALV",H17=""),AND(F17="GALV",H17="Y"),AND(F17="GALV",H17="UN"),AND(F17="GALV",H17=""),AND(F17="GALV",I17="Y"),AND(F17="GALV",I17="UN"),AND(F17="GALV",I17=""))),"GRR",IF(AND(B17='Dropdown Answer Key'!$B$14,OR(E17="Unknown",F17="Unknown")),"Unknown SL","Non Lead")))))))))))</f>
        <v>Non Lead</v>
      </c>
      <c r="T17" s="122" t="str">
        <f>IF(OR(M17="",Q17="",S17="ERROR"),"BLANK",IF((AND(M17='Dropdown Answer Key'!$B$25,OR('Service Line Inventory'!S17="Lead",S17="Unknown SL"))),"Tier 1",IF(AND('Service Line Inventory'!M17='Dropdown Answer Key'!$B$26,OR('Service Line Inventory'!S17="Lead",S17="Unknown SL")),"Tier 2",IF(AND('Service Line Inventory'!M17='Dropdown Answer Key'!$B$27,OR('Service Line Inventory'!S17="Lead",S17="Unknown SL")),"Tier 2",IF('Service Line Inventory'!S17="GRR","Tier 3",IF((AND('Service Line Inventory'!M17='Dropdown Answer Key'!$B$25,'Service Line Inventory'!Q17='Dropdown Answer Key'!$M$25,O17='Dropdown Answer Key'!$G$27,'Service Line Inventory'!P17='Dropdown Answer Key'!$J$27,S17="Non Lead")),"Tier 4",IF((AND('Service Line Inventory'!M17='Dropdown Answer Key'!$B$25,'Service Line Inventory'!Q17='Dropdown Answer Key'!$M$25,O17='Dropdown Answer Key'!$G$27,S17="Non Lead")),"Tier 4",IF((AND('Service Line Inventory'!M17='Dropdown Answer Key'!$B$25,'Service Line Inventory'!Q17='Dropdown Answer Key'!$M$25,'Service Line Inventory'!P17='Dropdown Answer Key'!$J$27,S17="Non Lead")),"Tier 4","Tier 5"))))))))</f>
        <v>BLANK</v>
      </c>
      <c r="U17" s="123" t="str">
        <f t="shared" si="1"/>
        <v>NO</v>
      </c>
      <c r="V17" s="122" t="str">
        <f t="shared" si="2"/>
        <v>NO</v>
      </c>
      <c r="W17" s="122" t="str">
        <f t="shared" si="3"/>
        <v>NO</v>
      </c>
      <c r="X17" s="116"/>
      <c r="Y17" s="105"/>
      <c r="Z17" s="85"/>
    </row>
    <row r="18" spans="1:26">
      <c r="A18" s="80">
        <v>22</v>
      </c>
      <c r="B18" s="80" t="s">
        <v>252</v>
      </c>
      <c r="C18" s="111" t="s">
        <v>272</v>
      </c>
      <c r="D18" s="81" t="s">
        <v>255</v>
      </c>
      <c r="E18" s="111" t="s">
        <v>254</v>
      </c>
      <c r="F18" s="111" t="s">
        <v>254</v>
      </c>
      <c r="G18" s="113" t="s">
        <v>256</v>
      </c>
      <c r="H18" s="101" t="s">
        <v>169</v>
      </c>
      <c r="I18" s="81" t="s">
        <v>169</v>
      </c>
      <c r="J18" s="82"/>
      <c r="K18" s="81"/>
      <c r="L18" s="101" t="str">
        <f t="shared" si="0"/>
        <v>Non Lead</v>
      </c>
      <c r="M18" s="117"/>
      <c r="N18" s="81"/>
      <c r="O18" s="81"/>
      <c r="P18" s="81"/>
      <c r="Q18" s="80"/>
      <c r="R18" s="97"/>
      <c r="S18" s="106" t="str">
        <f>IF(OR(B18="",$C$3="",$G$3=""),"ERROR",IF(AND(B18='Dropdown Answer Key'!$B$12,OR(E18="Lead",E18="U, May have L",E18="COM",E18="")),"Lead",IF(AND(B18='Dropdown Answer Key'!$B$12,OR(AND(E18="GALV",H18="Y"),AND(E18="GALV",H18="UN"),AND(E18="GALV",H18=""))),"GRR",IF(AND(B18='Dropdown Answer Key'!$B$12,E18="Unknown"),"Unknown SL",IF(AND(B18='Dropdown Answer Key'!$B$13,OR(F18="Lead",F18="U, May have L",F18="COM",F18="")),"Lead",IF(AND(B18='Dropdown Answer Key'!$B$13,OR(AND(F18="GALV",H18="Y"),AND(F18="GALV",H18="UN"),AND(F18="GALV",H18=""))),"GRR",IF(AND(B18='Dropdown Answer Key'!$B$13,F18="Unknown"),"Unknown SL",IF(AND(B18='Dropdown Answer Key'!$B$14,OR(E18="Lead",E18="U, May have L",E18="COM",E18="")),"Lead",IF(AND(B18='Dropdown Answer Key'!$B$14,OR(F18="Lead",F18="U, May have L",F18="COM",F18="")),"Lead",IF(AND(B18='Dropdown Answer Key'!$B$14,OR(AND(E18="GALV",H18="Y"),AND(E18="GALV",H18="UN"),AND(E18="GALV",H18=""),AND(F18="GALV",H18="Y"),AND(F18="GALV",H18="UN"),AND(F18="GALV",H18=""),AND(F18="GALV",I18="Y"),AND(F18="GALV",I18="UN"),AND(F18="GALV",I18=""))),"GRR",IF(AND(B18='Dropdown Answer Key'!$B$14,OR(E18="Unknown",F18="Unknown")),"Unknown SL","Non Lead")))))))))))</f>
        <v>Non Lead</v>
      </c>
      <c r="T18" s="83" t="str">
        <f>IF(OR(M18="",Q18="",S18="ERROR"),"BLANK",IF((AND(M18='Dropdown Answer Key'!$B$25,OR('Service Line Inventory'!S18="Lead",S18="Unknown SL"))),"Tier 1",IF(AND('Service Line Inventory'!M18='Dropdown Answer Key'!$B$26,OR('Service Line Inventory'!S18="Lead",S18="Unknown SL")),"Tier 2",IF(AND('Service Line Inventory'!M18='Dropdown Answer Key'!$B$27,OR('Service Line Inventory'!S18="Lead",S18="Unknown SL")),"Tier 2",IF('Service Line Inventory'!S18="GRR","Tier 3",IF((AND('Service Line Inventory'!M18='Dropdown Answer Key'!$B$25,'Service Line Inventory'!Q18='Dropdown Answer Key'!$M$25,O18='Dropdown Answer Key'!$G$27,'Service Line Inventory'!P18='Dropdown Answer Key'!$J$27,S18="Non Lead")),"Tier 4",IF((AND('Service Line Inventory'!M18='Dropdown Answer Key'!$B$25,'Service Line Inventory'!Q18='Dropdown Answer Key'!$M$25,O18='Dropdown Answer Key'!$G$27,S18="Non Lead")),"Tier 4",IF((AND('Service Line Inventory'!M18='Dropdown Answer Key'!$B$25,'Service Line Inventory'!Q18='Dropdown Answer Key'!$M$25,'Service Line Inventory'!P18='Dropdown Answer Key'!$J$27,S18="Non Lead")),"Tier 4","Tier 5"))))))))</f>
        <v>BLANK</v>
      </c>
      <c r="U18" s="109" t="str">
        <f t="shared" si="1"/>
        <v>NO</v>
      </c>
      <c r="V18" s="83" t="str">
        <f t="shared" si="2"/>
        <v>NO</v>
      </c>
      <c r="W18" s="83" t="str">
        <f t="shared" si="3"/>
        <v>NO</v>
      </c>
      <c r="X18" s="115"/>
      <c r="Y18" s="84"/>
      <c r="Z18" s="85"/>
    </row>
    <row r="19" spans="1:26">
      <c r="A19" s="89">
        <v>24</v>
      </c>
      <c r="B19" s="90" t="s">
        <v>252</v>
      </c>
      <c r="C19" s="112" t="s">
        <v>273</v>
      </c>
      <c r="D19" s="90" t="s">
        <v>92</v>
      </c>
      <c r="E19" s="112" t="s">
        <v>259</v>
      </c>
      <c r="F19" s="112" t="s">
        <v>259</v>
      </c>
      <c r="G19" s="114" t="s">
        <v>256</v>
      </c>
      <c r="H19" s="102" t="s">
        <v>169</v>
      </c>
      <c r="I19" s="90" t="s">
        <v>169</v>
      </c>
      <c r="J19" s="91"/>
      <c r="K19" s="90"/>
      <c r="L19" s="102" t="str">
        <f t="shared" si="0"/>
        <v>Non Lead</v>
      </c>
      <c r="M19" s="118"/>
      <c r="N19" s="90"/>
      <c r="O19" s="90"/>
      <c r="P19" s="90"/>
      <c r="Q19" s="89"/>
      <c r="R19" s="90"/>
      <c r="S19" s="121" t="str">
        <f>IF(OR(B19="",$C$3="",$G$3=""),"ERROR",IF(AND(B19='Dropdown Answer Key'!$B$12,OR(E19="Lead",E19="U, May have L",E19="COM",E19="")),"Lead",IF(AND(B19='Dropdown Answer Key'!$B$12,OR(AND(E19="GALV",H19="Y"),AND(E19="GALV",H19="UN"),AND(E19="GALV",H19=""))),"GRR",IF(AND(B19='Dropdown Answer Key'!$B$12,E19="Unknown"),"Unknown SL",IF(AND(B19='Dropdown Answer Key'!$B$13,OR(F19="Lead",F19="U, May have L",F19="COM",F19="")),"Lead",IF(AND(B19='Dropdown Answer Key'!$B$13,OR(AND(F19="GALV",H19="Y"),AND(F19="GALV",H19="UN"),AND(F19="GALV",H19=""))),"GRR",IF(AND(B19='Dropdown Answer Key'!$B$13,F19="Unknown"),"Unknown SL",IF(AND(B19='Dropdown Answer Key'!$B$14,OR(E19="Lead",E19="U, May have L",E19="COM",E19="")),"Lead",IF(AND(B19='Dropdown Answer Key'!$B$14,OR(F19="Lead",F19="U, May have L",F19="COM",F19="")),"Lead",IF(AND(B19='Dropdown Answer Key'!$B$14,OR(AND(E19="GALV",H19="Y"),AND(E19="GALV",H19="UN"),AND(E19="GALV",H19=""),AND(F19="GALV",H19="Y"),AND(F19="GALV",H19="UN"),AND(F19="GALV",H19=""),AND(F19="GALV",I19="Y"),AND(F19="GALV",I19="UN"),AND(F19="GALV",I19=""))),"GRR",IF(AND(B19='Dropdown Answer Key'!$B$14,OR(E19="Unknown",F19="Unknown")),"Unknown SL","Non Lead")))))))))))</f>
        <v>Non Lead</v>
      </c>
      <c r="T19" s="122" t="str">
        <f>IF(OR(M19="",Q19="",S19="ERROR"),"BLANK",IF((AND(M19='Dropdown Answer Key'!$B$25,OR('Service Line Inventory'!S19="Lead",S19="Unknown SL"))),"Tier 1",IF(AND('Service Line Inventory'!M19='Dropdown Answer Key'!$B$26,OR('Service Line Inventory'!S19="Lead",S19="Unknown SL")),"Tier 2",IF(AND('Service Line Inventory'!M19='Dropdown Answer Key'!$B$27,OR('Service Line Inventory'!S19="Lead",S19="Unknown SL")),"Tier 2",IF('Service Line Inventory'!S19="GRR","Tier 3",IF((AND('Service Line Inventory'!M19='Dropdown Answer Key'!$B$25,'Service Line Inventory'!Q19='Dropdown Answer Key'!$M$25,O19='Dropdown Answer Key'!$G$27,'Service Line Inventory'!P19='Dropdown Answer Key'!$J$27,S19="Non Lead")),"Tier 4",IF((AND('Service Line Inventory'!M19='Dropdown Answer Key'!$B$25,'Service Line Inventory'!Q19='Dropdown Answer Key'!$M$25,O19='Dropdown Answer Key'!$G$27,S19="Non Lead")),"Tier 4",IF((AND('Service Line Inventory'!M19='Dropdown Answer Key'!$B$25,'Service Line Inventory'!Q19='Dropdown Answer Key'!$M$25,'Service Line Inventory'!P19='Dropdown Answer Key'!$J$27,S19="Non Lead")),"Tier 4","Tier 5"))))))))</f>
        <v>BLANK</v>
      </c>
      <c r="U19" s="123" t="str">
        <f t="shared" si="1"/>
        <v>NO</v>
      </c>
      <c r="V19" s="122" t="str">
        <f t="shared" si="2"/>
        <v>NO</v>
      </c>
      <c r="W19" s="122" t="str">
        <f t="shared" si="3"/>
        <v>NO</v>
      </c>
      <c r="X19" s="116"/>
      <c r="Y19" s="105"/>
      <c r="Z19" s="85"/>
    </row>
    <row r="20" spans="1:26">
      <c r="A20" s="80">
        <v>25</v>
      </c>
      <c r="B20" s="80" t="s">
        <v>252</v>
      </c>
      <c r="C20" s="111" t="s">
        <v>274</v>
      </c>
      <c r="D20" s="81" t="s">
        <v>255</v>
      </c>
      <c r="E20" s="111" t="s">
        <v>259</v>
      </c>
      <c r="F20" s="111" t="s">
        <v>259</v>
      </c>
      <c r="G20" s="113" t="s">
        <v>256</v>
      </c>
      <c r="H20" s="101" t="s">
        <v>260</v>
      </c>
      <c r="I20" s="81" t="s">
        <v>260</v>
      </c>
      <c r="J20" s="82"/>
      <c r="K20" s="81"/>
      <c r="L20" s="101" t="str">
        <f t="shared" si="0"/>
        <v>Non Lead</v>
      </c>
      <c r="M20" s="117"/>
      <c r="N20" s="81"/>
      <c r="O20" s="81"/>
      <c r="P20" s="81"/>
      <c r="Q20" s="80"/>
      <c r="R20" s="81"/>
      <c r="S20" s="106" t="str">
        <f>IF(OR(B20="",$C$3="",$G$3=""),"ERROR",IF(AND(B20='Dropdown Answer Key'!$B$12,OR(E20="Lead",E20="U, May have L",E20="COM",E20="")),"Lead",IF(AND(B20='Dropdown Answer Key'!$B$12,OR(AND(E20="GALV",H20="Y"),AND(E20="GALV",H20="UN"),AND(E20="GALV",H20=""))),"GRR",IF(AND(B20='Dropdown Answer Key'!$B$12,E20="Unknown"),"Unknown SL",IF(AND(B20='Dropdown Answer Key'!$B$13,OR(F20="Lead",F20="U, May have L",F20="COM",F20="")),"Lead",IF(AND(B20='Dropdown Answer Key'!$B$13,OR(AND(F20="GALV",H20="Y"),AND(F20="GALV",H20="UN"),AND(F20="GALV",H20=""))),"GRR",IF(AND(B20='Dropdown Answer Key'!$B$13,F20="Unknown"),"Unknown SL",IF(AND(B20='Dropdown Answer Key'!$B$14,OR(E20="Lead",E20="U, May have L",E20="COM",E20="")),"Lead",IF(AND(B20='Dropdown Answer Key'!$B$14,OR(F20="Lead",F20="U, May have L",F20="COM",F20="")),"Lead",IF(AND(B20='Dropdown Answer Key'!$B$14,OR(AND(E20="GALV",H20="Y"),AND(E20="GALV",H20="UN"),AND(E20="GALV",H20=""),AND(F20="GALV",H20="Y"),AND(F20="GALV",H20="UN"),AND(F20="GALV",H20=""),AND(F20="GALV",I20="Y"),AND(F20="GALV",I20="UN"),AND(F20="GALV",I20=""))),"GRR",IF(AND(B20='Dropdown Answer Key'!$B$14,OR(E20="Unknown",F20="Unknown")),"Unknown SL","Non Lead")))))))))))</f>
        <v>Non Lead</v>
      </c>
      <c r="T20" s="83" t="str">
        <f>IF(OR(M20="",Q20="",S20="ERROR"),"BLANK",IF((AND(M20='Dropdown Answer Key'!$B$25,OR('Service Line Inventory'!S20="Lead",S20="Unknown SL"))),"Tier 1",IF(AND('Service Line Inventory'!M20='Dropdown Answer Key'!$B$26,OR('Service Line Inventory'!S20="Lead",S20="Unknown SL")),"Tier 2",IF(AND('Service Line Inventory'!M20='Dropdown Answer Key'!$B$27,OR('Service Line Inventory'!S20="Lead",S20="Unknown SL")),"Tier 2",IF('Service Line Inventory'!S20="GRR","Tier 3",IF((AND('Service Line Inventory'!M20='Dropdown Answer Key'!$B$25,'Service Line Inventory'!Q20='Dropdown Answer Key'!$M$25,O20='Dropdown Answer Key'!$G$27,'Service Line Inventory'!P20='Dropdown Answer Key'!$J$27,S20="Non Lead")),"Tier 4",IF((AND('Service Line Inventory'!M20='Dropdown Answer Key'!$B$25,'Service Line Inventory'!Q20='Dropdown Answer Key'!$M$25,O20='Dropdown Answer Key'!$G$27,S20="Non Lead")),"Tier 4",IF((AND('Service Line Inventory'!M20='Dropdown Answer Key'!$B$25,'Service Line Inventory'!Q20='Dropdown Answer Key'!$M$25,'Service Line Inventory'!P20='Dropdown Answer Key'!$J$27,S20="Non Lead")),"Tier 4","Tier 5"))))))))</f>
        <v>BLANK</v>
      </c>
      <c r="U20" s="109" t="str">
        <f t="shared" si="1"/>
        <v>NO</v>
      </c>
      <c r="V20" s="83" t="str">
        <f t="shared" si="2"/>
        <v>NO</v>
      </c>
      <c r="W20" s="83" t="str">
        <f t="shared" si="3"/>
        <v>NO</v>
      </c>
      <c r="X20" s="115"/>
      <c r="Y20" s="84"/>
      <c r="Z20" s="85"/>
    </row>
    <row r="21" spans="1:26">
      <c r="A21" s="89">
        <v>26</v>
      </c>
      <c r="B21" s="90" t="s">
        <v>252</v>
      </c>
      <c r="C21" s="112" t="s">
        <v>275</v>
      </c>
      <c r="D21" s="90" t="s">
        <v>255</v>
      </c>
      <c r="E21" s="112" t="s">
        <v>259</v>
      </c>
      <c r="F21" s="112" t="s">
        <v>259</v>
      </c>
      <c r="G21" s="114" t="s">
        <v>256</v>
      </c>
      <c r="H21" s="102" t="s">
        <v>169</v>
      </c>
      <c r="I21" s="90" t="s">
        <v>169</v>
      </c>
      <c r="J21" s="91"/>
      <c r="K21" s="90"/>
      <c r="L21" s="102" t="str">
        <f t="shared" si="0"/>
        <v>Non Lead</v>
      </c>
      <c r="M21" s="118"/>
      <c r="N21" s="90"/>
      <c r="O21" s="90"/>
      <c r="P21" s="90"/>
      <c r="Q21" s="89"/>
      <c r="R21" s="90"/>
      <c r="S21" s="121" t="str">
        <f>IF(OR(B21="",$C$3="",$G$3=""),"ERROR",IF(AND(B21='Dropdown Answer Key'!$B$12,OR(E21="Lead",E21="U, May have L",E21="COM",E21="")),"Lead",IF(AND(B21='Dropdown Answer Key'!$B$12,OR(AND(E21="GALV",H21="Y"),AND(E21="GALV",H21="UN"),AND(E21="GALV",H21=""))),"GRR",IF(AND(B21='Dropdown Answer Key'!$B$12,E21="Unknown"),"Unknown SL",IF(AND(B21='Dropdown Answer Key'!$B$13,OR(F21="Lead",F21="U, May have L",F21="COM",F21="")),"Lead",IF(AND(B21='Dropdown Answer Key'!$B$13,OR(AND(F21="GALV",H21="Y"),AND(F21="GALV",H21="UN"),AND(F21="GALV",H21=""))),"GRR",IF(AND(B21='Dropdown Answer Key'!$B$13,F21="Unknown"),"Unknown SL",IF(AND(B21='Dropdown Answer Key'!$B$14,OR(E21="Lead",E21="U, May have L",E21="COM",E21="")),"Lead",IF(AND(B21='Dropdown Answer Key'!$B$14,OR(F21="Lead",F21="U, May have L",F21="COM",F21="")),"Lead",IF(AND(B21='Dropdown Answer Key'!$B$14,OR(AND(E21="GALV",H21="Y"),AND(E21="GALV",H21="UN"),AND(E21="GALV",H21=""),AND(F21="GALV",H21="Y"),AND(F21="GALV",H21="UN"),AND(F21="GALV",H21=""),AND(F21="GALV",I21="Y"),AND(F21="GALV",I21="UN"),AND(F21="GALV",I21=""))),"GRR",IF(AND(B21='Dropdown Answer Key'!$B$14,OR(E21="Unknown",F21="Unknown")),"Unknown SL","Non Lead")))))))))))</f>
        <v>Non Lead</v>
      </c>
      <c r="T21" s="122" t="str">
        <f>IF(OR(M21="",Q21="",S21="ERROR"),"BLANK",IF((AND(M21='Dropdown Answer Key'!$B$25,OR('Service Line Inventory'!S21="Lead",S21="Unknown SL"))),"Tier 1",IF(AND('Service Line Inventory'!M21='Dropdown Answer Key'!$B$26,OR('Service Line Inventory'!S21="Lead",S21="Unknown SL")),"Tier 2",IF(AND('Service Line Inventory'!M21='Dropdown Answer Key'!$B$27,OR('Service Line Inventory'!S21="Lead",S21="Unknown SL")),"Tier 2",IF('Service Line Inventory'!S21="GRR","Tier 3",IF((AND('Service Line Inventory'!M21='Dropdown Answer Key'!$B$25,'Service Line Inventory'!Q21='Dropdown Answer Key'!$M$25,O21='Dropdown Answer Key'!$G$27,'Service Line Inventory'!P21='Dropdown Answer Key'!$J$27,S21="Non Lead")),"Tier 4",IF((AND('Service Line Inventory'!M21='Dropdown Answer Key'!$B$25,'Service Line Inventory'!Q21='Dropdown Answer Key'!$M$25,O21='Dropdown Answer Key'!$G$27,S21="Non Lead")),"Tier 4",IF((AND('Service Line Inventory'!M21='Dropdown Answer Key'!$B$25,'Service Line Inventory'!Q21='Dropdown Answer Key'!$M$25,'Service Line Inventory'!P21='Dropdown Answer Key'!$J$27,S21="Non Lead")),"Tier 4","Tier 5"))))))))</f>
        <v>BLANK</v>
      </c>
      <c r="U21" s="123" t="str">
        <f t="shared" si="1"/>
        <v>NO</v>
      </c>
      <c r="V21" s="122" t="str">
        <f t="shared" si="2"/>
        <v>NO</v>
      </c>
      <c r="W21" s="122" t="str">
        <f t="shared" si="3"/>
        <v>NO</v>
      </c>
      <c r="X21" s="116"/>
      <c r="Y21" s="105"/>
      <c r="Z21" s="85"/>
    </row>
    <row r="22" spans="1:26">
      <c r="A22" s="80">
        <v>29</v>
      </c>
      <c r="B22" s="80" t="s">
        <v>252</v>
      </c>
      <c r="C22" s="111" t="s">
        <v>276</v>
      </c>
      <c r="D22" s="81" t="s">
        <v>255</v>
      </c>
      <c r="E22" s="111" t="s">
        <v>259</v>
      </c>
      <c r="F22" s="111" t="s">
        <v>259</v>
      </c>
      <c r="G22" s="113" t="s">
        <v>256</v>
      </c>
      <c r="H22" s="101" t="s">
        <v>169</v>
      </c>
      <c r="I22" s="81" t="s">
        <v>169</v>
      </c>
      <c r="J22" s="82"/>
      <c r="K22" s="81"/>
      <c r="L22" s="101" t="str">
        <f t="shared" si="0"/>
        <v>Non Lead</v>
      </c>
      <c r="M22" s="117"/>
      <c r="N22" s="81"/>
      <c r="O22" s="81"/>
      <c r="P22" s="81"/>
      <c r="Q22" s="80"/>
      <c r="R22" s="81"/>
      <c r="S22" s="106" t="str">
        <f>IF(OR(B22="",$C$3="",$G$3=""),"ERROR",IF(AND(B22='Dropdown Answer Key'!$B$12,OR(E22="Lead",E22="U, May have L",E22="COM",E22="")),"Lead",IF(AND(B22='Dropdown Answer Key'!$B$12,OR(AND(E22="GALV",H22="Y"),AND(E22="GALV",H22="UN"),AND(E22="GALV",H22=""))),"GRR",IF(AND(B22='Dropdown Answer Key'!$B$12,E22="Unknown"),"Unknown SL",IF(AND(B22='Dropdown Answer Key'!$B$13,OR(F22="Lead",F22="U, May have L",F22="COM",F22="")),"Lead",IF(AND(B22='Dropdown Answer Key'!$B$13,OR(AND(F22="GALV",H22="Y"),AND(F22="GALV",H22="UN"),AND(F22="GALV",H22=""))),"GRR",IF(AND(B22='Dropdown Answer Key'!$B$13,F22="Unknown"),"Unknown SL",IF(AND(B22='Dropdown Answer Key'!$B$14,OR(E22="Lead",E22="U, May have L",E22="COM",E22="")),"Lead",IF(AND(B22='Dropdown Answer Key'!$B$14,OR(F22="Lead",F22="U, May have L",F22="COM",F22="")),"Lead",IF(AND(B22='Dropdown Answer Key'!$B$14,OR(AND(E22="GALV",H22="Y"),AND(E22="GALV",H22="UN"),AND(E22="GALV",H22=""),AND(F22="GALV",H22="Y"),AND(F22="GALV",H22="UN"),AND(F22="GALV",H22=""),AND(F22="GALV",I22="Y"),AND(F22="GALV",I22="UN"),AND(F22="GALV",I22=""))),"GRR",IF(AND(B22='Dropdown Answer Key'!$B$14,OR(E22="Unknown",F22="Unknown")),"Unknown SL","Non Lead")))))))))))</f>
        <v>Non Lead</v>
      </c>
      <c r="T22" s="83" t="str">
        <f>IF(OR(M22="",Q22="",S22="ERROR"),"BLANK",IF((AND(M22='Dropdown Answer Key'!$B$25,OR('Service Line Inventory'!S22="Lead",S22="Unknown SL"))),"Tier 1",IF(AND('Service Line Inventory'!M22='Dropdown Answer Key'!$B$26,OR('Service Line Inventory'!S22="Lead",S22="Unknown SL")),"Tier 2",IF(AND('Service Line Inventory'!M22='Dropdown Answer Key'!$B$27,OR('Service Line Inventory'!S22="Lead",S22="Unknown SL")),"Tier 2",IF('Service Line Inventory'!S22="GRR","Tier 3",IF((AND('Service Line Inventory'!M22='Dropdown Answer Key'!$B$25,'Service Line Inventory'!Q22='Dropdown Answer Key'!$M$25,O22='Dropdown Answer Key'!$G$27,'Service Line Inventory'!P22='Dropdown Answer Key'!$J$27,S22="Non Lead")),"Tier 4",IF((AND('Service Line Inventory'!M22='Dropdown Answer Key'!$B$25,'Service Line Inventory'!Q22='Dropdown Answer Key'!$M$25,O22='Dropdown Answer Key'!$G$27,S22="Non Lead")),"Tier 4",IF((AND('Service Line Inventory'!M22='Dropdown Answer Key'!$B$25,'Service Line Inventory'!Q22='Dropdown Answer Key'!$M$25,'Service Line Inventory'!P22='Dropdown Answer Key'!$J$27,S22="Non Lead")),"Tier 4","Tier 5"))))))))</f>
        <v>BLANK</v>
      </c>
      <c r="U22" s="109" t="str">
        <f t="shared" si="1"/>
        <v>NO</v>
      </c>
      <c r="V22" s="83" t="str">
        <f t="shared" si="2"/>
        <v>NO</v>
      </c>
      <c r="W22" s="83" t="str">
        <f t="shared" si="3"/>
        <v>NO</v>
      </c>
      <c r="X22" s="115"/>
      <c r="Y22" s="84"/>
      <c r="Z22" s="85"/>
    </row>
    <row r="23" spans="1:26">
      <c r="A23" s="89">
        <v>30</v>
      </c>
      <c r="B23" s="90" t="s">
        <v>252</v>
      </c>
      <c r="C23" s="112" t="s">
        <v>277</v>
      </c>
      <c r="D23" s="90" t="s">
        <v>255</v>
      </c>
      <c r="E23" s="112" t="s">
        <v>254</v>
      </c>
      <c r="F23" s="112" t="s">
        <v>259</v>
      </c>
      <c r="G23" s="114" t="s">
        <v>256</v>
      </c>
      <c r="H23" s="102" t="s">
        <v>169</v>
      </c>
      <c r="I23" s="90" t="s">
        <v>169</v>
      </c>
      <c r="J23" s="91"/>
      <c r="K23" s="90"/>
      <c r="L23" s="102" t="str">
        <f t="shared" si="0"/>
        <v>Non Lead</v>
      </c>
      <c r="M23" s="118"/>
      <c r="N23" s="90"/>
      <c r="O23" s="90"/>
      <c r="P23" s="90"/>
      <c r="Q23" s="89"/>
      <c r="R23" s="90"/>
      <c r="S23" s="121" t="str">
        <f>IF(OR(B23="",$C$3="",$G$3=""),"ERROR",IF(AND(B23='Dropdown Answer Key'!$B$12,OR(E23="Lead",E23="U, May have L",E23="COM",E23="")),"Lead",IF(AND(B23='Dropdown Answer Key'!$B$12,OR(AND(E23="GALV",H23="Y"),AND(E23="GALV",H23="UN"),AND(E23="GALV",H23=""))),"GRR",IF(AND(B23='Dropdown Answer Key'!$B$12,E23="Unknown"),"Unknown SL",IF(AND(B23='Dropdown Answer Key'!$B$13,OR(F23="Lead",F23="U, May have L",F23="COM",F23="")),"Lead",IF(AND(B23='Dropdown Answer Key'!$B$13,OR(AND(F23="GALV",H23="Y"),AND(F23="GALV",H23="UN"),AND(F23="GALV",H23=""))),"GRR",IF(AND(B23='Dropdown Answer Key'!$B$13,F23="Unknown"),"Unknown SL",IF(AND(B23='Dropdown Answer Key'!$B$14,OR(E23="Lead",E23="U, May have L",E23="COM",E23="")),"Lead",IF(AND(B23='Dropdown Answer Key'!$B$14,OR(F23="Lead",F23="U, May have L",F23="COM",F23="")),"Lead",IF(AND(B23='Dropdown Answer Key'!$B$14,OR(AND(E23="GALV",H23="Y"),AND(E23="GALV",H23="UN"),AND(E23="GALV",H23=""),AND(F23="GALV",H23="Y"),AND(F23="GALV",H23="UN"),AND(F23="GALV",H23=""),AND(F23="GALV",I23="Y"),AND(F23="GALV",I23="UN"),AND(F23="GALV",I23=""))),"GRR",IF(AND(B23='Dropdown Answer Key'!$B$14,OR(E23="Unknown",F23="Unknown")),"Unknown SL","Non Lead")))))))))))</f>
        <v>Non Lead</v>
      </c>
      <c r="T23" s="122" t="str">
        <f>IF(OR(M23="",Q23="",S23="ERROR"),"BLANK",IF((AND(M23='Dropdown Answer Key'!$B$25,OR('Service Line Inventory'!S23="Lead",S23="Unknown SL"))),"Tier 1",IF(AND('Service Line Inventory'!M23='Dropdown Answer Key'!$B$26,OR('Service Line Inventory'!S23="Lead",S23="Unknown SL")),"Tier 2",IF(AND('Service Line Inventory'!M23='Dropdown Answer Key'!$B$27,OR('Service Line Inventory'!S23="Lead",S23="Unknown SL")),"Tier 2",IF('Service Line Inventory'!S23="GRR","Tier 3",IF((AND('Service Line Inventory'!M23='Dropdown Answer Key'!$B$25,'Service Line Inventory'!Q23='Dropdown Answer Key'!$M$25,O23='Dropdown Answer Key'!$G$27,'Service Line Inventory'!P23='Dropdown Answer Key'!$J$27,S23="Non Lead")),"Tier 4",IF((AND('Service Line Inventory'!M23='Dropdown Answer Key'!$B$25,'Service Line Inventory'!Q23='Dropdown Answer Key'!$M$25,O23='Dropdown Answer Key'!$G$27,S23="Non Lead")),"Tier 4",IF((AND('Service Line Inventory'!M23='Dropdown Answer Key'!$B$25,'Service Line Inventory'!Q23='Dropdown Answer Key'!$M$25,'Service Line Inventory'!P23='Dropdown Answer Key'!$J$27,S23="Non Lead")),"Tier 4","Tier 5"))))))))</f>
        <v>BLANK</v>
      </c>
      <c r="U23" s="123" t="str">
        <f t="shared" si="1"/>
        <v>NO</v>
      </c>
      <c r="V23" s="122" t="str">
        <f t="shared" si="2"/>
        <v>NO</v>
      </c>
      <c r="W23" s="122" t="str">
        <f t="shared" si="3"/>
        <v>NO</v>
      </c>
      <c r="X23" s="116"/>
      <c r="Y23" s="105"/>
      <c r="Z23" s="85"/>
    </row>
    <row r="24" spans="1:26">
      <c r="A24" s="80">
        <v>32</v>
      </c>
      <c r="B24" s="80" t="s">
        <v>252</v>
      </c>
      <c r="C24" s="111" t="s">
        <v>278</v>
      </c>
      <c r="D24" s="81" t="s">
        <v>255</v>
      </c>
      <c r="E24" s="111" t="s">
        <v>254</v>
      </c>
      <c r="F24" s="111" t="s">
        <v>254</v>
      </c>
      <c r="G24" s="113" t="s">
        <v>256</v>
      </c>
      <c r="H24" s="101" t="s">
        <v>169</v>
      </c>
      <c r="I24" s="81" t="s">
        <v>169</v>
      </c>
      <c r="J24" s="82"/>
      <c r="K24" s="81"/>
      <c r="L24" s="101" t="str">
        <f t="shared" si="0"/>
        <v>Non Lead</v>
      </c>
      <c r="M24" s="117"/>
      <c r="N24" s="81"/>
      <c r="O24" s="81"/>
      <c r="P24" s="81"/>
      <c r="Q24" s="80"/>
      <c r="R24" s="81"/>
      <c r="S24" s="106" t="str">
        <f>IF(OR(B24="",$C$3="",$G$3=""),"ERROR",IF(AND(B24='Dropdown Answer Key'!$B$12,OR(E24="Lead",E24="U, May have L",E24="COM",E24="")),"Lead",IF(AND(B24='Dropdown Answer Key'!$B$12,OR(AND(E24="GALV",H24="Y"),AND(E24="GALV",H24="UN"),AND(E24="GALV",H24=""))),"GRR",IF(AND(B24='Dropdown Answer Key'!$B$12,E24="Unknown"),"Unknown SL",IF(AND(B24='Dropdown Answer Key'!$B$13,OR(F24="Lead",F24="U, May have L",F24="COM",F24="")),"Lead",IF(AND(B24='Dropdown Answer Key'!$B$13,OR(AND(F24="GALV",H24="Y"),AND(F24="GALV",H24="UN"),AND(F24="GALV",H24=""))),"GRR",IF(AND(B24='Dropdown Answer Key'!$B$13,F24="Unknown"),"Unknown SL",IF(AND(B24='Dropdown Answer Key'!$B$14,OR(E24="Lead",E24="U, May have L",E24="COM",E24="")),"Lead",IF(AND(B24='Dropdown Answer Key'!$B$14,OR(F24="Lead",F24="U, May have L",F24="COM",F24="")),"Lead",IF(AND(B24='Dropdown Answer Key'!$B$14,OR(AND(E24="GALV",H24="Y"),AND(E24="GALV",H24="UN"),AND(E24="GALV",H24=""),AND(F24="GALV",H24="Y"),AND(F24="GALV",H24="UN"),AND(F24="GALV",H24=""),AND(F24="GALV",I24="Y"),AND(F24="GALV",I24="UN"),AND(F24="GALV",I24=""))),"GRR",IF(AND(B24='Dropdown Answer Key'!$B$14,OR(E24="Unknown",F24="Unknown")),"Unknown SL","Non Lead")))))))))))</f>
        <v>Non Lead</v>
      </c>
      <c r="T24" s="83" t="str">
        <f>IF(OR(M24="",Q24="",S24="ERROR"),"BLANK",IF((AND(M24='Dropdown Answer Key'!$B$25,OR('Service Line Inventory'!S24="Lead",S24="Unknown SL"))),"Tier 1",IF(AND('Service Line Inventory'!M24='Dropdown Answer Key'!$B$26,OR('Service Line Inventory'!S24="Lead",S24="Unknown SL")),"Tier 2",IF(AND('Service Line Inventory'!M24='Dropdown Answer Key'!$B$27,OR('Service Line Inventory'!S24="Lead",S24="Unknown SL")),"Tier 2",IF('Service Line Inventory'!S24="GRR","Tier 3",IF((AND('Service Line Inventory'!M24='Dropdown Answer Key'!$B$25,'Service Line Inventory'!Q24='Dropdown Answer Key'!$M$25,O24='Dropdown Answer Key'!$G$27,'Service Line Inventory'!P24='Dropdown Answer Key'!$J$27,S24="Non Lead")),"Tier 4",IF((AND('Service Line Inventory'!M24='Dropdown Answer Key'!$B$25,'Service Line Inventory'!Q24='Dropdown Answer Key'!$M$25,O24='Dropdown Answer Key'!$G$27,S24="Non Lead")),"Tier 4",IF((AND('Service Line Inventory'!M24='Dropdown Answer Key'!$B$25,'Service Line Inventory'!Q24='Dropdown Answer Key'!$M$25,'Service Line Inventory'!P24='Dropdown Answer Key'!$J$27,S24="Non Lead")),"Tier 4","Tier 5"))))))))</f>
        <v>BLANK</v>
      </c>
      <c r="U24" s="109" t="str">
        <f t="shared" si="1"/>
        <v>NO</v>
      </c>
      <c r="V24" s="83" t="str">
        <f t="shared" si="2"/>
        <v>NO</v>
      </c>
      <c r="W24" s="83" t="str">
        <f t="shared" si="3"/>
        <v>NO</v>
      </c>
      <c r="X24" s="115"/>
      <c r="Y24" s="84"/>
      <c r="Z24" s="85"/>
    </row>
    <row r="25" spans="1:26">
      <c r="A25" s="89">
        <v>33</v>
      </c>
      <c r="B25" s="90" t="s">
        <v>252</v>
      </c>
      <c r="C25" s="112" t="s">
        <v>279</v>
      </c>
      <c r="D25" s="90" t="s">
        <v>255</v>
      </c>
      <c r="E25" s="112" t="s">
        <v>254</v>
      </c>
      <c r="F25" s="112" t="s">
        <v>259</v>
      </c>
      <c r="G25" s="114" t="s">
        <v>256</v>
      </c>
      <c r="H25" s="102" t="s">
        <v>169</v>
      </c>
      <c r="I25" s="90" t="s">
        <v>169</v>
      </c>
      <c r="J25" s="91"/>
      <c r="K25" s="90"/>
      <c r="L25" s="102" t="str">
        <f t="shared" si="0"/>
        <v>Non Lead</v>
      </c>
      <c r="M25" s="118"/>
      <c r="N25" s="90"/>
      <c r="O25" s="90"/>
      <c r="P25" s="90"/>
      <c r="Q25" s="89"/>
      <c r="R25" s="90"/>
      <c r="S25" s="121" t="str">
        <f>IF(OR(B25="",$C$3="",$G$3=""),"ERROR",IF(AND(B25='Dropdown Answer Key'!$B$12,OR(E25="Lead",E25="U, May have L",E25="COM",E25="")),"Lead",IF(AND(B25='Dropdown Answer Key'!$B$12,OR(AND(E25="GALV",H25="Y"),AND(E25="GALV",H25="UN"),AND(E25="GALV",H25=""))),"GRR",IF(AND(B25='Dropdown Answer Key'!$B$12,E25="Unknown"),"Unknown SL",IF(AND(B25='Dropdown Answer Key'!$B$13,OR(F25="Lead",F25="U, May have L",F25="COM",F25="")),"Lead",IF(AND(B25='Dropdown Answer Key'!$B$13,OR(AND(F25="GALV",H25="Y"),AND(F25="GALV",H25="UN"),AND(F25="GALV",H25=""))),"GRR",IF(AND(B25='Dropdown Answer Key'!$B$13,F25="Unknown"),"Unknown SL",IF(AND(B25='Dropdown Answer Key'!$B$14,OR(E25="Lead",E25="U, May have L",E25="COM",E25="")),"Lead",IF(AND(B25='Dropdown Answer Key'!$B$14,OR(F25="Lead",F25="U, May have L",F25="COM",F25="")),"Lead",IF(AND(B25='Dropdown Answer Key'!$B$14,OR(AND(E25="GALV",H25="Y"),AND(E25="GALV",H25="UN"),AND(E25="GALV",H25=""),AND(F25="GALV",H25="Y"),AND(F25="GALV",H25="UN"),AND(F25="GALV",H25=""),AND(F25="GALV",I25="Y"),AND(F25="GALV",I25="UN"),AND(F25="GALV",I25=""))),"GRR",IF(AND(B25='Dropdown Answer Key'!$B$14,OR(E25="Unknown",F25="Unknown")),"Unknown SL","Non Lead")))))))))))</f>
        <v>Non Lead</v>
      </c>
      <c r="T25" s="122" t="str">
        <f>IF(OR(M25="",Q25="",S25="ERROR"),"BLANK",IF((AND(M25='Dropdown Answer Key'!$B$25,OR('Service Line Inventory'!S25="Lead",S25="Unknown SL"))),"Tier 1",IF(AND('Service Line Inventory'!M25='Dropdown Answer Key'!$B$26,OR('Service Line Inventory'!S25="Lead",S25="Unknown SL")),"Tier 2",IF(AND('Service Line Inventory'!M25='Dropdown Answer Key'!$B$27,OR('Service Line Inventory'!S25="Lead",S25="Unknown SL")),"Tier 2",IF('Service Line Inventory'!S25="GRR","Tier 3",IF((AND('Service Line Inventory'!M25='Dropdown Answer Key'!$B$25,'Service Line Inventory'!Q25='Dropdown Answer Key'!$M$25,O25='Dropdown Answer Key'!$G$27,'Service Line Inventory'!P25='Dropdown Answer Key'!$J$27,S25="Non Lead")),"Tier 4",IF((AND('Service Line Inventory'!M25='Dropdown Answer Key'!$B$25,'Service Line Inventory'!Q25='Dropdown Answer Key'!$M$25,O25='Dropdown Answer Key'!$G$27,S25="Non Lead")),"Tier 4",IF((AND('Service Line Inventory'!M25='Dropdown Answer Key'!$B$25,'Service Line Inventory'!Q25='Dropdown Answer Key'!$M$25,'Service Line Inventory'!P25='Dropdown Answer Key'!$J$27,S25="Non Lead")),"Tier 4","Tier 5"))))))))</f>
        <v>BLANK</v>
      </c>
      <c r="U25" s="123" t="str">
        <f t="shared" si="1"/>
        <v>NO</v>
      </c>
      <c r="V25" s="122" t="str">
        <f t="shared" si="2"/>
        <v>NO</v>
      </c>
      <c r="W25" s="122" t="str">
        <f t="shared" si="3"/>
        <v>NO</v>
      </c>
      <c r="X25" s="116"/>
      <c r="Y25" s="105"/>
      <c r="Z25" s="85"/>
    </row>
    <row r="26" spans="1:26">
      <c r="A26" s="80">
        <v>34</v>
      </c>
      <c r="B26" s="80" t="s">
        <v>252</v>
      </c>
      <c r="C26" s="111" t="s">
        <v>280</v>
      </c>
      <c r="D26" s="81" t="s">
        <v>255</v>
      </c>
      <c r="E26" s="111" t="s">
        <v>254</v>
      </c>
      <c r="F26" s="111" t="s">
        <v>254</v>
      </c>
      <c r="G26" s="113" t="s">
        <v>256</v>
      </c>
      <c r="H26" s="101" t="s">
        <v>169</v>
      </c>
      <c r="I26" s="81" t="s">
        <v>169</v>
      </c>
      <c r="J26" s="82"/>
      <c r="K26" s="81"/>
      <c r="L26" s="101" t="str">
        <f t="shared" si="0"/>
        <v>Non Lead</v>
      </c>
      <c r="M26" s="117"/>
      <c r="N26" s="81"/>
      <c r="O26" s="81"/>
      <c r="P26" s="81"/>
      <c r="Q26" s="80"/>
      <c r="R26" s="81"/>
      <c r="S26" s="106" t="str">
        <f>IF(OR(B26="",$C$3="",$G$3=""),"ERROR",IF(AND(B26='Dropdown Answer Key'!$B$12,OR(E26="Lead",E26="U, May have L",E26="COM",E26="")),"Lead",IF(AND(B26='Dropdown Answer Key'!$B$12,OR(AND(E26="GALV",H26="Y"),AND(E26="GALV",H26="UN"),AND(E26="GALV",H26=""))),"GRR",IF(AND(B26='Dropdown Answer Key'!$B$12,E26="Unknown"),"Unknown SL",IF(AND(B26='Dropdown Answer Key'!$B$13,OR(F26="Lead",F26="U, May have L",F26="COM",F26="")),"Lead",IF(AND(B26='Dropdown Answer Key'!$B$13,OR(AND(F26="GALV",H26="Y"),AND(F26="GALV",H26="UN"),AND(F26="GALV",H26=""))),"GRR",IF(AND(B26='Dropdown Answer Key'!$B$13,F26="Unknown"),"Unknown SL",IF(AND(B26='Dropdown Answer Key'!$B$14,OR(E26="Lead",E26="U, May have L",E26="COM",E26="")),"Lead",IF(AND(B26='Dropdown Answer Key'!$B$14,OR(F26="Lead",F26="U, May have L",F26="COM",F26="")),"Lead",IF(AND(B26='Dropdown Answer Key'!$B$14,OR(AND(E26="GALV",H26="Y"),AND(E26="GALV",H26="UN"),AND(E26="GALV",H26=""),AND(F26="GALV",H26="Y"),AND(F26="GALV",H26="UN"),AND(F26="GALV",H26=""),AND(F26="GALV",I26="Y"),AND(F26="GALV",I26="UN"),AND(F26="GALV",I26=""))),"GRR",IF(AND(B26='Dropdown Answer Key'!$B$14,OR(E26="Unknown",F26="Unknown")),"Unknown SL","Non Lead")))))))))))</f>
        <v>Non Lead</v>
      </c>
      <c r="T26" s="83" t="str">
        <f>IF(OR(M26="",Q26="",S26="ERROR"),"BLANK",IF((AND(M26='Dropdown Answer Key'!$B$25,OR('Service Line Inventory'!S26="Lead",S26="Unknown SL"))),"Tier 1",IF(AND('Service Line Inventory'!M26='Dropdown Answer Key'!$B$26,OR('Service Line Inventory'!S26="Lead",S26="Unknown SL")),"Tier 2",IF(AND('Service Line Inventory'!M26='Dropdown Answer Key'!$B$27,OR('Service Line Inventory'!S26="Lead",S26="Unknown SL")),"Tier 2",IF('Service Line Inventory'!S26="GRR","Tier 3",IF((AND('Service Line Inventory'!M26='Dropdown Answer Key'!$B$25,'Service Line Inventory'!Q26='Dropdown Answer Key'!$M$25,O26='Dropdown Answer Key'!$G$27,'Service Line Inventory'!P26='Dropdown Answer Key'!$J$27,S26="Non Lead")),"Tier 4",IF((AND('Service Line Inventory'!M26='Dropdown Answer Key'!$B$25,'Service Line Inventory'!Q26='Dropdown Answer Key'!$M$25,O26='Dropdown Answer Key'!$G$27,S26="Non Lead")),"Tier 4",IF((AND('Service Line Inventory'!M26='Dropdown Answer Key'!$B$25,'Service Line Inventory'!Q26='Dropdown Answer Key'!$M$25,'Service Line Inventory'!P26='Dropdown Answer Key'!$J$27,S26="Non Lead")),"Tier 4","Tier 5"))))))))</f>
        <v>BLANK</v>
      </c>
      <c r="U26" s="109" t="str">
        <f t="shared" si="1"/>
        <v>NO</v>
      </c>
      <c r="V26" s="83" t="str">
        <f t="shared" si="2"/>
        <v>NO</v>
      </c>
      <c r="W26" s="83" t="str">
        <f t="shared" si="3"/>
        <v>NO</v>
      </c>
      <c r="X26" s="115"/>
      <c r="Y26" s="84"/>
      <c r="Z26" s="85"/>
    </row>
    <row r="27" spans="1:26">
      <c r="A27" s="89">
        <v>35</v>
      </c>
      <c r="B27" s="90" t="s">
        <v>252</v>
      </c>
      <c r="C27" s="112" t="s">
        <v>281</v>
      </c>
      <c r="D27" s="90" t="s">
        <v>255</v>
      </c>
      <c r="E27" s="112" t="s">
        <v>254</v>
      </c>
      <c r="F27" s="112" t="s">
        <v>254</v>
      </c>
      <c r="G27" s="114" t="s">
        <v>256</v>
      </c>
      <c r="H27" s="102" t="s">
        <v>260</v>
      </c>
      <c r="I27" s="90" t="s">
        <v>260</v>
      </c>
      <c r="J27" s="91"/>
      <c r="K27" s="90"/>
      <c r="L27" s="102" t="str">
        <f t="shared" si="0"/>
        <v>Non Lead</v>
      </c>
      <c r="M27" s="118"/>
      <c r="N27" s="90"/>
      <c r="O27" s="90"/>
      <c r="P27" s="90"/>
      <c r="Q27" s="89"/>
      <c r="R27" s="90"/>
      <c r="S27" s="121" t="str">
        <f>IF(OR(B27="",$C$3="",$G$3=""),"ERROR",IF(AND(B27='Dropdown Answer Key'!$B$12,OR(E27="Lead",E27="U, May have L",E27="COM",E27="")),"Lead",IF(AND(B27='Dropdown Answer Key'!$B$12,OR(AND(E27="GALV",H27="Y"),AND(E27="GALV",H27="UN"),AND(E27="GALV",H27=""))),"GRR",IF(AND(B27='Dropdown Answer Key'!$B$12,E27="Unknown"),"Unknown SL",IF(AND(B27='Dropdown Answer Key'!$B$13,OR(F27="Lead",F27="U, May have L",F27="COM",F27="")),"Lead",IF(AND(B27='Dropdown Answer Key'!$B$13,OR(AND(F27="GALV",H27="Y"),AND(F27="GALV",H27="UN"),AND(F27="GALV",H27=""))),"GRR",IF(AND(B27='Dropdown Answer Key'!$B$13,F27="Unknown"),"Unknown SL",IF(AND(B27='Dropdown Answer Key'!$B$14,OR(E27="Lead",E27="U, May have L",E27="COM",E27="")),"Lead",IF(AND(B27='Dropdown Answer Key'!$B$14,OR(F27="Lead",F27="U, May have L",F27="COM",F27="")),"Lead",IF(AND(B27='Dropdown Answer Key'!$B$14,OR(AND(E27="GALV",H27="Y"),AND(E27="GALV",H27="UN"),AND(E27="GALV",H27=""),AND(F27="GALV",H27="Y"),AND(F27="GALV",H27="UN"),AND(F27="GALV",H27=""),AND(F27="GALV",I27="Y"),AND(F27="GALV",I27="UN"),AND(F27="GALV",I27=""))),"GRR",IF(AND(B27='Dropdown Answer Key'!$B$14,OR(E27="Unknown",F27="Unknown")),"Unknown SL","Non Lead")))))))))))</f>
        <v>Non Lead</v>
      </c>
      <c r="T27" s="122" t="str">
        <f>IF(OR(M27="",Q27="",S27="ERROR"),"BLANK",IF((AND(M27='Dropdown Answer Key'!$B$25,OR('Service Line Inventory'!S27="Lead",S27="Unknown SL"))),"Tier 1",IF(AND('Service Line Inventory'!M27='Dropdown Answer Key'!$B$26,OR('Service Line Inventory'!S27="Lead",S27="Unknown SL")),"Tier 2",IF(AND('Service Line Inventory'!M27='Dropdown Answer Key'!$B$27,OR('Service Line Inventory'!S27="Lead",S27="Unknown SL")),"Tier 2",IF('Service Line Inventory'!S27="GRR","Tier 3",IF((AND('Service Line Inventory'!M27='Dropdown Answer Key'!$B$25,'Service Line Inventory'!Q27='Dropdown Answer Key'!$M$25,O27='Dropdown Answer Key'!$G$27,'Service Line Inventory'!P27='Dropdown Answer Key'!$J$27,S27="Non Lead")),"Tier 4",IF((AND('Service Line Inventory'!M27='Dropdown Answer Key'!$B$25,'Service Line Inventory'!Q27='Dropdown Answer Key'!$M$25,O27='Dropdown Answer Key'!$G$27,S27="Non Lead")),"Tier 4",IF((AND('Service Line Inventory'!M27='Dropdown Answer Key'!$B$25,'Service Line Inventory'!Q27='Dropdown Answer Key'!$M$25,'Service Line Inventory'!P27='Dropdown Answer Key'!$J$27,S27="Non Lead")),"Tier 4","Tier 5"))))))))</f>
        <v>BLANK</v>
      </c>
      <c r="U27" s="123" t="str">
        <f t="shared" si="1"/>
        <v>NO</v>
      </c>
      <c r="V27" s="122" t="str">
        <f t="shared" si="2"/>
        <v>NO</v>
      </c>
      <c r="W27" s="122" t="str">
        <f t="shared" si="3"/>
        <v>NO</v>
      </c>
      <c r="X27" s="116"/>
      <c r="Y27" s="105"/>
      <c r="Z27" s="85"/>
    </row>
    <row r="28" spans="1:26">
      <c r="A28" s="80">
        <v>36</v>
      </c>
      <c r="B28" s="80" t="s">
        <v>252</v>
      </c>
      <c r="C28" s="111" t="s">
        <v>282</v>
      </c>
      <c r="D28" s="81" t="s">
        <v>255</v>
      </c>
      <c r="E28" s="111" t="s">
        <v>254</v>
      </c>
      <c r="F28" s="111" t="s">
        <v>254</v>
      </c>
      <c r="G28" s="113" t="s">
        <v>256</v>
      </c>
      <c r="H28" s="101" t="s">
        <v>169</v>
      </c>
      <c r="I28" s="81" t="s">
        <v>169</v>
      </c>
      <c r="J28" s="82"/>
      <c r="K28" s="81"/>
      <c r="L28" s="101" t="str">
        <f t="shared" si="0"/>
        <v>Non Lead</v>
      </c>
      <c r="M28" s="117"/>
      <c r="N28" s="81"/>
      <c r="O28" s="81"/>
      <c r="P28" s="81"/>
      <c r="Q28" s="80"/>
      <c r="R28" s="81"/>
      <c r="S28" s="106" t="str">
        <f>IF(OR(B28="",$C$3="",$G$3=""),"ERROR",IF(AND(B28='Dropdown Answer Key'!$B$12,OR(E28="Lead",E28="U, May have L",E28="COM",E28="")),"Lead",IF(AND(B28='Dropdown Answer Key'!$B$12,OR(AND(E28="GALV",H28="Y"),AND(E28="GALV",H28="UN"),AND(E28="GALV",H28=""))),"GRR",IF(AND(B28='Dropdown Answer Key'!$B$12,E28="Unknown"),"Unknown SL",IF(AND(B28='Dropdown Answer Key'!$B$13,OR(F28="Lead",F28="U, May have L",F28="COM",F28="")),"Lead",IF(AND(B28='Dropdown Answer Key'!$B$13,OR(AND(F28="GALV",H28="Y"),AND(F28="GALV",H28="UN"),AND(F28="GALV",H28=""))),"GRR",IF(AND(B28='Dropdown Answer Key'!$B$13,F28="Unknown"),"Unknown SL",IF(AND(B28='Dropdown Answer Key'!$B$14,OR(E28="Lead",E28="U, May have L",E28="COM",E28="")),"Lead",IF(AND(B28='Dropdown Answer Key'!$B$14,OR(F28="Lead",F28="U, May have L",F28="COM",F28="")),"Lead",IF(AND(B28='Dropdown Answer Key'!$B$14,OR(AND(E28="GALV",H28="Y"),AND(E28="GALV",H28="UN"),AND(E28="GALV",H28=""),AND(F28="GALV",H28="Y"),AND(F28="GALV",H28="UN"),AND(F28="GALV",H28=""),AND(F28="GALV",I28="Y"),AND(F28="GALV",I28="UN"),AND(F28="GALV",I28=""))),"GRR",IF(AND(B28='Dropdown Answer Key'!$B$14,OR(E28="Unknown",F28="Unknown")),"Unknown SL","Non Lead")))))))))))</f>
        <v>Non Lead</v>
      </c>
      <c r="T28" s="83" t="str">
        <f>IF(OR(M28="",Q28="",S28="ERROR"),"BLANK",IF((AND(M28='Dropdown Answer Key'!$B$25,OR('Service Line Inventory'!S28="Lead",S28="Unknown SL"))),"Tier 1",IF(AND('Service Line Inventory'!M28='Dropdown Answer Key'!$B$26,OR('Service Line Inventory'!S28="Lead",S28="Unknown SL")),"Tier 2",IF(AND('Service Line Inventory'!M28='Dropdown Answer Key'!$B$27,OR('Service Line Inventory'!S28="Lead",S28="Unknown SL")),"Tier 2",IF('Service Line Inventory'!S28="GRR","Tier 3",IF((AND('Service Line Inventory'!M28='Dropdown Answer Key'!$B$25,'Service Line Inventory'!Q28='Dropdown Answer Key'!$M$25,O28='Dropdown Answer Key'!$G$27,'Service Line Inventory'!P28='Dropdown Answer Key'!$J$27,S28="Non Lead")),"Tier 4",IF((AND('Service Line Inventory'!M28='Dropdown Answer Key'!$B$25,'Service Line Inventory'!Q28='Dropdown Answer Key'!$M$25,O28='Dropdown Answer Key'!$G$27,S28="Non Lead")),"Tier 4",IF((AND('Service Line Inventory'!M28='Dropdown Answer Key'!$B$25,'Service Line Inventory'!Q28='Dropdown Answer Key'!$M$25,'Service Line Inventory'!P28='Dropdown Answer Key'!$J$27,S28="Non Lead")),"Tier 4","Tier 5"))))))))</f>
        <v>BLANK</v>
      </c>
      <c r="U28" s="109" t="str">
        <f t="shared" si="1"/>
        <v>NO</v>
      </c>
      <c r="V28" s="83" t="str">
        <f t="shared" si="2"/>
        <v>NO</v>
      </c>
      <c r="W28" s="83" t="str">
        <f t="shared" si="3"/>
        <v>NO</v>
      </c>
      <c r="X28" s="115"/>
      <c r="Y28" s="84"/>
      <c r="Z28" s="85"/>
    </row>
    <row r="29" spans="1:26">
      <c r="A29" s="89">
        <v>37</v>
      </c>
      <c r="B29" s="90" t="s">
        <v>252</v>
      </c>
      <c r="C29" s="112" t="s">
        <v>283</v>
      </c>
      <c r="D29" s="90" t="s">
        <v>255</v>
      </c>
      <c r="E29" s="112" t="s">
        <v>254</v>
      </c>
      <c r="F29" s="112" t="s">
        <v>254</v>
      </c>
      <c r="G29" s="114" t="s">
        <v>256</v>
      </c>
      <c r="H29" s="102" t="s">
        <v>260</v>
      </c>
      <c r="I29" s="90" t="s">
        <v>260</v>
      </c>
      <c r="J29" s="91"/>
      <c r="K29" s="90"/>
      <c r="L29" s="102" t="str">
        <f t="shared" si="0"/>
        <v>Non Lead</v>
      </c>
      <c r="M29" s="118"/>
      <c r="N29" s="90"/>
      <c r="O29" s="90"/>
      <c r="P29" s="90"/>
      <c r="Q29" s="89"/>
      <c r="R29" s="90"/>
      <c r="S29" s="121" t="str">
        <f>IF(OR(B29="",$C$3="",$G$3=""),"ERROR",IF(AND(B29='Dropdown Answer Key'!$B$12,OR(E29="Lead",E29="U, May have L",E29="COM",E29="")),"Lead",IF(AND(B29='Dropdown Answer Key'!$B$12,OR(AND(E29="GALV",H29="Y"),AND(E29="GALV",H29="UN"),AND(E29="GALV",H29=""))),"GRR",IF(AND(B29='Dropdown Answer Key'!$B$12,E29="Unknown"),"Unknown SL",IF(AND(B29='Dropdown Answer Key'!$B$13,OR(F29="Lead",F29="U, May have L",F29="COM",F29="")),"Lead",IF(AND(B29='Dropdown Answer Key'!$B$13,OR(AND(F29="GALV",H29="Y"),AND(F29="GALV",H29="UN"),AND(F29="GALV",H29=""))),"GRR",IF(AND(B29='Dropdown Answer Key'!$B$13,F29="Unknown"),"Unknown SL",IF(AND(B29='Dropdown Answer Key'!$B$14,OR(E29="Lead",E29="U, May have L",E29="COM",E29="")),"Lead",IF(AND(B29='Dropdown Answer Key'!$B$14,OR(F29="Lead",F29="U, May have L",F29="COM",F29="")),"Lead",IF(AND(B29='Dropdown Answer Key'!$B$14,OR(AND(E29="GALV",H29="Y"),AND(E29="GALV",H29="UN"),AND(E29="GALV",H29=""),AND(F29="GALV",H29="Y"),AND(F29="GALV",H29="UN"),AND(F29="GALV",H29=""),AND(F29="GALV",I29="Y"),AND(F29="GALV",I29="UN"),AND(F29="GALV",I29=""))),"GRR",IF(AND(B29='Dropdown Answer Key'!$B$14,OR(E29="Unknown",F29="Unknown")),"Unknown SL","Non Lead")))))))))))</f>
        <v>Non Lead</v>
      </c>
      <c r="T29" s="122" t="str">
        <f>IF(OR(M29="",Q29="",S29="ERROR"),"BLANK",IF((AND(M29='Dropdown Answer Key'!$B$25,OR('Service Line Inventory'!S29="Lead",S29="Unknown SL"))),"Tier 1",IF(AND('Service Line Inventory'!M29='Dropdown Answer Key'!$B$26,OR('Service Line Inventory'!S29="Lead",S29="Unknown SL")),"Tier 2",IF(AND('Service Line Inventory'!M29='Dropdown Answer Key'!$B$27,OR('Service Line Inventory'!S29="Lead",S29="Unknown SL")),"Tier 2",IF('Service Line Inventory'!S29="GRR","Tier 3",IF((AND('Service Line Inventory'!M29='Dropdown Answer Key'!$B$25,'Service Line Inventory'!Q29='Dropdown Answer Key'!$M$25,O29='Dropdown Answer Key'!$G$27,'Service Line Inventory'!P29='Dropdown Answer Key'!$J$27,S29="Non Lead")),"Tier 4",IF((AND('Service Line Inventory'!M29='Dropdown Answer Key'!$B$25,'Service Line Inventory'!Q29='Dropdown Answer Key'!$M$25,O29='Dropdown Answer Key'!$G$27,S29="Non Lead")),"Tier 4",IF((AND('Service Line Inventory'!M29='Dropdown Answer Key'!$B$25,'Service Line Inventory'!Q29='Dropdown Answer Key'!$M$25,'Service Line Inventory'!P29='Dropdown Answer Key'!$J$27,S29="Non Lead")),"Tier 4","Tier 5"))))))))</f>
        <v>BLANK</v>
      </c>
      <c r="U29" s="123" t="str">
        <f t="shared" si="1"/>
        <v>NO</v>
      </c>
      <c r="V29" s="122" t="str">
        <f t="shared" si="2"/>
        <v>NO</v>
      </c>
      <c r="W29" s="122" t="str">
        <f t="shared" si="3"/>
        <v>NO</v>
      </c>
      <c r="X29" s="116"/>
      <c r="Y29" s="105"/>
      <c r="Z29" s="85"/>
    </row>
    <row r="30" spans="1:26">
      <c r="A30" s="80">
        <v>38</v>
      </c>
      <c r="B30" s="80" t="s">
        <v>252</v>
      </c>
      <c r="C30" s="111" t="s">
        <v>284</v>
      </c>
      <c r="D30" s="81" t="s">
        <v>255</v>
      </c>
      <c r="E30" s="111" t="s">
        <v>259</v>
      </c>
      <c r="F30" s="111" t="s">
        <v>259</v>
      </c>
      <c r="G30" s="113" t="s">
        <v>256</v>
      </c>
      <c r="H30" s="101" t="s">
        <v>169</v>
      </c>
      <c r="I30" s="81" t="s">
        <v>169</v>
      </c>
      <c r="J30" s="82"/>
      <c r="K30" s="81"/>
      <c r="L30" s="101" t="str">
        <f t="shared" si="0"/>
        <v>Non Lead</v>
      </c>
      <c r="M30" s="117"/>
      <c r="N30" s="81"/>
      <c r="O30" s="81"/>
      <c r="P30" s="81"/>
      <c r="Q30" s="80"/>
      <c r="R30" s="81"/>
      <c r="S30" s="106" t="str">
        <f>IF(OR(B30="",$C$3="",$G$3=""),"ERROR",IF(AND(B30='Dropdown Answer Key'!$B$12,OR(E30="Lead",E30="U, May have L",E30="COM",E30="")),"Lead",IF(AND(B30='Dropdown Answer Key'!$B$12,OR(AND(E30="GALV",H30="Y"),AND(E30="GALV",H30="UN"),AND(E30="GALV",H30=""))),"GRR",IF(AND(B30='Dropdown Answer Key'!$B$12,E30="Unknown"),"Unknown SL",IF(AND(B30='Dropdown Answer Key'!$B$13,OR(F30="Lead",F30="U, May have L",F30="COM",F30="")),"Lead",IF(AND(B30='Dropdown Answer Key'!$B$13,OR(AND(F30="GALV",H30="Y"),AND(F30="GALV",H30="UN"),AND(F30="GALV",H30=""))),"GRR",IF(AND(B30='Dropdown Answer Key'!$B$13,F30="Unknown"),"Unknown SL",IF(AND(B30='Dropdown Answer Key'!$B$14,OR(E30="Lead",E30="U, May have L",E30="COM",E30="")),"Lead",IF(AND(B30='Dropdown Answer Key'!$B$14,OR(F30="Lead",F30="U, May have L",F30="COM",F30="")),"Lead",IF(AND(B30='Dropdown Answer Key'!$B$14,OR(AND(E30="GALV",H30="Y"),AND(E30="GALV",H30="UN"),AND(E30="GALV",H30=""),AND(F30="GALV",H30="Y"),AND(F30="GALV",H30="UN"),AND(F30="GALV",H30=""),AND(F30="GALV",I30="Y"),AND(F30="GALV",I30="UN"),AND(F30="GALV",I30=""))),"GRR",IF(AND(B30='Dropdown Answer Key'!$B$14,OR(E30="Unknown",F30="Unknown")),"Unknown SL","Non Lead")))))))))))</f>
        <v>Non Lead</v>
      </c>
      <c r="T30" s="83" t="str">
        <f>IF(OR(M30="",Q30="",S30="ERROR"),"BLANK",IF((AND(M30='Dropdown Answer Key'!$B$25,OR('Service Line Inventory'!S30="Lead",S30="Unknown SL"))),"Tier 1",IF(AND('Service Line Inventory'!M30='Dropdown Answer Key'!$B$26,OR('Service Line Inventory'!S30="Lead",S30="Unknown SL")),"Tier 2",IF(AND('Service Line Inventory'!M30='Dropdown Answer Key'!$B$27,OR('Service Line Inventory'!S30="Lead",S30="Unknown SL")),"Tier 2",IF('Service Line Inventory'!S30="GRR","Tier 3",IF((AND('Service Line Inventory'!M30='Dropdown Answer Key'!$B$25,'Service Line Inventory'!Q30='Dropdown Answer Key'!$M$25,O30='Dropdown Answer Key'!$G$27,'Service Line Inventory'!P30='Dropdown Answer Key'!$J$27,S30="Non Lead")),"Tier 4",IF((AND('Service Line Inventory'!M30='Dropdown Answer Key'!$B$25,'Service Line Inventory'!Q30='Dropdown Answer Key'!$M$25,O30='Dropdown Answer Key'!$G$27,S30="Non Lead")),"Tier 4",IF((AND('Service Line Inventory'!M30='Dropdown Answer Key'!$B$25,'Service Line Inventory'!Q30='Dropdown Answer Key'!$M$25,'Service Line Inventory'!P30='Dropdown Answer Key'!$J$27,S30="Non Lead")),"Tier 4","Tier 5"))))))))</f>
        <v>BLANK</v>
      </c>
      <c r="U30" s="109" t="str">
        <f t="shared" si="1"/>
        <v>NO</v>
      </c>
      <c r="V30" s="83" t="str">
        <f t="shared" si="2"/>
        <v>NO</v>
      </c>
      <c r="W30" s="83" t="str">
        <f t="shared" si="3"/>
        <v>NO</v>
      </c>
      <c r="X30" s="115"/>
      <c r="Y30" s="84"/>
      <c r="Z30" s="85"/>
    </row>
    <row r="31" spans="1:26">
      <c r="A31" s="89">
        <v>39</v>
      </c>
      <c r="B31" s="90" t="s">
        <v>252</v>
      </c>
      <c r="C31" s="112" t="s">
        <v>286</v>
      </c>
      <c r="D31" s="90" t="s">
        <v>255</v>
      </c>
      <c r="E31" s="112" t="s">
        <v>254</v>
      </c>
      <c r="F31" s="112" t="s">
        <v>254</v>
      </c>
      <c r="G31" s="114" t="s">
        <v>256</v>
      </c>
      <c r="H31" s="102" t="s">
        <v>169</v>
      </c>
      <c r="I31" s="90" t="s">
        <v>169</v>
      </c>
      <c r="J31" s="91"/>
      <c r="K31" s="90"/>
      <c r="L31" s="102" t="str">
        <f t="shared" si="0"/>
        <v>Non Lead</v>
      </c>
      <c r="M31" s="118"/>
      <c r="N31" s="90"/>
      <c r="O31" s="90"/>
      <c r="P31" s="90"/>
      <c r="Q31" s="89"/>
      <c r="R31" s="90"/>
      <c r="S31" s="121" t="str">
        <f>IF(OR(B31="",$C$3="",$G$3=""),"ERROR",IF(AND(B31='Dropdown Answer Key'!$B$12,OR(E31="Lead",E31="U, May have L",E31="COM",E31="")),"Lead",IF(AND(B31='Dropdown Answer Key'!$B$12,OR(AND(E31="GALV",H31="Y"),AND(E31="GALV",H31="UN"),AND(E31="GALV",H31=""))),"GRR",IF(AND(B31='Dropdown Answer Key'!$B$12,E31="Unknown"),"Unknown SL",IF(AND(B31='Dropdown Answer Key'!$B$13,OR(F31="Lead",F31="U, May have L",F31="COM",F31="")),"Lead",IF(AND(B31='Dropdown Answer Key'!$B$13,OR(AND(F31="GALV",H31="Y"),AND(F31="GALV",H31="UN"),AND(F31="GALV",H31=""))),"GRR",IF(AND(B31='Dropdown Answer Key'!$B$13,F31="Unknown"),"Unknown SL",IF(AND(B31='Dropdown Answer Key'!$B$14,OR(E31="Lead",E31="U, May have L",E31="COM",E31="")),"Lead",IF(AND(B31='Dropdown Answer Key'!$B$14,OR(F31="Lead",F31="U, May have L",F31="COM",F31="")),"Lead",IF(AND(B31='Dropdown Answer Key'!$B$14,OR(AND(E31="GALV",H31="Y"),AND(E31="GALV",H31="UN"),AND(E31="GALV",H31=""),AND(F31="GALV",H31="Y"),AND(F31="GALV",H31="UN"),AND(F31="GALV",H31=""),AND(F31="GALV",I31="Y"),AND(F31="GALV",I31="UN"),AND(F31="GALV",I31=""))),"GRR",IF(AND(B31='Dropdown Answer Key'!$B$14,OR(E31="Unknown",F31="Unknown")),"Unknown SL","Non Lead")))))))))))</f>
        <v>Non Lead</v>
      </c>
      <c r="T31" s="122" t="str">
        <f>IF(OR(M31="",Q31="",S31="ERROR"),"BLANK",IF((AND(M31='Dropdown Answer Key'!$B$25,OR('Service Line Inventory'!S31="Lead",S31="Unknown SL"))),"Tier 1",IF(AND('Service Line Inventory'!M31='Dropdown Answer Key'!$B$26,OR('Service Line Inventory'!S31="Lead",S31="Unknown SL")),"Tier 2",IF(AND('Service Line Inventory'!M31='Dropdown Answer Key'!$B$27,OR('Service Line Inventory'!S31="Lead",S31="Unknown SL")),"Tier 2",IF('Service Line Inventory'!S31="GRR","Tier 3",IF((AND('Service Line Inventory'!M31='Dropdown Answer Key'!$B$25,'Service Line Inventory'!Q31='Dropdown Answer Key'!$M$25,O31='Dropdown Answer Key'!$G$27,'Service Line Inventory'!P31='Dropdown Answer Key'!$J$27,S31="Non Lead")),"Tier 4",IF((AND('Service Line Inventory'!M31='Dropdown Answer Key'!$B$25,'Service Line Inventory'!Q31='Dropdown Answer Key'!$M$25,O31='Dropdown Answer Key'!$G$27,S31="Non Lead")),"Tier 4",IF((AND('Service Line Inventory'!M31='Dropdown Answer Key'!$B$25,'Service Line Inventory'!Q31='Dropdown Answer Key'!$M$25,'Service Line Inventory'!P31='Dropdown Answer Key'!$J$27,S31="Non Lead")),"Tier 4","Tier 5"))))))))</f>
        <v>BLANK</v>
      </c>
      <c r="U31" s="123" t="str">
        <f t="shared" si="1"/>
        <v>NO</v>
      </c>
      <c r="V31" s="122" t="str">
        <f t="shared" si="2"/>
        <v>NO</v>
      </c>
      <c r="W31" s="122" t="str">
        <f t="shared" si="3"/>
        <v>NO</v>
      </c>
      <c r="X31" s="116"/>
      <c r="Y31" s="105"/>
      <c r="Z31" s="85"/>
    </row>
    <row r="32" spans="1:26">
      <c r="A32" s="80">
        <v>40</v>
      </c>
      <c r="B32" s="80" t="s">
        <v>252</v>
      </c>
      <c r="C32" s="111" t="s">
        <v>287</v>
      </c>
      <c r="D32" s="81" t="s">
        <v>92</v>
      </c>
      <c r="E32" s="111" t="s">
        <v>254</v>
      </c>
      <c r="F32" s="111" t="s">
        <v>254</v>
      </c>
      <c r="G32" s="113" t="s">
        <v>256</v>
      </c>
      <c r="H32" s="101" t="s">
        <v>169</v>
      </c>
      <c r="I32" s="81" t="s">
        <v>169</v>
      </c>
      <c r="J32" s="82"/>
      <c r="K32" s="81"/>
      <c r="L32" s="101" t="str">
        <f t="shared" si="0"/>
        <v>Non Lead</v>
      </c>
      <c r="M32" s="117"/>
      <c r="N32" s="81"/>
      <c r="O32" s="81"/>
      <c r="P32" s="81"/>
      <c r="Q32" s="80"/>
      <c r="R32" s="81"/>
      <c r="S32" s="106" t="str">
        <f>IF(OR(B32="",$C$3="",$G$3=""),"ERROR",IF(AND(B32='Dropdown Answer Key'!$B$12,OR(E32="Lead",E32="U, May have L",E32="COM",E32="")),"Lead",IF(AND(B32='Dropdown Answer Key'!$B$12,OR(AND(E32="GALV",H32="Y"),AND(E32="GALV",H32="UN"),AND(E32="GALV",H32=""))),"GRR",IF(AND(B32='Dropdown Answer Key'!$B$12,E32="Unknown"),"Unknown SL",IF(AND(B32='Dropdown Answer Key'!$B$13,OR(F32="Lead",F32="U, May have L",F32="COM",F32="")),"Lead",IF(AND(B32='Dropdown Answer Key'!$B$13,OR(AND(F32="GALV",H32="Y"),AND(F32="GALV",H32="UN"),AND(F32="GALV",H32=""))),"GRR",IF(AND(B32='Dropdown Answer Key'!$B$13,F32="Unknown"),"Unknown SL",IF(AND(B32='Dropdown Answer Key'!$B$14,OR(E32="Lead",E32="U, May have L",E32="COM",E32="")),"Lead",IF(AND(B32='Dropdown Answer Key'!$B$14,OR(F32="Lead",F32="U, May have L",F32="COM",F32="")),"Lead",IF(AND(B32='Dropdown Answer Key'!$B$14,OR(AND(E32="GALV",H32="Y"),AND(E32="GALV",H32="UN"),AND(E32="GALV",H32=""),AND(F32="GALV",H32="Y"),AND(F32="GALV",H32="UN"),AND(F32="GALV",H32=""),AND(F32="GALV",I32="Y"),AND(F32="GALV",I32="UN"),AND(F32="GALV",I32=""))),"GRR",IF(AND(B32='Dropdown Answer Key'!$B$14,OR(E32="Unknown",F32="Unknown")),"Unknown SL","Non Lead")))))))))))</f>
        <v>Non Lead</v>
      </c>
      <c r="T32" s="83" t="str">
        <f>IF(OR(M32="",Q32="",S32="ERROR"),"BLANK",IF((AND(M32='Dropdown Answer Key'!$B$25,OR('Service Line Inventory'!S32="Lead",S32="Unknown SL"))),"Tier 1",IF(AND('Service Line Inventory'!M32='Dropdown Answer Key'!$B$26,OR('Service Line Inventory'!S32="Lead",S32="Unknown SL")),"Tier 2",IF(AND('Service Line Inventory'!M32='Dropdown Answer Key'!$B$27,OR('Service Line Inventory'!S32="Lead",S32="Unknown SL")),"Tier 2",IF('Service Line Inventory'!S32="GRR","Tier 3",IF((AND('Service Line Inventory'!M32='Dropdown Answer Key'!$B$25,'Service Line Inventory'!Q32='Dropdown Answer Key'!$M$25,O32='Dropdown Answer Key'!$G$27,'Service Line Inventory'!P32='Dropdown Answer Key'!$J$27,S32="Non Lead")),"Tier 4",IF((AND('Service Line Inventory'!M32='Dropdown Answer Key'!$B$25,'Service Line Inventory'!Q32='Dropdown Answer Key'!$M$25,O32='Dropdown Answer Key'!$G$27,S32="Non Lead")),"Tier 4",IF((AND('Service Line Inventory'!M32='Dropdown Answer Key'!$B$25,'Service Line Inventory'!Q32='Dropdown Answer Key'!$M$25,'Service Line Inventory'!P32='Dropdown Answer Key'!$J$27,S32="Non Lead")),"Tier 4","Tier 5"))))))))</f>
        <v>BLANK</v>
      </c>
      <c r="U32" s="109" t="str">
        <f t="shared" si="1"/>
        <v>NO</v>
      </c>
      <c r="V32" s="83" t="str">
        <f t="shared" si="2"/>
        <v>NO</v>
      </c>
      <c r="W32" s="83" t="str">
        <f t="shared" si="3"/>
        <v>NO</v>
      </c>
      <c r="X32" s="115"/>
      <c r="Y32" s="84"/>
      <c r="Z32" s="85"/>
    </row>
    <row r="33" spans="1:26">
      <c r="A33" s="89">
        <v>41</v>
      </c>
      <c r="B33" s="90" t="s">
        <v>252</v>
      </c>
      <c r="C33" s="112" t="s">
        <v>288</v>
      </c>
      <c r="D33" s="90" t="s">
        <v>255</v>
      </c>
      <c r="E33" s="112" t="s">
        <v>254</v>
      </c>
      <c r="F33" s="112" t="s">
        <v>259</v>
      </c>
      <c r="G33" s="114" t="s">
        <v>256</v>
      </c>
      <c r="H33" s="102" t="s">
        <v>169</v>
      </c>
      <c r="I33" s="90" t="s">
        <v>169</v>
      </c>
      <c r="J33" s="91"/>
      <c r="K33" s="90"/>
      <c r="L33" s="102" t="str">
        <f t="shared" si="0"/>
        <v>Non Lead</v>
      </c>
      <c r="M33" s="118"/>
      <c r="N33" s="90"/>
      <c r="O33" s="90"/>
      <c r="P33" s="90"/>
      <c r="Q33" s="89"/>
      <c r="R33" s="90"/>
      <c r="S33" s="121" t="str">
        <f>IF(OR(B33="",$C$3="",$G$3=""),"ERROR",IF(AND(B33='Dropdown Answer Key'!$B$12,OR(E33="Lead",E33="U, May have L",E33="COM",E33="")),"Lead",IF(AND(B33='Dropdown Answer Key'!$B$12,OR(AND(E33="GALV",H33="Y"),AND(E33="GALV",H33="UN"),AND(E33="GALV",H33=""))),"GRR",IF(AND(B33='Dropdown Answer Key'!$B$12,E33="Unknown"),"Unknown SL",IF(AND(B33='Dropdown Answer Key'!$B$13,OR(F33="Lead",F33="U, May have L",F33="COM",F33="")),"Lead",IF(AND(B33='Dropdown Answer Key'!$B$13,OR(AND(F33="GALV",H33="Y"),AND(F33="GALV",H33="UN"),AND(F33="GALV",H33=""))),"GRR",IF(AND(B33='Dropdown Answer Key'!$B$13,F33="Unknown"),"Unknown SL",IF(AND(B33='Dropdown Answer Key'!$B$14,OR(E33="Lead",E33="U, May have L",E33="COM",E33="")),"Lead",IF(AND(B33='Dropdown Answer Key'!$B$14,OR(F33="Lead",F33="U, May have L",F33="COM",F33="")),"Lead",IF(AND(B33='Dropdown Answer Key'!$B$14,OR(AND(E33="GALV",H33="Y"),AND(E33="GALV",H33="UN"),AND(E33="GALV",H33=""),AND(F33="GALV",H33="Y"),AND(F33="GALV",H33="UN"),AND(F33="GALV",H33=""),AND(F33="GALV",I33="Y"),AND(F33="GALV",I33="UN"),AND(F33="GALV",I33=""))),"GRR",IF(AND(B33='Dropdown Answer Key'!$B$14,OR(E33="Unknown",F33="Unknown")),"Unknown SL","Non Lead")))))))))))</f>
        <v>Non Lead</v>
      </c>
      <c r="T33" s="122" t="str">
        <f>IF(OR(M33="",Q33="",S33="ERROR"),"BLANK",IF((AND(M33='Dropdown Answer Key'!$B$25,OR('Service Line Inventory'!S33="Lead",S33="Unknown SL"))),"Tier 1",IF(AND('Service Line Inventory'!M33='Dropdown Answer Key'!$B$26,OR('Service Line Inventory'!S33="Lead",S33="Unknown SL")),"Tier 2",IF(AND('Service Line Inventory'!M33='Dropdown Answer Key'!$B$27,OR('Service Line Inventory'!S33="Lead",S33="Unknown SL")),"Tier 2",IF('Service Line Inventory'!S33="GRR","Tier 3",IF((AND('Service Line Inventory'!M33='Dropdown Answer Key'!$B$25,'Service Line Inventory'!Q33='Dropdown Answer Key'!$M$25,O33='Dropdown Answer Key'!$G$27,'Service Line Inventory'!P33='Dropdown Answer Key'!$J$27,S33="Non Lead")),"Tier 4",IF((AND('Service Line Inventory'!M33='Dropdown Answer Key'!$B$25,'Service Line Inventory'!Q33='Dropdown Answer Key'!$M$25,O33='Dropdown Answer Key'!$G$27,S33="Non Lead")),"Tier 4",IF((AND('Service Line Inventory'!M33='Dropdown Answer Key'!$B$25,'Service Line Inventory'!Q33='Dropdown Answer Key'!$M$25,'Service Line Inventory'!P33='Dropdown Answer Key'!$J$27,S33="Non Lead")),"Tier 4","Tier 5"))))))))</f>
        <v>BLANK</v>
      </c>
      <c r="U33" s="123" t="str">
        <f t="shared" si="1"/>
        <v>NO</v>
      </c>
      <c r="V33" s="122" t="str">
        <f t="shared" si="2"/>
        <v>NO</v>
      </c>
      <c r="W33" s="122" t="str">
        <f t="shared" si="3"/>
        <v>NO</v>
      </c>
      <c r="X33" s="116"/>
      <c r="Y33" s="105"/>
      <c r="Z33" s="85"/>
    </row>
    <row r="34" spans="1:26">
      <c r="A34" s="80">
        <v>43</v>
      </c>
      <c r="B34" s="80" t="s">
        <v>252</v>
      </c>
      <c r="C34" s="111" t="s">
        <v>285</v>
      </c>
      <c r="D34" s="81" t="s">
        <v>255</v>
      </c>
      <c r="E34" s="111" t="s">
        <v>254</v>
      </c>
      <c r="F34" s="111" t="s">
        <v>254</v>
      </c>
      <c r="G34" s="113" t="s">
        <v>256</v>
      </c>
      <c r="H34" s="101" t="s">
        <v>169</v>
      </c>
      <c r="I34" s="81" t="s">
        <v>169</v>
      </c>
      <c r="J34" s="82"/>
      <c r="K34" s="81"/>
      <c r="L34" s="101" t="str">
        <f t="shared" si="0"/>
        <v>Non Lead</v>
      </c>
      <c r="M34" s="117"/>
      <c r="N34" s="81"/>
      <c r="O34" s="81"/>
      <c r="P34" s="81"/>
      <c r="Q34" s="80"/>
      <c r="R34" s="81"/>
      <c r="S34" s="106" t="str">
        <f>IF(OR(B34="",$C$3="",$G$3=""),"ERROR",IF(AND(B34='Dropdown Answer Key'!$B$12,OR(E34="Lead",E34="U, May have L",E34="COM",E34="")),"Lead",IF(AND(B34='Dropdown Answer Key'!$B$12,OR(AND(E34="GALV",H34="Y"),AND(E34="GALV",H34="UN"),AND(E34="GALV",H34=""))),"GRR",IF(AND(B34='Dropdown Answer Key'!$B$12,E34="Unknown"),"Unknown SL",IF(AND(B34='Dropdown Answer Key'!$B$13,OR(F34="Lead",F34="U, May have L",F34="COM",F34="")),"Lead",IF(AND(B34='Dropdown Answer Key'!$B$13,OR(AND(F34="GALV",H34="Y"),AND(F34="GALV",H34="UN"),AND(F34="GALV",H34=""))),"GRR",IF(AND(B34='Dropdown Answer Key'!$B$13,F34="Unknown"),"Unknown SL",IF(AND(B34='Dropdown Answer Key'!$B$14,OR(E34="Lead",E34="U, May have L",E34="COM",E34="")),"Lead",IF(AND(B34='Dropdown Answer Key'!$B$14,OR(F34="Lead",F34="U, May have L",F34="COM",F34="")),"Lead",IF(AND(B34='Dropdown Answer Key'!$B$14,OR(AND(E34="GALV",H34="Y"),AND(E34="GALV",H34="UN"),AND(E34="GALV",H34=""),AND(F34="GALV",H34="Y"),AND(F34="GALV",H34="UN"),AND(F34="GALV",H34=""),AND(F34="GALV",I34="Y"),AND(F34="GALV",I34="UN"),AND(F34="GALV",I34=""))),"GRR",IF(AND(B34='Dropdown Answer Key'!$B$14,OR(E34="Unknown",F34="Unknown")),"Unknown SL","Non Lead")))))))))))</f>
        <v>Non Lead</v>
      </c>
      <c r="T34" s="83" t="str">
        <f>IF(OR(M34="",Q34="",S34="ERROR"),"BLANK",IF((AND(M34='Dropdown Answer Key'!$B$25,OR('Service Line Inventory'!S34="Lead",S34="Unknown SL"))),"Tier 1",IF(AND('Service Line Inventory'!M34='Dropdown Answer Key'!$B$26,OR('Service Line Inventory'!S34="Lead",S34="Unknown SL")),"Tier 2",IF(AND('Service Line Inventory'!M34='Dropdown Answer Key'!$B$27,OR('Service Line Inventory'!S34="Lead",S34="Unknown SL")),"Tier 2",IF('Service Line Inventory'!S34="GRR","Tier 3",IF((AND('Service Line Inventory'!M34='Dropdown Answer Key'!$B$25,'Service Line Inventory'!Q34='Dropdown Answer Key'!$M$25,O34='Dropdown Answer Key'!$G$27,'Service Line Inventory'!P34='Dropdown Answer Key'!$J$27,S34="Non Lead")),"Tier 4",IF((AND('Service Line Inventory'!M34='Dropdown Answer Key'!$B$25,'Service Line Inventory'!Q34='Dropdown Answer Key'!$M$25,O34='Dropdown Answer Key'!$G$27,S34="Non Lead")),"Tier 4",IF((AND('Service Line Inventory'!M34='Dropdown Answer Key'!$B$25,'Service Line Inventory'!Q34='Dropdown Answer Key'!$M$25,'Service Line Inventory'!P34='Dropdown Answer Key'!$J$27,S34="Non Lead")),"Tier 4","Tier 5"))))))))</f>
        <v>BLANK</v>
      </c>
      <c r="U34" s="109" t="str">
        <f t="shared" si="1"/>
        <v>NO</v>
      </c>
      <c r="V34" s="83" t="str">
        <f t="shared" si="2"/>
        <v>NO</v>
      </c>
      <c r="W34" s="83" t="str">
        <f t="shared" si="3"/>
        <v>NO</v>
      </c>
      <c r="X34" s="115"/>
      <c r="Y34" s="84"/>
      <c r="Z34" s="85"/>
    </row>
    <row r="35" spans="1:26">
      <c r="A35" s="89">
        <v>44</v>
      </c>
      <c r="B35" s="90" t="s">
        <v>252</v>
      </c>
      <c r="C35" s="112" t="s">
        <v>292</v>
      </c>
      <c r="D35" s="90" t="s">
        <v>255</v>
      </c>
      <c r="E35" s="112" t="s">
        <v>254</v>
      </c>
      <c r="F35" s="112" t="s">
        <v>259</v>
      </c>
      <c r="G35" s="114" t="s">
        <v>256</v>
      </c>
      <c r="H35" s="102" t="s">
        <v>169</v>
      </c>
      <c r="I35" s="90" t="s">
        <v>169</v>
      </c>
      <c r="J35" s="91"/>
      <c r="K35" s="90"/>
      <c r="L35" s="102" t="str">
        <f t="shared" si="0"/>
        <v>Non Lead</v>
      </c>
      <c r="M35" s="118"/>
      <c r="N35" s="90"/>
      <c r="O35" s="90"/>
      <c r="P35" s="90"/>
      <c r="Q35" s="89"/>
      <c r="R35" s="90"/>
      <c r="S35" s="121" t="str">
        <f>IF(OR(B35="",$C$3="",$G$3=""),"ERROR",IF(AND(B35='Dropdown Answer Key'!$B$12,OR(E35="Lead",E35="U, May have L",E35="COM",E35="")),"Lead",IF(AND(B35='Dropdown Answer Key'!$B$12,OR(AND(E35="GALV",H35="Y"),AND(E35="GALV",H35="UN"),AND(E35="GALV",H35=""))),"GRR",IF(AND(B35='Dropdown Answer Key'!$B$12,E35="Unknown"),"Unknown SL",IF(AND(B35='Dropdown Answer Key'!$B$13,OR(F35="Lead",F35="U, May have L",F35="COM",F35="")),"Lead",IF(AND(B35='Dropdown Answer Key'!$B$13,OR(AND(F35="GALV",H35="Y"),AND(F35="GALV",H35="UN"),AND(F35="GALV",H35=""))),"GRR",IF(AND(B35='Dropdown Answer Key'!$B$13,F35="Unknown"),"Unknown SL",IF(AND(B35='Dropdown Answer Key'!$B$14,OR(E35="Lead",E35="U, May have L",E35="COM",E35="")),"Lead",IF(AND(B35='Dropdown Answer Key'!$B$14,OR(F35="Lead",F35="U, May have L",F35="COM",F35="")),"Lead",IF(AND(B35='Dropdown Answer Key'!$B$14,OR(AND(E35="GALV",H35="Y"),AND(E35="GALV",H35="UN"),AND(E35="GALV",H35=""),AND(F35="GALV",H35="Y"),AND(F35="GALV",H35="UN"),AND(F35="GALV",H35=""),AND(F35="GALV",I35="Y"),AND(F35="GALV",I35="UN"),AND(F35="GALV",I35=""))),"GRR",IF(AND(B35='Dropdown Answer Key'!$B$14,OR(E35="Unknown",F35="Unknown")),"Unknown SL","Non Lead")))))))))))</f>
        <v>Non Lead</v>
      </c>
      <c r="T35" s="122" t="str">
        <f>IF(OR(M35="",Q35="",S35="ERROR"),"BLANK",IF((AND(M35='Dropdown Answer Key'!$B$25,OR('Service Line Inventory'!S35="Lead",S35="Unknown SL"))),"Tier 1",IF(AND('Service Line Inventory'!M35='Dropdown Answer Key'!$B$26,OR('Service Line Inventory'!S35="Lead",S35="Unknown SL")),"Tier 2",IF(AND('Service Line Inventory'!M35='Dropdown Answer Key'!$B$27,OR('Service Line Inventory'!S35="Lead",S35="Unknown SL")),"Tier 2",IF('Service Line Inventory'!S35="GRR","Tier 3",IF((AND('Service Line Inventory'!M35='Dropdown Answer Key'!$B$25,'Service Line Inventory'!Q35='Dropdown Answer Key'!$M$25,O35='Dropdown Answer Key'!$G$27,'Service Line Inventory'!P35='Dropdown Answer Key'!$J$27,S35="Non Lead")),"Tier 4",IF((AND('Service Line Inventory'!M35='Dropdown Answer Key'!$B$25,'Service Line Inventory'!Q35='Dropdown Answer Key'!$M$25,O35='Dropdown Answer Key'!$G$27,S35="Non Lead")),"Tier 4",IF((AND('Service Line Inventory'!M35='Dropdown Answer Key'!$B$25,'Service Line Inventory'!Q35='Dropdown Answer Key'!$M$25,'Service Line Inventory'!P35='Dropdown Answer Key'!$J$27,S35="Non Lead")),"Tier 4","Tier 5"))))))))</f>
        <v>BLANK</v>
      </c>
      <c r="U35" s="123" t="str">
        <f t="shared" si="1"/>
        <v>NO</v>
      </c>
      <c r="V35" s="122" t="str">
        <f t="shared" si="2"/>
        <v>NO</v>
      </c>
      <c r="W35" s="122" t="str">
        <f t="shared" si="3"/>
        <v>NO</v>
      </c>
      <c r="X35" s="116"/>
      <c r="Y35" s="105"/>
      <c r="Z35" s="85"/>
    </row>
    <row r="36" spans="1:26">
      <c r="A36" s="80">
        <v>49</v>
      </c>
      <c r="B36" s="80" t="s">
        <v>252</v>
      </c>
      <c r="C36" s="111" t="s">
        <v>289</v>
      </c>
      <c r="D36" s="81" t="s">
        <v>255</v>
      </c>
      <c r="E36" s="111" t="s">
        <v>254</v>
      </c>
      <c r="F36" s="111" t="s">
        <v>254</v>
      </c>
      <c r="G36" s="113" t="s">
        <v>256</v>
      </c>
      <c r="H36" s="101" t="s">
        <v>169</v>
      </c>
      <c r="I36" s="81" t="s">
        <v>169</v>
      </c>
      <c r="J36" s="82"/>
      <c r="K36" s="81"/>
      <c r="L36" s="101" t="str">
        <f t="shared" si="0"/>
        <v>Non Lead</v>
      </c>
      <c r="M36" s="117"/>
      <c r="N36" s="81"/>
      <c r="O36" s="81"/>
      <c r="P36" s="81"/>
      <c r="Q36" s="80"/>
      <c r="R36" s="81"/>
      <c r="S36" s="106" t="str">
        <f>IF(OR(B36="",$C$3="",$G$3=""),"ERROR",IF(AND(B36='Dropdown Answer Key'!$B$12,OR(E36="Lead",E36="U, May have L",E36="COM",E36="")),"Lead",IF(AND(B36='Dropdown Answer Key'!$B$12,OR(AND(E36="GALV",H36="Y"),AND(E36="GALV",H36="UN"),AND(E36="GALV",H36=""))),"GRR",IF(AND(B36='Dropdown Answer Key'!$B$12,E36="Unknown"),"Unknown SL",IF(AND(B36='Dropdown Answer Key'!$B$13,OR(F36="Lead",F36="U, May have L",F36="COM",F36="")),"Lead",IF(AND(B36='Dropdown Answer Key'!$B$13,OR(AND(F36="GALV",H36="Y"),AND(F36="GALV",H36="UN"),AND(F36="GALV",H36=""))),"GRR",IF(AND(B36='Dropdown Answer Key'!$B$13,F36="Unknown"),"Unknown SL",IF(AND(B36='Dropdown Answer Key'!$B$14,OR(E36="Lead",E36="U, May have L",E36="COM",E36="")),"Lead",IF(AND(B36='Dropdown Answer Key'!$B$14,OR(F36="Lead",F36="U, May have L",F36="COM",F36="")),"Lead",IF(AND(B36='Dropdown Answer Key'!$B$14,OR(AND(E36="GALV",H36="Y"),AND(E36="GALV",H36="UN"),AND(E36="GALV",H36=""),AND(F36="GALV",H36="Y"),AND(F36="GALV",H36="UN"),AND(F36="GALV",H36=""),AND(F36="GALV",I36="Y"),AND(F36="GALV",I36="UN"),AND(F36="GALV",I36=""))),"GRR",IF(AND(B36='Dropdown Answer Key'!$B$14,OR(E36="Unknown",F36="Unknown")),"Unknown SL","Non Lead")))))))))))</f>
        <v>Non Lead</v>
      </c>
      <c r="T36" s="83" t="str">
        <f>IF(OR(M36="",Q36="",S36="ERROR"),"BLANK",IF((AND(M36='Dropdown Answer Key'!$B$25,OR('Service Line Inventory'!S36="Lead",S36="Unknown SL"))),"Tier 1",IF(AND('Service Line Inventory'!M36='Dropdown Answer Key'!$B$26,OR('Service Line Inventory'!S36="Lead",S36="Unknown SL")),"Tier 2",IF(AND('Service Line Inventory'!M36='Dropdown Answer Key'!$B$27,OR('Service Line Inventory'!S36="Lead",S36="Unknown SL")),"Tier 2",IF('Service Line Inventory'!S36="GRR","Tier 3",IF((AND('Service Line Inventory'!M36='Dropdown Answer Key'!$B$25,'Service Line Inventory'!Q36='Dropdown Answer Key'!$M$25,O36='Dropdown Answer Key'!$G$27,'Service Line Inventory'!P36='Dropdown Answer Key'!$J$27,S36="Non Lead")),"Tier 4",IF((AND('Service Line Inventory'!M36='Dropdown Answer Key'!$B$25,'Service Line Inventory'!Q36='Dropdown Answer Key'!$M$25,O36='Dropdown Answer Key'!$G$27,S36="Non Lead")),"Tier 4",IF((AND('Service Line Inventory'!M36='Dropdown Answer Key'!$B$25,'Service Line Inventory'!Q36='Dropdown Answer Key'!$M$25,'Service Line Inventory'!P36='Dropdown Answer Key'!$J$27,S36="Non Lead")),"Tier 4","Tier 5"))))))))</f>
        <v>BLANK</v>
      </c>
      <c r="U36" s="109" t="str">
        <f t="shared" si="1"/>
        <v>NO</v>
      </c>
      <c r="V36" s="83" t="str">
        <f t="shared" si="2"/>
        <v>NO</v>
      </c>
      <c r="W36" s="83" t="str">
        <f t="shared" si="3"/>
        <v>NO</v>
      </c>
      <c r="X36" s="115"/>
      <c r="Y36" s="84"/>
      <c r="Z36" s="85"/>
    </row>
    <row r="37" spans="1:26">
      <c r="A37" s="89">
        <v>50</v>
      </c>
      <c r="B37" s="90" t="s">
        <v>252</v>
      </c>
      <c r="C37" s="112" t="s">
        <v>290</v>
      </c>
      <c r="D37" s="90" t="s">
        <v>255</v>
      </c>
      <c r="E37" s="112" t="s">
        <v>254</v>
      </c>
      <c r="F37" s="112" t="s">
        <v>254</v>
      </c>
      <c r="G37" s="114" t="s">
        <v>256</v>
      </c>
      <c r="H37" s="102" t="s">
        <v>169</v>
      </c>
      <c r="I37" s="90" t="s">
        <v>169</v>
      </c>
      <c r="J37" s="91"/>
      <c r="K37" s="90"/>
      <c r="L37" s="102" t="str">
        <f t="shared" si="0"/>
        <v>Non Lead</v>
      </c>
      <c r="M37" s="118"/>
      <c r="N37" s="90"/>
      <c r="O37" s="90"/>
      <c r="P37" s="90"/>
      <c r="Q37" s="89"/>
      <c r="R37" s="90"/>
      <c r="S37" s="121" t="str">
        <f>IF(OR(B37="",$C$3="",$G$3=""),"ERROR",IF(AND(B37='Dropdown Answer Key'!$B$12,OR(E37="Lead",E37="U, May have L",E37="COM",E37="")),"Lead",IF(AND(B37='Dropdown Answer Key'!$B$12,OR(AND(E37="GALV",H37="Y"),AND(E37="GALV",H37="UN"),AND(E37="GALV",H37=""))),"GRR",IF(AND(B37='Dropdown Answer Key'!$B$12,E37="Unknown"),"Unknown SL",IF(AND(B37='Dropdown Answer Key'!$B$13,OR(F37="Lead",F37="U, May have L",F37="COM",F37="")),"Lead",IF(AND(B37='Dropdown Answer Key'!$B$13,OR(AND(F37="GALV",H37="Y"),AND(F37="GALV",H37="UN"),AND(F37="GALV",H37=""))),"GRR",IF(AND(B37='Dropdown Answer Key'!$B$13,F37="Unknown"),"Unknown SL",IF(AND(B37='Dropdown Answer Key'!$B$14,OR(E37="Lead",E37="U, May have L",E37="COM",E37="")),"Lead",IF(AND(B37='Dropdown Answer Key'!$B$14,OR(F37="Lead",F37="U, May have L",F37="COM",F37="")),"Lead",IF(AND(B37='Dropdown Answer Key'!$B$14,OR(AND(E37="GALV",H37="Y"),AND(E37="GALV",H37="UN"),AND(E37="GALV",H37=""),AND(F37="GALV",H37="Y"),AND(F37="GALV",H37="UN"),AND(F37="GALV",H37=""),AND(F37="GALV",I37="Y"),AND(F37="GALV",I37="UN"),AND(F37="GALV",I37=""))),"GRR",IF(AND(B37='Dropdown Answer Key'!$B$14,OR(E37="Unknown",F37="Unknown")),"Unknown SL","Non Lead")))))))))))</f>
        <v>Non Lead</v>
      </c>
      <c r="T37" s="122" t="str">
        <f>IF(OR(M37="",Q37="",S37="ERROR"),"BLANK",IF((AND(M37='Dropdown Answer Key'!$B$25,OR('Service Line Inventory'!S37="Lead",S37="Unknown SL"))),"Tier 1",IF(AND('Service Line Inventory'!M37='Dropdown Answer Key'!$B$26,OR('Service Line Inventory'!S37="Lead",S37="Unknown SL")),"Tier 2",IF(AND('Service Line Inventory'!M37='Dropdown Answer Key'!$B$27,OR('Service Line Inventory'!S37="Lead",S37="Unknown SL")),"Tier 2",IF('Service Line Inventory'!S37="GRR","Tier 3",IF((AND('Service Line Inventory'!M37='Dropdown Answer Key'!$B$25,'Service Line Inventory'!Q37='Dropdown Answer Key'!$M$25,O37='Dropdown Answer Key'!$G$27,'Service Line Inventory'!P37='Dropdown Answer Key'!$J$27,S37="Non Lead")),"Tier 4",IF((AND('Service Line Inventory'!M37='Dropdown Answer Key'!$B$25,'Service Line Inventory'!Q37='Dropdown Answer Key'!$M$25,O37='Dropdown Answer Key'!$G$27,S37="Non Lead")),"Tier 4",IF((AND('Service Line Inventory'!M37='Dropdown Answer Key'!$B$25,'Service Line Inventory'!Q37='Dropdown Answer Key'!$M$25,'Service Line Inventory'!P37='Dropdown Answer Key'!$J$27,S37="Non Lead")),"Tier 4","Tier 5"))))))))</f>
        <v>BLANK</v>
      </c>
      <c r="U37" s="123" t="str">
        <f t="shared" si="1"/>
        <v>NO</v>
      </c>
      <c r="V37" s="122" t="str">
        <f t="shared" si="2"/>
        <v>NO</v>
      </c>
      <c r="W37" s="122" t="str">
        <f t="shared" si="3"/>
        <v>NO</v>
      </c>
      <c r="X37" s="116"/>
      <c r="Y37" s="105"/>
      <c r="Z37" s="85"/>
    </row>
    <row r="38" spans="1:26">
      <c r="A38" s="80">
        <v>51</v>
      </c>
      <c r="B38" s="80" t="s">
        <v>252</v>
      </c>
      <c r="C38" s="111" t="s">
        <v>291</v>
      </c>
      <c r="D38" s="81" t="s">
        <v>92</v>
      </c>
      <c r="E38" s="111" t="s">
        <v>254</v>
      </c>
      <c r="F38" s="111" t="s">
        <v>254</v>
      </c>
      <c r="G38" s="113" t="s">
        <v>256</v>
      </c>
      <c r="H38" s="101" t="s">
        <v>169</v>
      </c>
      <c r="I38" s="81" t="s">
        <v>169</v>
      </c>
      <c r="J38" s="82"/>
      <c r="K38" s="81"/>
      <c r="L38" s="101" t="str">
        <f t="shared" si="0"/>
        <v>Non Lead</v>
      </c>
      <c r="M38" s="117"/>
      <c r="N38" s="81"/>
      <c r="O38" s="81"/>
      <c r="P38" s="81"/>
      <c r="Q38" s="80"/>
      <c r="R38" s="81"/>
      <c r="S38" s="106" t="str">
        <f>IF(OR(B38="",$C$3="",$G$3=""),"ERROR",IF(AND(B38='Dropdown Answer Key'!$B$12,OR(E38="Lead",E38="U, May have L",E38="COM",E38="")),"Lead",IF(AND(B38='Dropdown Answer Key'!$B$12,OR(AND(E38="GALV",H38="Y"),AND(E38="GALV",H38="UN"),AND(E38="GALV",H38=""))),"GRR",IF(AND(B38='Dropdown Answer Key'!$B$12,E38="Unknown"),"Unknown SL",IF(AND(B38='Dropdown Answer Key'!$B$13,OR(F38="Lead",F38="U, May have L",F38="COM",F38="")),"Lead",IF(AND(B38='Dropdown Answer Key'!$B$13,OR(AND(F38="GALV",H38="Y"),AND(F38="GALV",H38="UN"),AND(F38="GALV",H38=""))),"GRR",IF(AND(B38='Dropdown Answer Key'!$B$13,F38="Unknown"),"Unknown SL",IF(AND(B38='Dropdown Answer Key'!$B$14,OR(E38="Lead",E38="U, May have L",E38="COM",E38="")),"Lead",IF(AND(B38='Dropdown Answer Key'!$B$14,OR(F38="Lead",F38="U, May have L",F38="COM",F38="")),"Lead",IF(AND(B38='Dropdown Answer Key'!$B$14,OR(AND(E38="GALV",H38="Y"),AND(E38="GALV",H38="UN"),AND(E38="GALV",H38=""),AND(F38="GALV",H38="Y"),AND(F38="GALV",H38="UN"),AND(F38="GALV",H38=""),AND(F38="GALV",I38="Y"),AND(F38="GALV",I38="UN"),AND(F38="GALV",I38=""))),"GRR",IF(AND(B38='Dropdown Answer Key'!$B$14,OR(E38="Unknown",F38="Unknown")),"Unknown SL","Non Lead")))))))))))</f>
        <v>Non Lead</v>
      </c>
      <c r="T38" s="83" t="str">
        <f>IF(OR(M38="",Q38="",S38="ERROR"),"BLANK",IF((AND(M38='Dropdown Answer Key'!$B$25,OR('Service Line Inventory'!S38="Lead",S38="Unknown SL"))),"Tier 1",IF(AND('Service Line Inventory'!M38='Dropdown Answer Key'!$B$26,OR('Service Line Inventory'!S38="Lead",S38="Unknown SL")),"Tier 2",IF(AND('Service Line Inventory'!M38='Dropdown Answer Key'!$B$27,OR('Service Line Inventory'!S38="Lead",S38="Unknown SL")),"Tier 2",IF('Service Line Inventory'!S38="GRR","Tier 3",IF((AND('Service Line Inventory'!M38='Dropdown Answer Key'!$B$25,'Service Line Inventory'!Q38='Dropdown Answer Key'!$M$25,O38='Dropdown Answer Key'!$G$27,'Service Line Inventory'!P38='Dropdown Answer Key'!$J$27,S38="Non Lead")),"Tier 4",IF((AND('Service Line Inventory'!M38='Dropdown Answer Key'!$B$25,'Service Line Inventory'!Q38='Dropdown Answer Key'!$M$25,O38='Dropdown Answer Key'!$G$27,S38="Non Lead")),"Tier 4",IF((AND('Service Line Inventory'!M38='Dropdown Answer Key'!$B$25,'Service Line Inventory'!Q38='Dropdown Answer Key'!$M$25,'Service Line Inventory'!P38='Dropdown Answer Key'!$J$27,S38="Non Lead")),"Tier 4","Tier 5"))))))))</f>
        <v>BLANK</v>
      </c>
      <c r="U38" s="109" t="str">
        <f t="shared" si="1"/>
        <v>NO</v>
      </c>
      <c r="V38" s="83" t="str">
        <f t="shared" si="2"/>
        <v>NO</v>
      </c>
      <c r="W38" s="83" t="str">
        <f t="shared" si="3"/>
        <v>NO</v>
      </c>
      <c r="X38" s="115"/>
      <c r="Y38" s="84"/>
      <c r="Z38" s="85"/>
    </row>
    <row r="39" spans="1:26">
      <c r="A39" s="89">
        <v>52</v>
      </c>
      <c r="B39" s="90" t="s">
        <v>252</v>
      </c>
      <c r="C39" s="112" t="s">
        <v>293</v>
      </c>
      <c r="D39" s="90" t="s">
        <v>92</v>
      </c>
      <c r="E39" s="112" t="s">
        <v>254</v>
      </c>
      <c r="F39" s="112" t="s">
        <v>254</v>
      </c>
      <c r="G39" s="114" t="s">
        <v>256</v>
      </c>
      <c r="H39" s="102" t="s">
        <v>169</v>
      </c>
      <c r="I39" s="90" t="s">
        <v>264</v>
      </c>
      <c r="J39" s="91"/>
      <c r="K39" s="90"/>
      <c r="L39" s="102" t="str">
        <f t="shared" si="0"/>
        <v>Non Lead</v>
      </c>
      <c r="M39" s="118"/>
      <c r="N39" s="90"/>
      <c r="O39" s="90"/>
      <c r="P39" s="90"/>
      <c r="Q39" s="89"/>
      <c r="R39" s="90"/>
      <c r="S39" s="121" t="str">
        <f>IF(OR(B39="",$C$3="",$G$3=""),"ERROR",IF(AND(B39='Dropdown Answer Key'!$B$12,OR(E39="Lead",E39="U, May have L",E39="COM",E39="")),"Lead",IF(AND(B39='Dropdown Answer Key'!$B$12,OR(AND(E39="GALV",H39="Y"),AND(E39="GALV",H39="UN"),AND(E39="GALV",H39=""))),"GRR",IF(AND(B39='Dropdown Answer Key'!$B$12,E39="Unknown"),"Unknown SL",IF(AND(B39='Dropdown Answer Key'!$B$13,OR(F39="Lead",F39="U, May have L",F39="COM",F39="")),"Lead",IF(AND(B39='Dropdown Answer Key'!$B$13,OR(AND(F39="GALV",H39="Y"),AND(F39="GALV",H39="UN"),AND(F39="GALV",H39=""))),"GRR",IF(AND(B39='Dropdown Answer Key'!$B$13,F39="Unknown"),"Unknown SL",IF(AND(B39='Dropdown Answer Key'!$B$14,OR(E39="Lead",E39="U, May have L",E39="COM",E39="")),"Lead",IF(AND(B39='Dropdown Answer Key'!$B$14,OR(F39="Lead",F39="U, May have L",F39="COM",F39="")),"Lead",IF(AND(B39='Dropdown Answer Key'!$B$14,OR(AND(E39="GALV",H39="Y"),AND(E39="GALV",H39="UN"),AND(E39="GALV",H39=""),AND(F39="GALV",H39="Y"),AND(F39="GALV",H39="UN"),AND(F39="GALV",H39=""),AND(F39="GALV",I39="Y"),AND(F39="GALV",I39="UN"),AND(F39="GALV",I39=""))),"GRR",IF(AND(B39='Dropdown Answer Key'!$B$14,OR(E39="Unknown",F39="Unknown")),"Unknown SL","Non Lead")))))))))))</f>
        <v>Non Lead</v>
      </c>
      <c r="T39" s="122" t="str">
        <f>IF(OR(M39="",Q39="",S39="ERROR"),"BLANK",IF((AND(M39='Dropdown Answer Key'!$B$25,OR('Service Line Inventory'!S39="Lead",S39="Unknown SL"))),"Tier 1",IF(AND('Service Line Inventory'!M39='Dropdown Answer Key'!$B$26,OR('Service Line Inventory'!S39="Lead",S39="Unknown SL")),"Tier 2",IF(AND('Service Line Inventory'!M39='Dropdown Answer Key'!$B$27,OR('Service Line Inventory'!S39="Lead",S39="Unknown SL")),"Tier 2",IF('Service Line Inventory'!S39="GRR","Tier 3",IF((AND('Service Line Inventory'!M39='Dropdown Answer Key'!$B$25,'Service Line Inventory'!Q39='Dropdown Answer Key'!$M$25,O39='Dropdown Answer Key'!$G$27,'Service Line Inventory'!P39='Dropdown Answer Key'!$J$27,S39="Non Lead")),"Tier 4",IF((AND('Service Line Inventory'!M39='Dropdown Answer Key'!$B$25,'Service Line Inventory'!Q39='Dropdown Answer Key'!$M$25,O39='Dropdown Answer Key'!$G$27,S39="Non Lead")),"Tier 4",IF((AND('Service Line Inventory'!M39='Dropdown Answer Key'!$B$25,'Service Line Inventory'!Q39='Dropdown Answer Key'!$M$25,'Service Line Inventory'!P39='Dropdown Answer Key'!$J$27,S39="Non Lead")),"Tier 4","Tier 5"))))))))</f>
        <v>BLANK</v>
      </c>
      <c r="U39" s="123" t="str">
        <f t="shared" si="1"/>
        <v>NO</v>
      </c>
      <c r="V39" s="122" t="str">
        <f t="shared" si="2"/>
        <v>NO</v>
      </c>
      <c r="W39" s="122" t="str">
        <f t="shared" si="3"/>
        <v>NO</v>
      </c>
      <c r="X39" s="116"/>
      <c r="Y39" s="105"/>
      <c r="Z39" s="85"/>
    </row>
    <row r="40" spans="1:26">
      <c r="A40" s="80">
        <v>57</v>
      </c>
      <c r="B40" s="80" t="s">
        <v>252</v>
      </c>
      <c r="C40" s="111" t="s">
        <v>294</v>
      </c>
      <c r="D40" s="81" t="s">
        <v>92</v>
      </c>
      <c r="E40" s="111" t="s">
        <v>254</v>
      </c>
      <c r="F40" s="111" t="s">
        <v>295</v>
      </c>
      <c r="G40" s="113" t="s">
        <v>256</v>
      </c>
      <c r="H40" s="101" t="s">
        <v>169</v>
      </c>
      <c r="I40" s="81" t="s">
        <v>169</v>
      </c>
      <c r="J40" s="82"/>
      <c r="K40" s="81"/>
      <c r="L40" s="101" t="str">
        <f t="shared" si="0"/>
        <v>Non Lead</v>
      </c>
      <c r="M40" s="117"/>
      <c r="N40" s="81"/>
      <c r="O40" s="81"/>
      <c r="P40" s="81"/>
      <c r="Q40" s="80"/>
      <c r="R40" s="81"/>
      <c r="S40" s="106" t="str">
        <f>IF(OR(B40="",$C$3="",$G$3=""),"ERROR",IF(AND(B40='Dropdown Answer Key'!$B$12,OR(E40="Lead",E40="U, May have L",E40="COM",E40="")),"Lead",IF(AND(B40='Dropdown Answer Key'!$B$12,OR(AND(E40="GALV",H40="Y"),AND(E40="GALV",H40="UN"),AND(E40="GALV",H40=""))),"GRR",IF(AND(B40='Dropdown Answer Key'!$B$12,E40="Unknown"),"Unknown SL",IF(AND(B40='Dropdown Answer Key'!$B$13,OR(F40="Lead",F40="U, May have L",F40="COM",F40="")),"Lead",IF(AND(B40='Dropdown Answer Key'!$B$13,OR(AND(F40="GALV",H40="Y"),AND(F40="GALV",H40="UN"),AND(F40="GALV",H40=""))),"GRR",IF(AND(B40='Dropdown Answer Key'!$B$13,F40="Unknown"),"Unknown SL",IF(AND(B40='Dropdown Answer Key'!$B$14,OR(E40="Lead",E40="U, May have L",E40="COM",E40="")),"Lead",IF(AND(B40='Dropdown Answer Key'!$B$14,OR(F40="Lead",F40="U, May have L",F40="COM",F40="")),"Lead",IF(AND(B40='Dropdown Answer Key'!$B$14,OR(AND(E40="GALV",H40="Y"),AND(E40="GALV",H40="UN"),AND(E40="GALV",H40=""),AND(F40="GALV",H40="Y"),AND(F40="GALV",H40="UN"),AND(F40="GALV",H40=""),AND(F40="GALV",I40="Y"),AND(F40="GALV",I40="UN"),AND(F40="GALV",I40=""))),"GRR",IF(AND(B40='Dropdown Answer Key'!$B$14,OR(E40="Unknown",F40="Unknown")),"Unknown SL","Non Lead")))))))))))</f>
        <v>Non Lead</v>
      </c>
      <c r="T40" s="83" t="str">
        <f>IF(OR(M40="",Q40="",S40="ERROR"),"BLANK",IF((AND(M40='Dropdown Answer Key'!$B$25,OR('Service Line Inventory'!S40="Lead",S40="Unknown SL"))),"Tier 1",IF(AND('Service Line Inventory'!M40='Dropdown Answer Key'!$B$26,OR('Service Line Inventory'!S40="Lead",S40="Unknown SL")),"Tier 2",IF(AND('Service Line Inventory'!M40='Dropdown Answer Key'!$B$27,OR('Service Line Inventory'!S40="Lead",S40="Unknown SL")),"Tier 2",IF('Service Line Inventory'!S40="GRR","Tier 3",IF((AND('Service Line Inventory'!M40='Dropdown Answer Key'!$B$25,'Service Line Inventory'!Q40='Dropdown Answer Key'!$M$25,O40='Dropdown Answer Key'!$G$27,'Service Line Inventory'!P40='Dropdown Answer Key'!$J$27,S40="Non Lead")),"Tier 4",IF((AND('Service Line Inventory'!M40='Dropdown Answer Key'!$B$25,'Service Line Inventory'!Q40='Dropdown Answer Key'!$M$25,O40='Dropdown Answer Key'!$G$27,S40="Non Lead")),"Tier 4",IF((AND('Service Line Inventory'!M40='Dropdown Answer Key'!$B$25,'Service Line Inventory'!Q40='Dropdown Answer Key'!$M$25,'Service Line Inventory'!P40='Dropdown Answer Key'!$J$27,S40="Non Lead")),"Tier 4","Tier 5"))))))))</f>
        <v>BLANK</v>
      </c>
      <c r="U40" s="109" t="str">
        <f t="shared" si="1"/>
        <v>NO</v>
      </c>
      <c r="V40" s="83" t="str">
        <f t="shared" si="2"/>
        <v>NO</v>
      </c>
      <c r="W40" s="83" t="str">
        <f t="shared" si="3"/>
        <v>NO</v>
      </c>
      <c r="X40" s="115"/>
      <c r="Y40" s="84"/>
      <c r="Z40" s="85"/>
    </row>
    <row r="41" spans="1:26">
      <c r="A41" s="89">
        <v>58</v>
      </c>
      <c r="B41" s="90" t="s">
        <v>252</v>
      </c>
      <c r="C41" s="112" t="s">
        <v>296</v>
      </c>
      <c r="D41" s="90" t="s">
        <v>92</v>
      </c>
      <c r="E41" s="112" t="s">
        <v>254</v>
      </c>
      <c r="F41" s="112" t="s">
        <v>254</v>
      </c>
      <c r="G41" s="114" t="s">
        <v>256</v>
      </c>
      <c r="H41" s="102" t="s">
        <v>260</v>
      </c>
      <c r="I41" s="90" t="s">
        <v>260</v>
      </c>
      <c r="J41" s="91"/>
      <c r="K41" s="90"/>
      <c r="L41" s="102" t="str">
        <f t="shared" si="0"/>
        <v>Non Lead</v>
      </c>
      <c r="M41" s="118"/>
      <c r="N41" s="90"/>
      <c r="O41" s="90"/>
      <c r="P41" s="90"/>
      <c r="Q41" s="89"/>
      <c r="R41" s="90"/>
      <c r="S41" s="121" t="str">
        <f>IF(OR(B41="",$C$3="",$G$3=""),"ERROR",IF(AND(B41='Dropdown Answer Key'!$B$12,OR(E41="Lead",E41="U, May have L",E41="COM",E41="")),"Lead",IF(AND(B41='Dropdown Answer Key'!$B$12,OR(AND(E41="GALV",H41="Y"),AND(E41="GALV",H41="UN"),AND(E41="GALV",H41=""))),"GRR",IF(AND(B41='Dropdown Answer Key'!$B$12,E41="Unknown"),"Unknown SL",IF(AND(B41='Dropdown Answer Key'!$B$13,OR(F41="Lead",F41="U, May have L",F41="COM",F41="")),"Lead",IF(AND(B41='Dropdown Answer Key'!$B$13,OR(AND(F41="GALV",H41="Y"),AND(F41="GALV",H41="UN"),AND(F41="GALV",H41=""))),"GRR",IF(AND(B41='Dropdown Answer Key'!$B$13,F41="Unknown"),"Unknown SL",IF(AND(B41='Dropdown Answer Key'!$B$14,OR(E41="Lead",E41="U, May have L",E41="COM",E41="")),"Lead",IF(AND(B41='Dropdown Answer Key'!$B$14,OR(F41="Lead",F41="U, May have L",F41="COM",F41="")),"Lead",IF(AND(B41='Dropdown Answer Key'!$B$14,OR(AND(E41="GALV",H41="Y"),AND(E41="GALV",H41="UN"),AND(E41="GALV",H41=""),AND(F41="GALV",H41="Y"),AND(F41="GALV",H41="UN"),AND(F41="GALV",H41=""),AND(F41="GALV",I41="Y"),AND(F41="GALV",I41="UN"),AND(F41="GALV",I41=""))),"GRR",IF(AND(B41='Dropdown Answer Key'!$B$14,OR(E41="Unknown",F41="Unknown")),"Unknown SL","Non Lead")))))))))))</f>
        <v>Non Lead</v>
      </c>
      <c r="T41" s="122" t="str">
        <f>IF(OR(M41="",Q41="",S41="ERROR"),"BLANK",IF((AND(M41='Dropdown Answer Key'!$B$25,OR('Service Line Inventory'!S41="Lead",S41="Unknown SL"))),"Tier 1",IF(AND('Service Line Inventory'!M41='Dropdown Answer Key'!$B$26,OR('Service Line Inventory'!S41="Lead",S41="Unknown SL")),"Tier 2",IF(AND('Service Line Inventory'!M41='Dropdown Answer Key'!$B$27,OR('Service Line Inventory'!S41="Lead",S41="Unknown SL")),"Tier 2",IF('Service Line Inventory'!S41="GRR","Tier 3",IF((AND('Service Line Inventory'!M41='Dropdown Answer Key'!$B$25,'Service Line Inventory'!Q41='Dropdown Answer Key'!$M$25,O41='Dropdown Answer Key'!$G$27,'Service Line Inventory'!P41='Dropdown Answer Key'!$J$27,S41="Non Lead")),"Tier 4",IF((AND('Service Line Inventory'!M41='Dropdown Answer Key'!$B$25,'Service Line Inventory'!Q41='Dropdown Answer Key'!$M$25,O41='Dropdown Answer Key'!$G$27,S41="Non Lead")),"Tier 4",IF((AND('Service Line Inventory'!M41='Dropdown Answer Key'!$B$25,'Service Line Inventory'!Q41='Dropdown Answer Key'!$M$25,'Service Line Inventory'!P41='Dropdown Answer Key'!$J$27,S41="Non Lead")),"Tier 4","Tier 5"))))))))</f>
        <v>BLANK</v>
      </c>
      <c r="U41" s="123" t="str">
        <f t="shared" si="1"/>
        <v>NO</v>
      </c>
      <c r="V41" s="122" t="str">
        <f t="shared" si="2"/>
        <v>NO</v>
      </c>
      <c r="W41" s="122" t="str">
        <f t="shared" si="3"/>
        <v>NO</v>
      </c>
      <c r="X41" s="116"/>
      <c r="Y41" s="105"/>
      <c r="Z41" s="85"/>
    </row>
    <row r="42" spans="1:26">
      <c r="A42" s="80">
        <v>62</v>
      </c>
      <c r="B42" s="80" t="s">
        <v>252</v>
      </c>
      <c r="C42" s="111" t="s">
        <v>297</v>
      </c>
      <c r="D42" s="81" t="s">
        <v>92</v>
      </c>
      <c r="E42" s="111" t="s">
        <v>254</v>
      </c>
      <c r="F42" s="111" t="s">
        <v>254</v>
      </c>
      <c r="G42" s="113" t="s">
        <v>256</v>
      </c>
      <c r="H42" s="101" t="s">
        <v>169</v>
      </c>
      <c r="I42" s="81" t="s">
        <v>169</v>
      </c>
      <c r="J42" s="82"/>
      <c r="K42" s="81"/>
      <c r="L42" s="101" t="str">
        <f t="shared" si="0"/>
        <v>Non Lead</v>
      </c>
      <c r="M42" s="117"/>
      <c r="N42" s="81"/>
      <c r="O42" s="81"/>
      <c r="P42" s="81"/>
      <c r="Q42" s="80"/>
      <c r="R42" s="81"/>
      <c r="S42" s="106" t="str">
        <f>IF(OR(B42="",$C$3="",$G$3=""),"ERROR",IF(AND(B42='Dropdown Answer Key'!$B$12,OR(E42="Lead",E42="U, May have L",E42="COM",E42="")),"Lead",IF(AND(B42='Dropdown Answer Key'!$B$12,OR(AND(E42="GALV",H42="Y"),AND(E42="GALV",H42="UN"),AND(E42="GALV",H42=""))),"GRR",IF(AND(B42='Dropdown Answer Key'!$B$12,E42="Unknown"),"Unknown SL",IF(AND(B42='Dropdown Answer Key'!$B$13,OR(F42="Lead",F42="U, May have L",F42="COM",F42="")),"Lead",IF(AND(B42='Dropdown Answer Key'!$B$13,OR(AND(F42="GALV",H42="Y"),AND(F42="GALV",H42="UN"),AND(F42="GALV",H42=""))),"GRR",IF(AND(B42='Dropdown Answer Key'!$B$13,F42="Unknown"),"Unknown SL",IF(AND(B42='Dropdown Answer Key'!$B$14,OR(E42="Lead",E42="U, May have L",E42="COM",E42="")),"Lead",IF(AND(B42='Dropdown Answer Key'!$B$14,OR(F42="Lead",F42="U, May have L",F42="COM",F42="")),"Lead",IF(AND(B42='Dropdown Answer Key'!$B$14,OR(AND(E42="GALV",H42="Y"),AND(E42="GALV",H42="UN"),AND(E42="GALV",H42=""),AND(F42="GALV",H42="Y"),AND(F42="GALV",H42="UN"),AND(F42="GALV",H42=""),AND(F42="GALV",I42="Y"),AND(F42="GALV",I42="UN"),AND(F42="GALV",I42=""))),"GRR",IF(AND(B42='Dropdown Answer Key'!$B$14,OR(E42="Unknown",F42="Unknown")),"Unknown SL","Non Lead")))))))))))</f>
        <v>Non Lead</v>
      </c>
      <c r="T42" s="83" t="str">
        <f>IF(OR(M42="",Q42="",S42="ERROR"),"BLANK",IF((AND(M42='Dropdown Answer Key'!$B$25,OR('Service Line Inventory'!S42="Lead",S42="Unknown SL"))),"Tier 1",IF(AND('Service Line Inventory'!M42='Dropdown Answer Key'!$B$26,OR('Service Line Inventory'!S42="Lead",S42="Unknown SL")),"Tier 2",IF(AND('Service Line Inventory'!M42='Dropdown Answer Key'!$B$27,OR('Service Line Inventory'!S42="Lead",S42="Unknown SL")),"Tier 2",IF('Service Line Inventory'!S42="GRR","Tier 3",IF((AND('Service Line Inventory'!M42='Dropdown Answer Key'!$B$25,'Service Line Inventory'!Q42='Dropdown Answer Key'!$M$25,O42='Dropdown Answer Key'!$G$27,'Service Line Inventory'!P42='Dropdown Answer Key'!$J$27,S42="Non Lead")),"Tier 4",IF((AND('Service Line Inventory'!M42='Dropdown Answer Key'!$B$25,'Service Line Inventory'!Q42='Dropdown Answer Key'!$M$25,O42='Dropdown Answer Key'!$G$27,S42="Non Lead")),"Tier 4",IF((AND('Service Line Inventory'!M42='Dropdown Answer Key'!$B$25,'Service Line Inventory'!Q42='Dropdown Answer Key'!$M$25,'Service Line Inventory'!P42='Dropdown Answer Key'!$J$27,S42="Non Lead")),"Tier 4","Tier 5"))))))))</f>
        <v>BLANK</v>
      </c>
      <c r="U42" s="109" t="str">
        <f t="shared" si="1"/>
        <v>NO</v>
      </c>
      <c r="V42" s="83" t="str">
        <f t="shared" si="2"/>
        <v>NO</v>
      </c>
      <c r="W42" s="83" t="str">
        <f t="shared" si="3"/>
        <v>NO</v>
      </c>
      <c r="X42" s="115"/>
      <c r="Y42" s="84"/>
      <c r="Z42" s="85"/>
    </row>
    <row r="43" spans="1:26">
      <c r="A43" s="89">
        <v>63</v>
      </c>
      <c r="B43" s="90" t="s">
        <v>252</v>
      </c>
      <c r="C43" s="112" t="s">
        <v>298</v>
      </c>
      <c r="D43" s="90" t="s">
        <v>92</v>
      </c>
      <c r="E43" s="112" t="s">
        <v>254</v>
      </c>
      <c r="F43" s="112" t="s">
        <v>254</v>
      </c>
      <c r="G43" s="114" t="s">
        <v>256</v>
      </c>
      <c r="H43" s="102" t="s">
        <v>169</v>
      </c>
      <c r="I43" s="90" t="s">
        <v>169</v>
      </c>
      <c r="J43" s="91"/>
      <c r="K43" s="90"/>
      <c r="L43" s="102" t="str">
        <f t="shared" si="0"/>
        <v>Non Lead</v>
      </c>
      <c r="M43" s="118"/>
      <c r="N43" s="90"/>
      <c r="O43" s="90"/>
      <c r="P43" s="90"/>
      <c r="Q43" s="89"/>
      <c r="R43" s="90"/>
      <c r="S43" s="121" t="str">
        <f>IF(OR(B43="",$C$3="",$G$3=""),"ERROR",IF(AND(B43='Dropdown Answer Key'!$B$12,OR(E43="Lead",E43="U, May have L",E43="COM",E43="")),"Lead",IF(AND(B43='Dropdown Answer Key'!$B$12,OR(AND(E43="GALV",H43="Y"),AND(E43="GALV",H43="UN"),AND(E43="GALV",H43=""))),"GRR",IF(AND(B43='Dropdown Answer Key'!$B$12,E43="Unknown"),"Unknown SL",IF(AND(B43='Dropdown Answer Key'!$B$13,OR(F43="Lead",F43="U, May have L",F43="COM",F43="")),"Lead",IF(AND(B43='Dropdown Answer Key'!$B$13,OR(AND(F43="GALV",H43="Y"),AND(F43="GALV",H43="UN"),AND(F43="GALV",H43=""))),"GRR",IF(AND(B43='Dropdown Answer Key'!$B$13,F43="Unknown"),"Unknown SL",IF(AND(B43='Dropdown Answer Key'!$B$14,OR(E43="Lead",E43="U, May have L",E43="COM",E43="")),"Lead",IF(AND(B43='Dropdown Answer Key'!$B$14,OR(F43="Lead",F43="U, May have L",F43="COM",F43="")),"Lead",IF(AND(B43='Dropdown Answer Key'!$B$14,OR(AND(E43="GALV",H43="Y"),AND(E43="GALV",H43="UN"),AND(E43="GALV",H43=""),AND(F43="GALV",H43="Y"),AND(F43="GALV",H43="UN"),AND(F43="GALV",H43=""),AND(F43="GALV",I43="Y"),AND(F43="GALV",I43="UN"),AND(F43="GALV",I43=""))),"GRR",IF(AND(B43='Dropdown Answer Key'!$B$14,OR(E43="Unknown",F43="Unknown")),"Unknown SL","Non Lead")))))))))))</f>
        <v>Non Lead</v>
      </c>
      <c r="T43" s="122" t="str">
        <f>IF(OR(M43="",Q43="",S43="ERROR"),"BLANK",IF((AND(M43='Dropdown Answer Key'!$B$25,OR('Service Line Inventory'!S43="Lead",S43="Unknown SL"))),"Tier 1",IF(AND('Service Line Inventory'!M43='Dropdown Answer Key'!$B$26,OR('Service Line Inventory'!S43="Lead",S43="Unknown SL")),"Tier 2",IF(AND('Service Line Inventory'!M43='Dropdown Answer Key'!$B$27,OR('Service Line Inventory'!S43="Lead",S43="Unknown SL")),"Tier 2",IF('Service Line Inventory'!S43="GRR","Tier 3",IF((AND('Service Line Inventory'!M43='Dropdown Answer Key'!$B$25,'Service Line Inventory'!Q43='Dropdown Answer Key'!$M$25,O43='Dropdown Answer Key'!$G$27,'Service Line Inventory'!P43='Dropdown Answer Key'!$J$27,S43="Non Lead")),"Tier 4",IF((AND('Service Line Inventory'!M43='Dropdown Answer Key'!$B$25,'Service Line Inventory'!Q43='Dropdown Answer Key'!$M$25,O43='Dropdown Answer Key'!$G$27,S43="Non Lead")),"Tier 4",IF((AND('Service Line Inventory'!M43='Dropdown Answer Key'!$B$25,'Service Line Inventory'!Q43='Dropdown Answer Key'!$M$25,'Service Line Inventory'!P43='Dropdown Answer Key'!$J$27,S43="Non Lead")),"Tier 4","Tier 5"))))))))</f>
        <v>BLANK</v>
      </c>
      <c r="U43" s="123" t="str">
        <f t="shared" si="1"/>
        <v>NO</v>
      </c>
      <c r="V43" s="122" t="str">
        <f t="shared" si="2"/>
        <v>NO</v>
      </c>
      <c r="W43" s="122" t="str">
        <f t="shared" si="3"/>
        <v>NO</v>
      </c>
      <c r="X43" s="116"/>
      <c r="Y43" s="105"/>
      <c r="Z43" s="85"/>
    </row>
    <row r="44" spans="1:26">
      <c r="A44" s="80">
        <v>64</v>
      </c>
      <c r="B44" s="80" t="s">
        <v>252</v>
      </c>
      <c r="C44" s="111" t="s">
        <v>299</v>
      </c>
      <c r="D44" s="81" t="s">
        <v>92</v>
      </c>
      <c r="E44" s="111" t="s">
        <v>254</v>
      </c>
      <c r="F44" s="111" t="s">
        <v>254</v>
      </c>
      <c r="G44" s="113" t="s">
        <v>256</v>
      </c>
      <c r="H44" s="101" t="s">
        <v>169</v>
      </c>
      <c r="I44" s="81" t="s">
        <v>169</v>
      </c>
      <c r="J44" s="82"/>
      <c r="K44" s="81"/>
      <c r="L44" s="101" t="str">
        <f t="shared" si="0"/>
        <v>Non Lead</v>
      </c>
      <c r="M44" s="117"/>
      <c r="N44" s="81"/>
      <c r="O44" s="81"/>
      <c r="P44" s="81"/>
      <c r="Q44" s="80"/>
      <c r="R44" s="81"/>
      <c r="S44" s="106" t="str">
        <f>IF(OR(B44="",$C$3="",$G$3=""),"ERROR",IF(AND(B44='Dropdown Answer Key'!$B$12,OR(E44="Lead",E44="U, May have L",E44="COM",E44="")),"Lead",IF(AND(B44='Dropdown Answer Key'!$B$12,OR(AND(E44="GALV",H44="Y"),AND(E44="GALV",H44="UN"),AND(E44="GALV",H44=""))),"GRR",IF(AND(B44='Dropdown Answer Key'!$B$12,E44="Unknown"),"Unknown SL",IF(AND(B44='Dropdown Answer Key'!$B$13,OR(F44="Lead",F44="U, May have L",F44="COM",F44="")),"Lead",IF(AND(B44='Dropdown Answer Key'!$B$13,OR(AND(F44="GALV",H44="Y"),AND(F44="GALV",H44="UN"),AND(F44="GALV",H44=""))),"GRR",IF(AND(B44='Dropdown Answer Key'!$B$13,F44="Unknown"),"Unknown SL",IF(AND(B44='Dropdown Answer Key'!$B$14,OR(E44="Lead",E44="U, May have L",E44="COM",E44="")),"Lead",IF(AND(B44='Dropdown Answer Key'!$B$14,OR(F44="Lead",F44="U, May have L",F44="COM",F44="")),"Lead",IF(AND(B44='Dropdown Answer Key'!$B$14,OR(AND(E44="GALV",H44="Y"),AND(E44="GALV",H44="UN"),AND(E44="GALV",H44=""),AND(F44="GALV",H44="Y"),AND(F44="GALV",H44="UN"),AND(F44="GALV",H44=""),AND(F44="GALV",I44="Y"),AND(F44="GALV",I44="UN"),AND(F44="GALV",I44=""))),"GRR",IF(AND(B44='Dropdown Answer Key'!$B$14,OR(E44="Unknown",F44="Unknown")),"Unknown SL","Non Lead")))))))))))</f>
        <v>Non Lead</v>
      </c>
      <c r="T44" s="83" t="str">
        <f>IF(OR(M44="",Q44="",S44="ERROR"),"BLANK",IF((AND(M44='Dropdown Answer Key'!$B$25,OR('Service Line Inventory'!S44="Lead",S44="Unknown SL"))),"Tier 1",IF(AND('Service Line Inventory'!M44='Dropdown Answer Key'!$B$26,OR('Service Line Inventory'!S44="Lead",S44="Unknown SL")),"Tier 2",IF(AND('Service Line Inventory'!M44='Dropdown Answer Key'!$B$27,OR('Service Line Inventory'!S44="Lead",S44="Unknown SL")),"Tier 2",IF('Service Line Inventory'!S44="GRR","Tier 3",IF((AND('Service Line Inventory'!M44='Dropdown Answer Key'!$B$25,'Service Line Inventory'!Q44='Dropdown Answer Key'!$M$25,O44='Dropdown Answer Key'!$G$27,'Service Line Inventory'!P44='Dropdown Answer Key'!$J$27,S44="Non Lead")),"Tier 4",IF((AND('Service Line Inventory'!M44='Dropdown Answer Key'!$B$25,'Service Line Inventory'!Q44='Dropdown Answer Key'!$M$25,O44='Dropdown Answer Key'!$G$27,S44="Non Lead")),"Tier 4",IF((AND('Service Line Inventory'!M44='Dropdown Answer Key'!$B$25,'Service Line Inventory'!Q44='Dropdown Answer Key'!$M$25,'Service Line Inventory'!P44='Dropdown Answer Key'!$J$27,S44="Non Lead")),"Tier 4","Tier 5"))))))))</f>
        <v>BLANK</v>
      </c>
      <c r="U44" s="109" t="str">
        <f t="shared" si="1"/>
        <v>NO</v>
      </c>
      <c r="V44" s="83" t="str">
        <f t="shared" si="2"/>
        <v>NO</v>
      </c>
      <c r="W44" s="83" t="str">
        <f t="shared" si="3"/>
        <v>NO</v>
      </c>
      <c r="X44" s="115"/>
      <c r="Y44" s="84"/>
      <c r="Z44" s="85"/>
    </row>
    <row r="45" spans="1:26">
      <c r="A45" s="89">
        <v>65</v>
      </c>
      <c r="B45" s="90" t="s">
        <v>252</v>
      </c>
      <c r="C45" s="112" t="s">
        <v>300</v>
      </c>
      <c r="D45" s="90" t="s">
        <v>92</v>
      </c>
      <c r="E45" s="112" t="s">
        <v>254</v>
      </c>
      <c r="F45" s="112" t="s">
        <v>254</v>
      </c>
      <c r="G45" s="114" t="s">
        <v>256</v>
      </c>
      <c r="H45" s="102" t="s">
        <v>169</v>
      </c>
      <c r="I45" s="90" t="s">
        <v>169</v>
      </c>
      <c r="J45" s="91"/>
      <c r="K45" s="90"/>
      <c r="L45" s="102" t="str">
        <f t="shared" si="0"/>
        <v>Non Lead</v>
      </c>
      <c r="M45" s="118"/>
      <c r="N45" s="90"/>
      <c r="O45" s="90"/>
      <c r="P45" s="90"/>
      <c r="Q45" s="89"/>
      <c r="R45" s="90"/>
      <c r="S45" s="121" t="str">
        <f>IF(OR(B45="",$C$3="",$G$3=""),"ERROR",IF(AND(B45='Dropdown Answer Key'!$B$12,OR(E45="Lead",E45="U, May have L",E45="COM",E45="")),"Lead",IF(AND(B45='Dropdown Answer Key'!$B$12,OR(AND(E45="GALV",H45="Y"),AND(E45="GALV",H45="UN"),AND(E45="GALV",H45=""))),"GRR",IF(AND(B45='Dropdown Answer Key'!$B$12,E45="Unknown"),"Unknown SL",IF(AND(B45='Dropdown Answer Key'!$B$13,OR(F45="Lead",F45="U, May have L",F45="COM",F45="")),"Lead",IF(AND(B45='Dropdown Answer Key'!$B$13,OR(AND(F45="GALV",H45="Y"),AND(F45="GALV",H45="UN"),AND(F45="GALV",H45=""))),"GRR",IF(AND(B45='Dropdown Answer Key'!$B$13,F45="Unknown"),"Unknown SL",IF(AND(B45='Dropdown Answer Key'!$B$14,OR(E45="Lead",E45="U, May have L",E45="COM",E45="")),"Lead",IF(AND(B45='Dropdown Answer Key'!$B$14,OR(F45="Lead",F45="U, May have L",F45="COM",F45="")),"Lead",IF(AND(B45='Dropdown Answer Key'!$B$14,OR(AND(E45="GALV",H45="Y"),AND(E45="GALV",H45="UN"),AND(E45="GALV",H45=""),AND(F45="GALV",H45="Y"),AND(F45="GALV",H45="UN"),AND(F45="GALV",H45=""),AND(F45="GALV",I45="Y"),AND(F45="GALV",I45="UN"),AND(F45="GALV",I45=""))),"GRR",IF(AND(B45='Dropdown Answer Key'!$B$14,OR(E45="Unknown",F45="Unknown")),"Unknown SL","Non Lead")))))))))))</f>
        <v>Non Lead</v>
      </c>
      <c r="T45" s="122" t="str">
        <f>IF(OR(M45="",Q45="",S45="ERROR"),"BLANK",IF((AND(M45='Dropdown Answer Key'!$B$25,OR('Service Line Inventory'!S45="Lead",S45="Unknown SL"))),"Tier 1",IF(AND('Service Line Inventory'!M45='Dropdown Answer Key'!$B$26,OR('Service Line Inventory'!S45="Lead",S45="Unknown SL")),"Tier 2",IF(AND('Service Line Inventory'!M45='Dropdown Answer Key'!$B$27,OR('Service Line Inventory'!S45="Lead",S45="Unknown SL")),"Tier 2",IF('Service Line Inventory'!S45="GRR","Tier 3",IF((AND('Service Line Inventory'!M45='Dropdown Answer Key'!$B$25,'Service Line Inventory'!Q45='Dropdown Answer Key'!$M$25,O45='Dropdown Answer Key'!$G$27,'Service Line Inventory'!P45='Dropdown Answer Key'!$J$27,S45="Non Lead")),"Tier 4",IF((AND('Service Line Inventory'!M45='Dropdown Answer Key'!$B$25,'Service Line Inventory'!Q45='Dropdown Answer Key'!$M$25,O45='Dropdown Answer Key'!$G$27,S45="Non Lead")),"Tier 4",IF((AND('Service Line Inventory'!M45='Dropdown Answer Key'!$B$25,'Service Line Inventory'!Q45='Dropdown Answer Key'!$M$25,'Service Line Inventory'!P45='Dropdown Answer Key'!$J$27,S45="Non Lead")),"Tier 4","Tier 5"))))))))</f>
        <v>BLANK</v>
      </c>
      <c r="U45" s="123" t="str">
        <f t="shared" si="1"/>
        <v>NO</v>
      </c>
      <c r="V45" s="122" t="str">
        <f t="shared" si="2"/>
        <v>NO</v>
      </c>
      <c r="W45" s="122" t="str">
        <f t="shared" si="3"/>
        <v>NO</v>
      </c>
      <c r="X45" s="116"/>
      <c r="Y45" s="105"/>
      <c r="Z45" s="85"/>
    </row>
    <row r="46" spans="1:26">
      <c r="A46" s="80">
        <v>67</v>
      </c>
      <c r="B46" s="80" t="s">
        <v>252</v>
      </c>
      <c r="C46" s="111" t="s">
        <v>301</v>
      </c>
      <c r="D46" s="81" t="s">
        <v>255</v>
      </c>
      <c r="E46" s="111" t="s">
        <v>254</v>
      </c>
      <c r="F46" s="111" t="s">
        <v>254</v>
      </c>
      <c r="G46" s="113" t="s">
        <v>256</v>
      </c>
      <c r="H46" s="101" t="s">
        <v>169</v>
      </c>
      <c r="I46" s="81" t="s">
        <v>169</v>
      </c>
      <c r="J46" s="82"/>
      <c r="K46" s="81"/>
      <c r="L46" s="101" t="str">
        <f t="shared" si="0"/>
        <v>Non Lead</v>
      </c>
      <c r="M46" s="117" t="s">
        <v>302</v>
      </c>
      <c r="N46" s="81"/>
      <c r="O46" s="81"/>
      <c r="P46" s="81"/>
      <c r="Q46" s="80"/>
      <c r="R46" s="81"/>
      <c r="S46" s="106" t="str">
        <f>IF(OR(B46="",$C$3="",$G$3=""),"ERROR",IF(AND(B46='Dropdown Answer Key'!$B$12,OR(E46="Lead",E46="U, May have L",E46="COM",E46="")),"Lead",IF(AND(B46='Dropdown Answer Key'!$B$12,OR(AND(E46="GALV",H46="Y"),AND(E46="GALV",H46="UN"),AND(E46="GALV",H46=""))),"GRR",IF(AND(B46='Dropdown Answer Key'!$B$12,E46="Unknown"),"Unknown SL",IF(AND(B46='Dropdown Answer Key'!$B$13,OR(F46="Lead",F46="U, May have L",F46="COM",F46="")),"Lead",IF(AND(B46='Dropdown Answer Key'!$B$13,OR(AND(F46="GALV",H46="Y"),AND(F46="GALV",H46="UN"),AND(F46="GALV",H46=""))),"GRR",IF(AND(B46='Dropdown Answer Key'!$B$13,F46="Unknown"),"Unknown SL",IF(AND(B46='Dropdown Answer Key'!$B$14,OR(E46="Lead",E46="U, May have L",E46="COM",E46="")),"Lead",IF(AND(B46='Dropdown Answer Key'!$B$14,OR(F46="Lead",F46="U, May have L",F46="COM",F46="")),"Lead",IF(AND(B46='Dropdown Answer Key'!$B$14,OR(AND(E46="GALV",H46="Y"),AND(E46="GALV",H46="UN"),AND(E46="GALV",H46=""),AND(F46="GALV",H46="Y"),AND(F46="GALV",H46="UN"),AND(F46="GALV",H46=""),AND(F46="GALV",I46="Y"),AND(F46="GALV",I46="UN"),AND(F46="GALV",I46=""))),"GRR",IF(AND(B46='Dropdown Answer Key'!$B$14,OR(E46="Unknown",F46="Unknown")),"Unknown SL","Non Lead")))))))))))</f>
        <v>Non Lead</v>
      </c>
      <c r="T46" s="83" t="str">
        <f>IF(OR(M46="",Q46="",S46="ERROR"),"BLANK",IF((AND(M46='Dropdown Answer Key'!$B$25,OR('Service Line Inventory'!S46="Lead",S46="Unknown SL"))),"Tier 1",IF(AND('Service Line Inventory'!M46='Dropdown Answer Key'!$B$26,OR('Service Line Inventory'!S46="Lead",S46="Unknown SL")),"Tier 2",IF(AND('Service Line Inventory'!M46='Dropdown Answer Key'!$B$27,OR('Service Line Inventory'!S46="Lead",S46="Unknown SL")),"Tier 2",IF('Service Line Inventory'!S46="GRR","Tier 3",IF((AND('Service Line Inventory'!M46='Dropdown Answer Key'!$B$25,'Service Line Inventory'!Q46='Dropdown Answer Key'!$M$25,O46='Dropdown Answer Key'!$G$27,'Service Line Inventory'!P46='Dropdown Answer Key'!$J$27,S46="Non Lead")),"Tier 4",IF((AND('Service Line Inventory'!M46='Dropdown Answer Key'!$B$25,'Service Line Inventory'!Q46='Dropdown Answer Key'!$M$25,O46='Dropdown Answer Key'!$G$27,S46="Non Lead")),"Tier 4",IF((AND('Service Line Inventory'!M46='Dropdown Answer Key'!$B$25,'Service Line Inventory'!Q46='Dropdown Answer Key'!$M$25,'Service Line Inventory'!P46='Dropdown Answer Key'!$J$27,S46="Non Lead")),"Tier 4","Tier 5"))))))))</f>
        <v>BLANK</v>
      </c>
      <c r="U46" s="109" t="str">
        <f t="shared" si="1"/>
        <v>NO</v>
      </c>
      <c r="V46" s="83" t="str">
        <f t="shared" si="2"/>
        <v>NO</v>
      </c>
      <c r="W46" s="83" t="str">
        <f t="shared" si="3"/>
        <v>NO</v>
      </c>
      <c r="X46" s="115"/>
      <c r="Y46" s="84"/>
      <c r="Z46" s="85"/>
    </row>
    <row r="47" spans="1:26">
      <c r="A47" s="89">
        <v>68</v>
      </c>
      <c r="B47" s="90" t="s">
        <v>252</v>
      </c>
      <c r="C47" s="112" t="s">
        <v>303</v>
      </c>
      <c r="D47" s="90" t="s">
        <v>92</v>
      </c>
      <c r="E47" s="112" t="s">
        <v>254</v>
      </c>
      <c r="F47" s="112" t="s">
        <v>254</v>
      </c>
      <c r="G47" s="114" t="s">
        <v>256</v>
      </c>
      <c r="H47" s="102" t="s">
        <v>169</v>
      </c>
      <c r="I47" s="90" t="s">
        <v>169</v>
      </c>
      <c r="J47" s="91"/>
      <c r="K47" s="90"/>
      <c r="L47" s="102" t="str">
        <f t="shared" si="0"/>
        <v>Non Lead</v>
      </c>
      <c r="M47" s="118"/>
      <c r="N47" s="90"/>
      <c r="O47" s="90"/>
      <c r="P47" s="90"/>
      <c r="Q47" s="89"/>
      <c r="R47" s="90"/>
      <c r="S47" s="121" t="str">
        <f>IF(OR(B47="",$C$3="",$G$3=""),"ERROR",IF(AND(B47='Dropdown Answer Key'!$B$12,OR(E47="Lead",E47="U, May have L",E47="COM",E47="")),"Lead",IF(AND(B47='Dropdown Answer Key'!$B$12,OR(AND(E47="GALV",H47="Y"),AND(E47="GALV",H47="UN"),AND(E47="GALV",H47=""))),"GRR",IF(AND(B47='Dropdown Answer Key'!$B$12,E47="Unknown"),"Unknown SL",IF(AND(B47='Dropdown Answer Key'!$B$13,OR(F47="Lead",F47="U, May have L",F47="COM",F47="")),"Lead",IF(AND(B47='Dropdown Answer Key'!$B$13,OR(AND(F47="GALV",H47="Y"),AND(F47="GALV",H47="UN"),AND(F47="GALV",H47=""))),"GRR",IF(AND(B47='Dropdown Answer Key'!$B$13,F47="Unknown"),"Unknown SL",IF(AND(B47='Dropdown Answer Key'!$B$14,OR(E47="Lead",E47="U, May have L",E47="COM",E47="")),"Lead",IF(AND(B47='Dropdown Answer Key'!$B$14,OR(F47="Lead",F47="U, May have L",F47="COM",F47="")),"Lead",IF(AND(B47='Dropdown Answer Key'!$B$14,OR(AND(E47="GALV",H47="Y"),AND(E47="GALV",H47="UN"),AND(E47="GALV",H47=""),AND(F47="GALV",H47="Y"),AND(F47="GALV",H47="UN"),AND(F47="GALV",H47=""),AND(F47="GALV",I47="Y"),AND(F47="GALV",I47="UN"),AND(F47="GALV",I47=""))),"GRR",IF(AND(B47='Dropdown Answer Key'!$B$14,OR(E47="Unknown",F47="Unknown")),"Unknown SL","Non Lead")))))))))))</f>
        <v>Non Lead</v>
      </c>
      <c r="T47" s="122" t="str">
        <f>IF(OR(M47="",Q47="",S47="ERROR"),"BLANK",IF((AND(M47='Dropdown Answer Key'!$B$25,OR('Service Line Inventory'!S47="Lead",S47="Unknown SL"))),"Tier 1",IF(AND('Service Line Inventory'!M47='Dropdown Answer Key'!$B$26,OR('Service Line Inventory'!S47="Lead",S47="Unknown SL")),"Tier 2",IF(AND('Service Line Inventory'!M47='Dropdown Answer Key'!$B$27,OR('Service Line Inventory'!S47="Lead",S47="Unknown SL")),"Tier 2",IF('Service Line Inventory'!S47="GRR","Tier 3",IF((AND('Service Line Inventory'!M47='Dropdown Answer Key'!$B$25,'Service Line Inventory'!Q47='Dropdown Answer Key'!$M$25,O47='Dropdown Answer Key'!$G$27,'Service Line Inventory'!P47='Dropdown Answer Key'!$J$27,S47="Non Lead")),"Tier 4",IF((AND('Service Line Inventory'!M47='Dropdown Answer Key'!$B$25,'Service Line Inventory'!Q47='Dropdown Answer Key'!$M$25,O47='Dropdown Answer Key'!$G$27,S47="Non Lead")),"Tier 4",IF((AND('Service Line Inventory'!M47='Dropdown Answer Key'!$B$25,'Service Line Inventory'!Q47='Dropdown Answer Key'!$M$25,'Service Line Inventory'!P47='Dropdown Answer Key'!$J$27,S47="Non Lead")),"Tier 4","Tier 5"))))))))</f>
        <v>BLANK</v>
      </c>
      <c r="U47" s="123" t="str">
        <f t="shared" si="1"/>
        <v>NO</v>
      </c>
      <c r="V47" s="122" t="str">
        <f t="shared" si="2"/>
        <v>NO</v>
      </c>
      <c r="W47" s="122" t="str">
        <f t="shared" si="3"/>
        <v>NO</v>
      </c>
      <c r="X47" s="116"/>
      <c r="Y47" s="105"/>
      <c r="Z47" s="85"/>
    </row>
    <row r="48" spans="1:26">
      <c r="A48" s="80">
        <v>69</v>
      </c>
      <c r="B48" s="80" t="s">
        <v>252</v>
      </c>
      <c r="C48" s="111" t="s">
        <v>304</v>
      </c>
      <c r="D48" s="81" t="s">
        <v>92</v>
      </c>
      <c r="E48" s="111" t="s">
        <v>254</v>
      </c>
      <c r="F48" s="111" t="s">
        <v>254</v>
      </c>
      <c r="G48" s="113" t="s">
        <v>256</v>
      </c>
      <c r="H48" s="101" t="s">
        <v>169</v>
      </c>
      <c r="I48" s="81" t="s">
        <v>169</v>
      </c>
      <c r="J48" s="82"/>
      <c r="K48" s="81"/>
      <c r="L48" s="101" t="str">
        <f t="shared" si="0"/>
        <v>Non Lead</v>
      </c>
      <c r="M48" s="117"/>
      <c r="N48" s="81"/>
      <c r="O48" s="81"/>
      <c r="P48" s="81"/>
      <c r="Q48" s="80"/>
      <c r="R48" s="81"/>
      <c r="S48" s="106" t="str">
        <f>IF(OR(B48="",$C$3="",$G$3=""),"ERROR",IF(AND(B48='Dropdown Answer Key'!$B$12,OR(E48="Lead",E48="U, May have L",E48="COM",E48="")),"Lead",IF(AND(B48='Dropdown Answer Key'!$B$12,OR(AND(E48="GALV",H48="Y"),AND(E48="GALV",H48="UN"),AND(E48="GALV",H48=""))),"GRR",IF(AND(B48='Dropdown Answer Key'!$B$12,E48="Unknown"),"Unknown SL",IF(AND(B48='Dropdown Answer Key'!$B$13,OR(F48="Lead",F48="U, May have L",F48="COM",F48="")),"Lead",IF(AND(B48='Dropdown Answer Key'!$B$13,OR(AND(F48="GALV",H48="Y"),AND(F48="GALV",H48="UN"),AND(F48="GALV",H48=""))),"GRR",IF(AND(B48='Dropdown Answer Key'!$B$13,F48="Unknown"),"Unknown SL",IF(AND(B48='Dropdown Answer Key'!$B$14,OR(E48="Lead",E48="U, May have L",E48="COM",E48="")),"Lead",IF(AND(B48='Dropdown Answer Key'!$B$14,OR(F48="Lead",F48="U, May have L",F48="COM",F48="")),"Lead",IF(AND(B48='Dropdown Answer Key'!$B$14,OR(AND(E48="GALV",H48="Y"),AND(E48="GALV",H48="UN"),AND(E48="GALV",H48=""),AND(F48="GALV",H48="Y"),AND(F48="GALV",H48="UN"),AND(F48="GALV",H48=""),AND(F48="GALV",I48="Y"),AND(F48="GALV",I48="UN"),AND(F48="GALV",I48=""))),"GRR",IF(AND(B48='Dropdown Answer Key'!$B$14,OR(E48="Unknown",F48="Unknown")),"Unknown SL","Non Lead")))))))))))</f>
        <v>Non Lead</v>
      </c>
      <c r="T48" s="83" t="str">
        <f>IF(OR(M48="",Q48="",S48="ERROR"),"BLANK",IF((AND(M48='Dropdown Answer Key'!$B$25,OR('Service Line Inventory'!S48="Lead",S48="Unknown SL"))),"Tier 1",IF(AND('Service Line Inventory'!M48='Dropdown Answer Key'!$B$26,OR('Service Line Inventory'!S48="Lead",S48="Unknown SL")),"Tier 2",IF(AND('Service Line Inventory'!M48='Dropdown Answer Key'!$B$27,OR('Service Line Inventory'!S48="Lead",S48="Unknown SL")),"Tier 2",IF('Service Line Inventory'!S48="GRR","Tier 3",IF((AND('Service Line Inventory'!M48='Dropdown Answer Key'!$B$25,'Service Line Inventory'!Q48='Dropdown Answer Key'!$M$25,O48='Dropdown Answer Key'!$G$27,'Service Line Inventory'!P48='Dropdown Answer Key'!$J$27,S48="Non Lead")),"Tier 4",IF((AND('Service Line Inventory'!M48='Dropdown Answer Key'!$B$25,'Service Line Inventory'!Q48='Dropdown Answer Key'!$M$25,O48='Dropdown Answer Key'!$G$27,S48="Non Lead")),"Tier 4",IF((AND('Service Line Inventory'!M48='Dropdown Answer Key'!$B$25,'Service Line Inventory'!Q48='Dropdown Answer Key'!$M$25,'Service Line Inventory'!P48='Dropdown Answer Key'!$J$27,S48="Non Lead")),"Tier 4","Tier 5"))))))))</f>
        <v>BLANK</v>
      </c>
      <c r="U48" s="109" t="str">
        <f t="shared" si="1"/>
        <v>NO</v>
      </c>
      <c r="V48" s="83" t="str">
        <f t="shared" si="2"/>
        <v>NO</v>
      </c>
      <c r="W48" s="83" t="str">
        <f t="shared" si="3"/>
        <v>NO</v>
      </c>
      <c r="X48" s="115"/>
      <c r="Y48" s="84"/>
      <c r="Z48" s="85"/>
    </row>
    <row r="49" spans="1:26">
      <c r="A49" s="89">
        <v>70</v>
      </c>
      <c r="B49" s="90" t="s">
        <v>252</v>
      </c>
      <c r="C49" s="112" t="s">
        <v>305</v>
      </c>
      <c r="D49" s="90" t="s">
        <v>255</v>
      </c>
      <c r="E49" s="112" t="s">
        <v>259</v>
      </c>
      <c r="F49" s="112" t="s">
        <v>259</v>
      </c>
      <c r="G49" s="114" t="s">
        <v>256</v>
      </c>
      <c r="H49" s="102" t="s">
        <v>169</v>
      </c>
      <c r="I49" s="90" t="s">
        <v>169</v>
      </c>
      <c r="J49" s="91"/>
      <c r="K49" s="90"/>
      <c r="L49" s="102" t="str">
        <f t="shared" si="0"/>
        <v>Non Lead</v>
      </c>
      <c r="M49" s="118"/>
      <c r="N49" s="90"/>
      <c r="O49" s="90"/>
      <c r="P49" s="90"/>
      <c r="Q49" s="89"/>
      <c r="R49" s="90"/>
      <c r="S49" s="121" t="str">
        <f>IF(OR(B49="",$C$3="",$G$3=""),"ERROR",IF(AND(B49='Dropdown Answer Key'!$B$12,OR(E49="Lead",E49="U, May have L",E49="COM",E49="")),"Lead",IF(AND(B49='Dropdown Answer Key'!$B$12,OR(AND(E49="GALV",H49="Y"),AND(E49="GALV",H49="UN"),AND(E49="GALV",H49=""))),"GRR",IF(AND(B49='Dropdown Answer Key'!$B$12,E49="Unknown"),"Unknown SL",IF(AND(B49='Dropdown Answer Key'!$B$13,OR(F49="Lead",F49="U, May have L",F49="COM",F49="")),"Lead",IF(AND(B49='Dropdown Answer Key'!$B$13,OR(AND(F49="GALV",H49="Y"),AND(F49="GALV",H49="UN"),AND(F49="GALV",H49=""))),"GRR",IF(AND(B49='Dropdown Answer Key'!$B$13,F49="Unknown"),"Unknown SL",IF(AND(B49='Dropdown Answer Key'!$B$14,OR(E49="Lead",E49="U, May have L",E49="COM",E49="")),"Lead",IF(AND(B49='Dropdown Answer Key'!$B$14,OR(F49="Lead",F49="U, May have L",F49="COM",F49="")),"Lead",IF(AND(B49='Dropdown Answer Key'!$B$14,OR(AND(E49="GALV",H49="Y"),AND(E49="GALV",H49="UN"),AND(E49="GALV",H49=""),AND(F49="GALV",H49="Y"),AND(F49="GALV",H49="UN"),AND(F49="GALV",H49=""),AND(F49="GALV",I49="Y"),AND(F49="GALV",I49="UN"),AND(F49="GALV",I49=""))),"GRR",IF(AND(B49='Dropdown Answer Key'!$B$14,OR(E49="Unknown",F49="Unknown")),"Unknown SL","Non Lead")))))))))))</f>
        <v>Non Lead</v>
      </c>
      <c r="T49" s="122" t="str">
        <f>IF(OR(M49="",Q49="",S49="ERROR"),"BLANK",IF((AND(M49='Dropdown Answer Key'!$B$25,OR('Service Line Inventory'!S49="Lead",S49="Unknown SL"))),"Tier 1",IF(AND('Service Line Inventory'!M49='Dropdown Answer Key'!$B$26,OR('Service Line Inventory'!S49="Lead",S49="Unknown SL")),"Tier 2",IF(AND('Service Line Inventory'!M49='Dropdown Answer Key'!$B$27,OR('Service Line Inventory'!S49="Lead",S49="Unknown SL")),"Tier 2",IF('Service Line Inventory'!S49="GRR","Tier 3",IF((AND('Service Line Inventory'!M49='Dropdown Answer Key'!$B$25,'Service Line Inventory'!Q49='Dropdown Answer Key'!$M$25,O49='Dropdown Answer Key'!$G$27,'Service Line Inventory'!P49='Dropdown Answer Key'!$J$27,S49="Non Lead")),"Tier 4",IF((AND('Service Line Inventory'!M49='Dropdown Answer Key'!$B$25,'Service Line Inventory'!Q49='Dropdown Answer Key'!$M$25,O49='Dropdown Answer Key'!$G$27,S49="Non Lead")),"Tier 4",IF((AND('Service Line Inventory'!M49='Dropdown Answer Key'!$B$25,'Service Line Inventory'!Q49='Dropdown Answer Key'!$M$25,'Service Line Inventory'!P49='Dropdown Answer Key'!$J$27,S49="Non Lead")),"Tier 4","Tier 5"))))))))</f>
        <v>BLANK</v>
      </c>
      <c r="U49" s="123" t="str">
        <f t="shared" si="1"/>
        <v>NO</v>
      </c>
      <c r="V49" s="122" t="str">
        <f t="shared" si="2"/>
        <v>NO</v>
      </c>
      <c r="W49" s="122" t="str">
        <f t="shared" si="3"/>
        <v>NO</v>
      </c>
      <c r="X49" s="116"/>
      <c r="Y49" s="105"/>
      <c r="Z49" s="85"/>
    </row>
    <row r="50" spans="1:26">
      <c r="A50" s="80">
        <v>71</v>
      </c>
      <c r="B50" s="80" t="s">
        <v>252</v>
      </c>
      <c r="C50" s="111" t="s">
        <v>306</v>
      </c>
      <c r="D50" s="81" t="s">
        <v>255</v>
      </c>
      <c r="E50" s="111" t="s">
        <v>259</v>
      </c>
      <c r="F50" s="111" t="s">
        <v>254</v>
      </c>
      <c r="G50" s="113" t="s">
        <v>256</v>
      </c>
      <c r="H50" s="101" t="s">
        <v>169</v>
      </c>
      <c r="I50" s="81" t="s">
        <v>169</v>
      </c>
      <c r="J50" s="82"/>
      <c r="K50" s="81"/>
      <c r="L50" s="101" t="str">
        <f t="shared" si="0"/>
        <v>Non Lead</v>
      </c>
      <c r="M50" s="117"/>
      <c r="N50" s="81"/>
      <c r="O50" s="81"/>
      <c r="P50" s="81"/>
      <c r="Q50" s="80"/>
      <c r="R50" s="81"/>
      <c r="S50" s="106" t="str">
        <f>IF(OR(B50="",$C$3="",$G$3=""),"ERROR",IF(AND(B50='Dropdown Answer Key'!$B$12,OR(E50="Lead",E50="U, May have L",E50="COM",E50="")),"Lead",IF(AND(B50='Dropdown Answer Key'!$B$12,OR(AND(E50="GALV",H50="Y"),AND(E50="GALV",H50="UN"),AND(E50="GALV",H50=""))),"GRR",IF(AND(B50='Dropdown Answer Key'!$B$12,E50="Unknown"),"Unknown SL",IF(AND(B50='Dropdown Answer Key'!$B$13,OR(F50="Lead",F50="U, May have L",F50="COM",F50="")),"Lead",IF(AND(B50='Dropdown Answer Key'!$B$13,OR(AND(F50="GALV",H50="Y"),AND(F50="GALV",H50="UN"),AND(F50="GALV",H50=""))),"GRR",IF(AND(B50='Dropdown Answer Key'!$B$13,F50="Unknown"),"Unknown SL",IF(AND(B50='Dropdown Answer Key'!$B$14,OR(E50="Lead",E50="U, May have L",E50="COM",E50="")),"Lead",IF(AND(B50='Dropdown Answer Key'!$B$14,OR(F50="Lead",F50="U, May have L",F50="COM",F50="")),"Lead",IF(AND(B50='Dropdown Answer Key'!$B$14,OR(AND(E50="GALV",H50="Y"),AND(E50="GALV",H50="UN"),AND(E50="GALV",H50=""),AND(F50="GALV",H50="Y"),AND(F50="GALV",H50="UN"),AND(F50="GALV",H50=""),AND(F50="GALV",I50="Y"),AND(F50="GALV",I50="UN"),AND(F50="GALV",I50=""))),"GRR",IF(AND(B50='Dropdown Answer Key'!$B$14,OR(E50="Unknown",F50="Unknown")),"Unknown SL","Non Lead")))))))))))</f>
        <v>Non Lead</v>
      </c>
      <c r="T50" s="83" t="str">
        <f>IF(OR(M50="",Q50="",S50="ERROR"),"BLANK",IF((AND(M50='Dropdown Answer Key'!$B$25,OR('Service Line Inventory'!S50="Lead",S50="Unknown SL"))),"Tier 1",IF(AND('Service Line Inventory'!M50='Dropdown Answer Key'!$B$26,OR('Service Line Inventory'!S50="Lead",S50="Unknown SL")),"Tier 2",IF(AND('Service Line Inventory'!M50='Dropdown Answer Key'!$B$27,OR('Service Line Inventory'!S50="Lead",S50="Unknown SL")),"Tier 2",IF('Service Line Inventory'!S50="GRR","Tier 3",IF((AND('Service Line Inventory'!M50='Dropdown Answer Key'!$B$25,'Service Line Inventory'!Q50='Dropdown Answer Key'!$M$25,O50='Dropdown Answer Key'!$G$27,'Service Line Inventory'!P50='Dropdown Answer Key'!$J$27,S50="Non Lead")),"Tier 4",IF((AND('Service Line Inventory'!M50='Dropdown Answer Key'!$B$25,'Service Line Inventory'!Q50='Dropdown Answer Key'!$M$25,O50='Dropdown Answer Key'!$G$27,S50="Non Lead")),"Tier 4",IF((AND('Service Line Inventory'!M50='Dropdown Answer Key'!$B$25,'Service Line Inventory'!Q50='Dropdown Answer Key'!$M$25,'Service Line Inventory'!P50='Dropdown Answer Key'!$J$27,S50="Non Lead")),"Tier 4","Tier 5"))))))))</f>
        <v>BLANK</v>
      </c>
      <c r="U50" s="109" t="str">
        <f t="shared" si="1"/>
        <v>NO</v>
      </c>
      <c r="V50" s="83" t="str">
        <f t="shared" si="2"/>
        <v>NO</v>
      </c>
      <c r="W50" s="83" t="str">
        <f t="shared" si="3"/>
        <v>NO</v>
      </c>
      <c r="X50" s="115"/>
      <c r="Y50" s="84"/>
      <c r="Z50" s="85"/>
    </row>
    <row r="51" spans="1:26">
      <c r="A51" s="89">
        <v>73</v>
      </c>
      <c r="B51" s="90" t="s">
        <v>252</v>
      </c>
      <c r="C51" s="112" t="s">
        <v>307</v>
      </c>
      <c r="D51" s="90" t="s">
        <v>255</v>
      </c>
      <c r="E51" s="112" t="s">
        <v>254</v>
      </c>
      <c r="F51" s="112" t="s">
        <v>254</v>
      </c>
      <c r="G51" s="114" t="s">
        <v>256</v>
      </c>
      <c r="H51" s="102" t="s">
        <v>169</v>
      </c>
      <c r="I51" s="90" t="s">
        <v>260</v>
      </c>
      <c r="J51" s="91"/>
      <c r="K51" s="90"/>
      <c r="L51" s="102" t="str">
        <f t="shared" si="0"/>
        <v>Non Lead</v>
      </c>
      <c r="M51" s="118"/>
      <c r="N51" s="90"/>
      <c r="O51" s="90"/>
      <c r="P51" s="90"/>
      <c r="Q51" s="89"/>
      <c r="R51" s="90"/>
      <c r="S51" s="121" t="str">
        <f>IF(OR(B51="",$C$3="",$G$3=""),"ERROR",IF(AND(B51='Dropdown Answer Key'!$B$12,OR(E51="Lead",E51="U, May have L",E51="COM",E51="")),"Lead",IF(AND(B51='Dropdown Answer Key'!$B$12,OR(AND(E51="GALV",H51="Y"),AND(E51="GALV",H51="UN"),AND(E51="GALV",H51=""))),"GRR",IF(AND(B51='Dropdown Answer Key'!$B$12,E51="Unknown"),"Unknown SL",IF(AND(B51='Dropdown Answer Key'!$B$13,OR(F51="Lead",F51="U, May have L",F51="COM",F51="")),"Lead",IF(AND(B51='Dropdown Answer Key'!$B$13,OR(AND(F51="GALV",H51="Y"),AND(F51="GALV",H51="UN"),AND(F51="GALV",H51=""))),"GRR",IF(AND(B51='Dropdown Answer Key'!$B$13,F51="Unknown"),"Unknown SL",IF(AND(B51='Dropdown Answer Key'!$B$14,OR(E51="Lead",E51="U, May have L",E51="COM",E51="")),"Lead",IF(AND(B51='Dropdown Answer Key'!$B$14,OR(F51="Lead",F51="U, May have L",F51="COM",F51="")),"Lead",IF(AND(B51='Dropdown Answer Key'!$B$14,OR(AND(E51="GALV",H51="Y"),AND(E51="GALV",H51="UN"),AND(E51="GALV",H51=""),AND(F51="GALV",H51="Y"),AND(F51="GALV",H51="UN"),AND(F51="GALV",H51=""),AND(F51="GALV",I51="Y"),AND(F51="GALV",I51="UN"),AND(F51="GALV",I51=""))),"GRR",IF(AND(B51='Dropdown Answer Key'!$B$14,OR(E51="Unknown",F51="Unknown")),"Unknown SL","Non Lead")))))))))))</f>
        <v>Non Lead</v>
      </c>
      <c r="T51" s="122" t="str">
        <f>IF(OR(M51="",Q51="",S51="ERROR"),"BLANK",IF((AND(M51='Dropdown Answer Key'!$B$25,OR('Service Line Inventory'!S51="Lead",S51="Unknown SL"))),"Tier 1",IF(AND('Service Line Inventory'!M51='Dropdown Answer Key'!$B$26,OR('Service Line Inventory'!S51="Lead",S51="Unknown SL")),"Tier 2",IF(AND('Service Line Inventory'!M51='Dropdown Answer Key'!$B$27,OR('Service Line Inventory'!S51="Lead",S51="Unknown SL")),"Tier 2",IF('Service Line Inventory'!S51="GRR","Tier 3",IF((AND('Service Line Inventory'!M51='Dropdown Answer Key'!$B$25,'Service Line Inventory'!Q51='Dropdown Answer Key'!$M$25,O51='Dropdown Answer Key'!$G$27,'Service Line Inventory'!P51='Dropdown Answer Key'!$J$27,S51="Non Lead")),"Tier 4",IF((AND('Service Line Inventory'!M51='Dropdown Answer Key'!$B$25,'Service Line Inventory'!Q51='Dropdown Answer Key'!$M$25,O51='Dropdown Answer Key'!$G$27,S51="Non Lead")),"Tier 4",IF((AND('Service Line Inventory'!M51='Dropdown Answer Key'!$B$25,'Service Line Inventory'!Q51='Dropdown Answer Key'!$M$25,'Service Line Inventory'!P51='Dropdown Answer Key'!$J$27,S51="Non Lead")),"Tier 4","Tier 5"))))))))</f>
        <v>BLANK</v>
      </c>
      <c r="U51" s="123" t="str">
        <f t="shared" si="1"/>
        <v>NO</v>
      </c>
      <c r="V51" s="122" t="str">
        <f t="shared" si="2"/>
        <v>NO</v>
      </c>
      <c r="W51" s="122" t="str">
        <f t="shared" si="3"/>
        <v>NO</v>
      </c>
      <c r="X51" s="116"/>
      <c r="Y51" s="105"/>
      <c r="Z51" s="85"/>
    </row>
    <row r="52" spans="1:26">
      <c r="A52" s="80">
        <v>74</v>
      </c>
      <c r="B52" s="80" t="s">
        <v>252</v>
      </c>
      <c r="C52" s="111" t="s">
        <v>308</v>
      </c>
      <c r="D52" s="81" t="s">
        <v>255</v>
      </c>
      <c r="E52" s="111" t="s">
        <v>259</v>
      </c>
      <c r="F52" s="111" t="s">
        <v>259</v>
      </c>
      <c r="G52" s="113" t="s">
        <v>256</v>
      </c>
      <c r="H52" s="101" t="s">
        <v>169</v>
      </c>
      <c r="I52" s="81" t="s">
        <v>169</v>
      </c>
      <c r="J52" s="82"/>
      <c r="K52" s="81"/>
      <c r="L52" s="101" t="str">
        <f t="shared" si="0"/>
        <v>Non Lead</v>
      </c>
      <c r="M52" s="117"/>
      <c r="N52" s="81"/>
      <c r="O52" s="81"/>
      <c r="P52" s="81"/>
      <c r="Q52" s="80"/>
      <c r="R52" s="81"/>
      <c r="S52" s="106" t="str">
        <f>IF(OR(B52="",$C$3="",$G$3=""),"ERROR",IF(AND(B52='Dropdown Answer Key'!$B$12,OR(E52="Lead",E52="U, May have L",E52="COM",E52="")),"Lead",IF(AND(B52='Dropdown Answer Key'!$B$12,OR(AND(E52="GALV",H52="Y"),AND(E52="GALV",H52="UN"),AND(E52="GALV",H52=""))),"GRR",IF(AND(B52='Dropdown Answer Key'!$B$12,E52="Unknown"),"Unknown SL",IF(AND(B52='Dropdown Answer Key'!$B$13,OR(F52="Lead",F52="U, May have L",F52="COM",F52="")),"Lead",IF(AND(B52='Dropdown Answer Key'!$B$13,OR(AND(F52="GALV",H52="Y"),AND(F52="GALV",H52="UN"),AND(F52="GALV",H52=""))),"GRR",IF(AND(B52='Dropdown Answer Key'!$B$13,F52="Unknown"),"Unknown SL",IF(AND(B52='Dropdown Answer Key'!$B$14,OR(E52="Lead",E52="U, May have L",E52="COM",E52="")),"Lead",IF(AND(B52='Dropdown Answer Key'!$B$14,OR(F52="Lead",F52="U, May have L",F52="COM",F52="")),"Lead",IF(AND(B52='Dropdown Answer Key'!$B$14,OR(AND(E52="GALV",H52="Y"),AND(E52="GALV",H52="UN"),AND(E52="GALV",H52=""),AND(F52="GALV",H52="Y"),AND(F52="GALV",H52="UN"),AND(F52="GALV",H52=""),AND(F52="GALV",I52="Y"),AND(F52="GALV",I52="UN"),AND(F52="GALV",I52=""))),"GRR",IF(AND(B52='Dropdown Answer Key'!$B$14,OR(E52="Unknown",F52="Unknown")),"Unknown SL","Non Lead")))))))))))</f>
        <v>Non Lead</v>
      </c>
      <c r="T52" s="83" t="str">
        <f>IF(OR(M52="",Q52="",S52="ERROR"),"BLANK",IF((AND(M52='Dropdown Answer Key'!$B$25,OR('Service Line Inventory'!S52="Lead",S52="Unknown SL"))),"Tier 1",IF(AND('Service Line Inventory'!M52='Dropdown Answer Key'!$B$26,OR('Service Line Inventory'!S52="Lead",S52="Unknown SL")),"Tier 2",IF(AND('Service Line Inventory'!M52='Dropdown Answer Key'!$B$27,OR('Service Line Inventory'!S52="Lead",S52="Unknown SL")),"Tier 2",IF('Service Line Inventory'!S52="GRR","Tier 3",IF((AND('Service Line Inventory'!M52='Dropdown Answer Key'!$B$25,'Service Line Inventory'!Q52='Dropdown Answer Key'!$M$25,O52='Dropdown Answer Key'!$G$27,'Service Line Inventory'!P52='Dropdown Answer Key'!$J$27,S52="Non Lead")),"Tier 4",IF((AND('Service Line Inventory'!M52='Dropdown Answer Key'!$B$25,'Service Line Inventory'!Q52='Dropdown Answer Key'!$M$25,O52='Dropdown Answer Key'!$G$27,S52="Non Lead")),"Tier 4",IF((AND('Service Line Inventory'!M52='Dropdown Answer Key'!$B$25,'Service Line Inventory'!Q52='Dropdown Answer Key'!$M$25,'Service Line Inventory'!P52='Dropdown Answer Key'!$J$27,S52="Non Lead")),"Tier 4","Tier 5"))))))))</f>
        <v>BLANK</v>
      </c>
      <c r="U52" s="109" t="str">
        <f t="shared" si="1"/>
        <v>NO</v>
      </c>
      <c r="V52" s="83" t="str">
        <f t="shared" si="2"/>
        <v>NO</v>
      </c>
      <c r="W52" s="83" t="str">
        <f t="shared" si="3"/>
        <v>NO</v>
      </c>
      <c r="X52" s="115"/>
      <c r="Y52" s="84"/>
      <c r="Z52" s="85"/>
    </row>
    <row r="53" spans="1:26">
      <c r="A53" s="89">
        <v>75</v>
      </c>
      <c r="B53" s="90" t="s">
        <v>252</v>
      </c>
      <c r="C53" s="112" t="s">
        <v>309</v>
      </c>
      <c r="D53" s="90" t="s">
        <v>255</v>
      </c>
      <c r="E53" s="112" t="s">
        <v>254</v>
      </c>
      <c r="F53" s="112" t="s">
        <v>254</v>
      </c>
      <c r="G53" s="114" t="s">
        <v>256</v>
      </c>
      <c r="H53" s="102" t="s">
        <v>169</v>
      </c>
      <c r="I53" s="90" t="s">
        <v>169</v>
      </c>
      <c r="J53" s="91"/>
      <c r="K53" s="90"/>
      <c r="L53" s="102" t="str">
        <f t="shared" si="0"/>
        <v>Non Lead</v>
      </c>
      <c r="M53" s="118"/>
      <c r="N53" s="90"/>
      <c r="O53" s="90"/>
      <c r="P53" s="90"/>
      <c r="Q53" s="89"/>
      <c r="R53" s="90"/>
      <c r="S53" s="121" t="str">
        <f>IF(OR(B53="",$C$3="",$G$3=""),"ERROR",IF(AND(B53='Dropdown Answer Key'!$B$12,OR(E53="Lead",E53="U, May have L",E53="COM",E53="")),"Lead",IF(AND(B53='Dropdown Answer Key'!$B$12,OR(AND(E53="GALV",H53="Y"),AND(E53="GALV",H53="UN"),AND(E53="GALV",H53=""))),"GRR",IF(AND(B53='Dropdown Answer Key'!$B$12,E53="Unknown"),"Unknown SL",IF(AND(B53='Dropdown Answer Key'!$B$13,OR(F53="Lead",F53="U, May have L",F53="COM",F53="")),"Lead",IF(AND(B53='Dropdown Answer Key'!$B$13,OR(AND(F53="GALV",H53="Y"),AND(F53="GALV",H53="UN"),AND(F53="GALV",H53=""))),"GRR",IF(AND(B53='Dropdown Answer Key'!$B$13,F53="Unknown"),"Unknown SL",IF(AND(B53='Dropdown Answer Key'!$B$14,OR(E53="Lead",E53="U, May have L",E53="COM",E53="")),"Lead",IF(AND(B53='Dropdown Answer Key'!$B$14,OR(F53="Lead",F53="U, May have L",F53="COM",F53="")),"Lead",IF(AND(B53='Dropdown Answer Key'!$B$14,OR(AND(E53="GALV",H53="Y"),AND(E53="GALV",H53="UN"),AND(E53="GALV",H53=""),AND(F53="GALV",H53="Y"),AND(F53="GALV",H53="UN"),AND(F53="GALV",H53=""),AND(F53="GALV",I53="Y"),AND(F53="GALV",I53="UN"),AND(F53="GALV",I53=""))),"GRR",IF(AND(B53='Dropdown Answer Key'!$B$14,OR(E53="Unknown",F53="Unknown")),"Unknown SL","Non Lead")))))))))))</f>
        <v>Non Lead</v>
      </c>
      <c r="T53" s="122" t="str">
        <f>IF(OR(M53="",Q53="",S53="ERROR"),"BLANK",IF((AND(M53='Dropdown Answer Key'!$B$25,OR('Service Line Inventory'!S53="Lead",S53="Unknown SL"))),"Tier 1",IF(AND('Service Line Inventory'!M53='Dropdown Answer Key'!$B$26,OR('Service Line Inventory'!S53="Lead",S53="Unknown SL")),"Tier 2",IF(AND('Service Line Inventory'!M53='Dropdown Answer Key'!$B$27,OR('Service Line Inventory'!S53="Lead",S53="Unknown SL")),"Tier 2",IF('Service Line Inventory'!S53="GRR","Tier 3",IF((AND('Service Line Inventory'!M53='Dropdown Answer Key'!$B$25,'Service Line Inventory'!Q53='Dropdown Answer Key'!$M$25,O53='Dropdown Answer Key'!$G$27,'Service Line Inventory'!P53='Dropdown Answer Key'!$J$27,S53="Non Lead")),"Tier 4",IF((AND('Service Line Inventory'!M53='Dropdown Answer Key'!$B$25,'Service Line Inventory'!Q53='Dropdown Answer Key'!$M$25,O53='Dropdown Answer Key'!$G$27,S53="Non Lead")),"Tier 4",IF((AND('Service Line Inventory'!M53='Dropdown Answer Key'!$B$25,'Service Line Inventory'!Q53='Dropdown Answer Key'!$M$25,'Service Line Inventory'!P53='Dropdown Answer Key'!$J$27,S53="Non Lead")),"Tier 4","Tier 5"))))))))</f>
        <v>BLANK</v>
      </c>
      <c r="U53" s="123" t="str">
        <f t="shared" si="1"/>
        <v>NO</v>
      </c>
      <c r="V53" s="122" t="str">
        <f t="shared" si="2"/>
        <v>NO</v>
      </c>
      <c r="W53" s="122" t="str">
        <f t="shared" si="3"/>
        <v>NO</v>
      </c>
      <c r="X53" s="116"/>
      <c r="Y53" s="105"/>
      <c r="Z53" s="85"/>
    </row>
    <row r="54" spans="1:26">
      <c r="A54" s="80">
        <v>76</v>
      </c>
      <c r="B54" s="80" t="s">
        <v>252</v>
      </c>
      <c r="C54" s="111" t="s">
        <v>310</v>
      </c>
      <c r="D54" s="81" t="s">
        <v>255</v>
      </c>
      <c r="E54" s="111" t="s">
        <v>254</v>
      </c>
      <c r="F54" s="111" t="s">
        <v>254</v>
      </c>
      <c r="G54" s="113" t="s">
        <v>256</v>
      </c>
      <c r="H54" s="101" t="s">
        <v>169</v>
      </c>
      <c r="I54" s="81" t="s">
        <v>169</v>
      </c>
      <c r="J54" s="82"/>
      <c r="K54" s="81"/>
      <c r="L54" s="101" t="str">
        <f t="shared" si="0"/>
        <v>Non Lead</v>
      </c>
      <c r="M54" s="117"/>
      <c r="N54" s="81"/>
      <c r="O54" s="81"/>
      <c r="P54" s="81"/>
      <c r="Q54" s="80"/>
      <c r="R54" s="81"/>
      <c r="S54" s="106" t="str">
        <f>IF(OR(B54="",$C$3="",$G$3=""),"ERROR",IF(AND(B54='Dropdown Answer Key'!$B$12,OR(E54="Lead",E54="U, May have L",E54="COM",E54="")),"Lead",IF(AND(B54='Dropdown Answer Key'!$B$12,OR(AND(E54="GALV",H54="Y"),AND(E54="GALV",H54="UN"),AND(E54="GALV",H54=""))),"GRR",IF(AND(B54='Dropdown Answer Key'!$B$12,E54="Unknown"),"Unknown SL",IF(AND(B54='Dropdown Answer Key'!$B$13,OR(F54="Lead",F54="U, May have L",F54="COM",F54="")),"Lead",IF(AND(B54='Dropdown Answer Key'!$B$13,OR(AND(F54="GALV",H54="Y"),AND(F54="GALV",H54="UN"),AND(F54="GALV",H54=""))),"GRR",IF(AND(B54='Dropdown Answer Key'!$B$13,F54="Unknown"),"Unknown SL",IF(AND(B54='Dropdown Answer Key'!$B$14,OR(E54="Lead",E54="U, May have L",E54="COM",E54="")),"Lead",IF(AND(B54='Dropdown Answer Key'!$B$14,OR(F54="Lead",F54="U, May have L",F54="COM",F54="")),"Lead",IF(AND(B54='Dropdown Answer Key'!$B$14,OR(AND(E54="GALV",H54="Y"),AND(E54="GALV",H54="UN"),AND(E54="GALV",H54=""),AND(F54="GALV",H54="Y"),AND(F54="GALV",H54="UN"),AND(F54="GALV",H54=""),AND(F54="GALV",I54="Y"),AND(F54="GALV",I54="UN"),AND(F54="GALV",I54=""))),"GRR",IF(AND(B54='Dropdown Answer Key'!$B$14,OR(E54="Unknown",F54="Unknown")),"Unknown SL","Non Lead")))))))))))</f>
        <v>Non Lead</v>
      </c>
      <c r="T54" s="83" t="str">
        <f>IF(OR(M54="",Q54="",S54="ERROR"),"BLANK",IF((AND(M54='Dropdown Answer Key'!$B$25,OR('Service Line Inventory'!S54="Lead",S54="Unknown SL"))),"Tier 1",IF(AND('Service Line Inventory'!M54='Dropdown Answer Key'!$B$26,OR('Service Line Inventory'!S54="Lead",S54="Unknown SL")),"Tier 2",IF(AND('Service Line Inventory'!M54='Dropdown Answer Key'!$B$27,OR('Service Line Inventory'!S54="Lead",S54="Unknown SL")),"Tier 2",IF('Service Line Inventory'!S54="GRR","Tier 3",IF((AND('Service Line Inventory'!M54='Dropdown Answer Key'!$B$25,'Service Line Inventory'!Q54='Dropdown Answer Key'!$M$25,O54='Dropdown Answer Key'!$G$27,'Service Line Inventory'!P54='Dropdown Answer Key'!$J$27,S54="Non Lead")),"Tier 4",IF((AND('Service Line Inventory'!M54='Dropdown Answer Key'!$B$25,'Service Line Inventory'!Q54='Dropdown Answer Key'!$M$25,O54='Dropdown Answer Key'!$G$27,S54="Non Lead")),"Tier 4",IF((AND('Service Line Inventory'!M54='Dropdown Answer Key'!$B$25,'Service Line Inventory'!Q54='Dropdown Answer Key'!$M$25,'Service Line Inventory'!P54='Dropdown Answer Key'!$J$27,S54="Non Lead")),"Tier 4","Tier 5"))))))))</f>
        <v>BLANK</v>
      </c>
      <c r="U54" s="109" t="str">
        <f t="shared" si="1"/>
        <v>NO</v>
      </c>
      <c r="V54" s="83" t="str">
        <f t="shared" si="2"/>
        <v>NO</v>
      </c>
      <c r="W54" s="83" t="str">
        <f t="shared" si="3"/>
        <v>NO</v>
      </c>
      <c r="X54" s="115"/>
      <c r="Y54" s="84"/>
      <c r="Z54" s="85"/>
    </row>
    <row r="55" spans="1:26">
      <c r="A55" s="89">
        <v>77</v>
      </c>
      <c r="B55" s="90" t="s">
        <v>252</v>
      </c>
      <c r="C55" s="112" t="s">
        <v>311</v>
      </c>
      <c r="D55" s="90" t="s">
        <v>92</v>
      </c>
      <c r="E55" s="112" t="s">
        <v>254</v>
      </c>
      <c r="F55" s="112" t="s">
        <v>254</v>
      </c>
      <c r="G55" s="114" t="s">
        <v>256</v>
      </c>
      <c r="H55" s="102" t="s">
        <v>169</v>
      </c>
      <c r="I55" s="90" t="s">
        <v>169</v>
      </c>
      <c r="J55" s="91"/>
      <c r="K55" s="90"/>
      <c r="L55" s="102" t="str">
        <f t="shared" si="0"/>
        <v>Non Lead</v>
      </c>
      <c r="M55" s="118"/>
      <c r="N55" s="90"/>
      <c r="O55" s="90"/>
      <c r="P55" s="90"/>
      <c r="Q55" s="89"/>
      <c r="R55" s="90"/>
      <c r="S55" s="121" t="str">
        <f>IF(OR(B55="",$C$3="",$G$3=""),"ERROR",IF(AND(B55='Dropdown Answer Key'!$B$12,OR(E55="Lead",E55="U, May have L",E55="COM",E55="")),"Lead",IF(AND(B55='Dropdown Answer Key'!$B$12,OR(AND(E55="GALV",H55="Y"),AND(E55="GALV",H55="UN"),AND(E55="GALV",H55=""))),"GRR",IF(AND(B55='Dropdown Answer Key'!$B$12,E55="Unknown"),"Unknown SL",IF(AND(B55='Dropdown Answer Key'!$B$13,OR(F55="Lead",F55="U, May have L",F55="COM",F55="")),"Lead",IF(AND(B55='Dropdown Answer Key'!$B$13,OR(AND(F55="GALV",H55="Y"),AND(F55="GALV",H55="UN"),AND(F55="GALV",H55=""))),"GRR",IF(AND(B55='Dropdown Answer Key'!$B$13,F55="Unknown"),"Unknown SL",IF(AND(B55='Dropdown Answer Key'!$B$14,OR(E55="Lead",E55="U, May have L",E55="COM",E55="")),"Lead",IF(AND(B55='Dropdown Answer Key'!$B$14,OR(F55="Lead",F55="U, May have L",F55="COM",F55="")),"Lead",IF(AND(B55='Dropdown Answer Key'!$B$14,OR(AND(E55="GALV",H55="Y"),AND(E55="GALV",H55="UN"),AND(E55="GALV",H55=""),AND(F55="GALV",H55="Y"),AND(F55="GALV",H55="UN"),AND(F55="GALV",H55=""),AND(F55="GALV",I55="Y"),AND(F55="GALV",I55="UN"),AND(F55="GALV",I55=""))),"GRR",IF(AND(B55='Dropdown Answer Key'!$B$14,OR(E55="Unknown",F55="Unknown")),"Unknown SL","Non Lead")))))))))))</f>
        <v>Non Lead</v>
      </c>
      <c r="T55" s="122" t="str">
        <f>IF(OR(M55="",Q55="",S55="ERROR"),"BLANK",IF((AND(M55='Dropdown Answer Key'!$B$25,OR('Service Line Inventory'!S55="Lead",S55="Unknown SL"))),"Tier 1",IF(AND('Service Line Inventory'!M55='Dropdown Answer Key'!$B$26,OR('Service Line Inventory'!S55="Lead",S55="Unknown SL")),"Tier 2",IF(AND('Service Line Inventory'!M55='Dropdown Answer Key'!$B$27,OR('Service Line Inventory'!S55="Lead",S55="Unknown SL")),"Tier 2",IF('Service Line Inventory'!S55="GRR","Tier 3",IF((AND('Service Line Inventory'!M55='Dropdown Answer Key'!$B$25,'Service Line Inventory'!Q55='Dropdown Answer Key'!$M$25,O55='Dropdown Answer Key'!$G$27,'Service Line Inventory'!P55='Dropdown Answer Key'!$J$27,S55="Non Lead")),"Tier 4",IF((AND('Service Line Inventory'!M55='Dropdown Answer Key'!$B$25,'Service Line Inventory'!Q55='Dropdown Answer Key'!$M$25,O55='Dropdown Answer Key'!$G$27,S55="Non Lead")),"Tier 4",IF((AND('Service Line Inventory'!M55='Dropdown Answer Key'!$B$25,'Service Line Inventory'!Q55='Dropdown Answer Key'!$M$25,'Service Line Inventory'!P55='Dropdown Answer Key'!$J$27,S55="Non Lead")),"Tier 4","Tier 5"))))))))</f>
        <v>BLANK</v>
      </c>
      <c r="U55" s="123" t="str">
        <f t="shared" si="1"/>
        <v>NO</v>
      </c>
      <c r="V55" s="122" t="str">
        <f t="shared" si="2"/>
        <v>NO</v>
      </c>
      <c r="W55" s="122" t="str">
        <f t="shared" si="3"/>
        <v>NO</v>
      </c>
      <c r="X55" s="116"/>
      <c r="Y55" s="105"/>
      <c r="Z55" s="85"/>
    </row>
    <row r="56" spans="1:26">
      <c r="A56" s="80">
        <v>80</v>
      </c>
      <c r="B56" s="80" t="s">
        <v>252</v>
      </c>
      <c r="C56" s="111" t="s">
        <v>312</v>
      </c>
      <c r="D56" s="81" t="s">
        <v>255</v>
      </c>
      <c r="E56" s="111" t="s">
        <v>254</v>
      </c>
      <c r="F56" s="111" t="s">
        <v>259</v>
      </c>
      <c r="G56" s="113" t="s">
        <v>256</v>
      </c>
      <c r="H56" s="101" t="s">
        <v>169</v>
      </c>
      <c r="I56" s="81" t="s">
        <v>169</v>
      </c>
      <c r="J56" s="82"/>
      <c r="K56" s="81"/>
      <c r="L56" s="101" t="str">
        <f t="shared" si="0"/>
        <v>Non Lead</v>
      </c>
      <c r="M56" s="117"/>
      <c r="N56" s="81"/>
      <c r="O56" s="81"/>
      <c r="P56" s="81"/>
      <c r="Q56" s="80"/>
      <c r="R56" s="81"/>
      <c r="S56" s="106" t="str">
        <f>IF(OR(B56="",$C$3="",$G$3=""),"ERROR",IF(AND(B56='Dropdown Answer Key'!$B$12,OR(E56="Lead",E56="U, May have L",E56="COM",E56="")),"Lead",IF(AND(B56='Dropdown Answer Key'!$B$12,OR(AND(E56="GALV",H56="Y"),AND(E56="GALV",H56="UN"),AND(E56="GALV",H56=""))),"GRR",IF(AND(B56='Dropdown Answer Key'!$B$12,E56="Unknown"),"Unknown SL",IF(AND(B56='Dropdown Answer Key'!$B$13,OR(F56="Lead",F56="U, May have L",F56="COM",F56="")),"Lead",IF(AND(B56='Dropdown Answer Key'!$B$13,OR(AND(F56="GALV",H56="Y"),AND(F56="GALV",H56="UN"),AND(F56="GALV",H56=""))),"GRR",IF(AND(B56='Dropdown Answer Key'!$B$13,F56="Unknown"),"Unknown SL",IF(AND(B56='Dropdown Answer Key'!$B$14,OR(E56="Lead",E56="U, May have L",E56="COM",E56="")),"Lead",IF(AND(B56='Dropdown Answer Key'!$B$14,OR(F56="Lead",F56="U, May have L",F56="COM",F56="")),"Lead",IF(AND(B56='Dropdown Answer Key'!$B$14,OR(AND(E56="GALV",H56="Y"),AND(E56="GALV",H56="UN"),AND(E56="GALV",H56=""),AND(F56="GALV",H56="Y"),AND(F56="GALV",H56="UN"),AND(F56="GALV",H56=""),AND(F56="GALV",I56="Y"),AND(F56="GALV",I56="UN"),AND(F56="GALV",I56=""))),"GRR",IF(AND(B56='Dropdown Answer Key'!$B$14,OR(E56="Unknown",F56="Unknown")),"Unknown SL","Non Lead")))))))))))</f>
        <v>Non Lead</v>
      </c>
      <c r="T56" s="83" t="str">
        <f>IF(OR(M56="",Q56="",S56="ERROR"),"BLANK",IF((AND(M56='Dropdown Answer Key'!$B$25,OR('Service Line Inventory'!S56="Lead",S56="Unknown SL"))),"Tier 1",IF(AND('Service Line Inventory'!M56='Dropdown Answer Key'!$B$26,OR('Service Line Inventory'!S56="Lead",S56="Unknown SL")),"Tier 2",IF(AND('Service Line Inventory'!M56='Dropdown Answer Key'!$B$27,OR('Service Line Inventory'!S56="Lead",S56="Unknown SL")),"Tier 2",IF('Service Line Inventory'!S56="GRR","Tier 3",IF((AND('Service Line Inventory'!M56='Dropdown Answer Key'!$B$25,'Service Line Inventory'!Q56='Dropdown Answer Key'!$M$25,O56='Dropdown Answer Key'!$G$27,'Service Line Inventory'!P56='Dropdown Answer Key'!$J$27,S56="Non Lead")),"Tier 4",IF((AND('Service Line Inventory'!M56='Dropdown Answer Key'!$B$25,'Service Line Inventory'!Q56='Dropdown Answer Key'!$M$25,O56='Dropdown Answer Key'!$G$27,S56="Non Lead")),"Tier 4",IF((AND('Service Line Inventory'!M56='Dropdown Answer Key'!$B$25,'Service Line Inventory'!Q56='Dropdown Answer Key'!$M$25,'Service Line Inventory'!P56='Dropdown Answer Key'!$J$27,S56="Non Lead")),"Tier 4","Tier 5"))))))))</f>
        <v>BLANK</v>
      </c>
      <c r="U56" s="109" t="str">
        <f t="shared" si="1"/>
        <v>NO</v>
      </c>
      <c r="V56" s="83" t="str">
        <f t="shared" si="2"/>
        <v>NO</v>
      </c>
      <c r="W56" s="83" t="str">
        <f t="shared" si="3"/>
        <v>NO</v>
      </c>
      <c r="X56" s="115"/>
      <c r="Y56" s="84"/>
      <c r="Z56" s="85"/>
    </row>
    <row r="57" spans="1:26">
      <c r="A57" s="89">
        <v>81</v>
      </c>
      <c r="B57" s="90" t="s">
        <v>252</v>
      </c>
      <c r="C57" s="112" t="s">
        <v>313</v>
      </c>
      <c r="D57" s="90" t="s">
        <v>92</v>
      </c>
      <c r="E57" s="112" t="s">
        <v>259</v>
      </c>
      <c r="F57" s="112" t="s">
        <v>254</v>
      </c>
      <c r="G57" s="114" t="s">
        <v>256</v>
      </c>
      <c r="H57" s="102" t="s">
        <v>260</v>
      </c>
      <c r="I57" s="90" t="s">
        <v>260</v>
      </c>
      <c r="J57" s="91"/>
      <c r="K57" s="90"/>
      <c r="L57" s="102" t="str">
        <f t="shared" si="0"/>
        <v>Non Lead</v>
      </c>
      <c r="M57" s="118"/>
      <c r="N57" s="90"/>
      <c r="O57" s="90"/>
      <c r="P57" s="90"/>
      <c r="Q57" s="89"/>
      <c r="R57" s="90"/>
      <c r="S57" s="121" t="str">
        <f>IF(OR(B57="",$C$3="",$G$3=""),"ERROR",IF(AND(B57='Dropdown Answer Key'!$B$12,OR(E57="Lead",E57="U, May have L",E57="COM",E57="")),"Lead",IF(AND(B57='Dropdown Answer Key'!$B$12,OR(AND(E57="GALV",H57="Y"),AND(E57="GALV",H57="UN"),AND(E57="GALV",H57=""))),"GRR",IF(AND(B57='Dropdown Answer Key'!$B$12,E57="Unknown"),"Unknown SL",IF(AND(B57='Dropdown Answer Key'!$B$13,OR(F57="Lead",F57="U, May have L",F57="COM",F57="")),"Lead",IF(AND(B57='Dropdown Answer Key'!$B$13,OR(AND(F57="GALV",H57="Y"),AND(F57="GALV",H57="UN"),AND(F57="GALV",H57=""))),"GRR",IF(AND(B57='Dropdown Answer Key'!$B$13,F57="Unknown"),"Unknown SL",IF(AND(B57='Dropdown Answer Key'!$B$14,OR(E57="Lead",E57="U, May have L",E57="COM",E57="")),"Lead",IF(AND(B57='Dropdown Answer Key'!$B$14,OR(F57="Lead",F57="U, May have L",F57="COM",F57="")),"Lead",IF(AND(B57='Dropdown Answer Key'!$B$14,OR(AND(E57="GALV",H57="Y"),AND(E57="GALV",H57="UN"),AND(E57="GALV",H57=""),AND(F57="GALV",H57="Y"),AND(F57="GALV",H57="UN"),AND(F57="GALV",H57=""),AND(F57="GALV",I57="Y"),AND(F57="GALV",I57="UN"),AND(F57="GALV",I57=""))),"GRR",IF(AND(B57='Dropdown Answer Key'!$B$14,OR(E57="Unknown",F57="Unknown")),"Unknown SL","Non Lead")))))))))))</f>
        <v>Non Lead</v>
      </c>
      <c r="T57" s="122" t="str">
        <f>IF(OR(M57="",Q57="",S57="ERROR"),"BLANK",IF((AND(M57='Dropdown Answer Key'!$B$25,OR('Service Line Inventory'!S57="Lead",S57="Unknown SL"))),"Tier 1",IF(AND('Service Line Inventory'!M57='Dropdown Answer Key'!$B$26,OR('Service Line Inventory'!S57="Lead",S57="Unknown SL")),"Tier 2",IF(AND('Service Line Inventory'!M57='Dropdown Answer Key'!$B$27,OR('Service Line Inventory'!S57="Lead",S57="Unknown SL")),"Tier 2",IF('Service Line Inventory'!S57="GRR","Tier 3",IF((AND('Service Line Inventory'!M57='Dropdown Answer Key'!$B$25,'Service Line Inventory'!Q57='Dropdown Answer Key'!$M$25,O57='Dropdown Answer Key'!$G$27,'Service Line Inventory'!P57='Dropdown Answer Key'!$J$27,S57="Non Lead")),"Tier 4",IF((AND('Service Line Inventory'!M57='Dropdown Answer Key'!$B$25,'Service Line Inventory'!Q57='Dropdown Answer Key'!$M$25,O57='Dropdown Answer Key'!$G$27,S57="Non Lead")),"Tier 4",IF((AND('Service Line Inventory'!M57='Dropdown Answer Key'!$B$25,'Service Line Inventory'!Q57='Dropdown Answer Key'!$M$25,'Service Line Inventory'!P57='Dropdown Answer Key'!$J$27,S57="Non Lead")),"Tier 4","Tier 5"))))))))</f>
        <v>BLANK</v>
      </c>
      <c r="U57" s="123" t="str">
        <f t="shared" si="1"/>
        <v>NO</v>
      </c>
      <c r="V57" s="122" t="str">
        <f t="shared" si="2"/>
        <v>NO</v>
      </c>
      <c r="W57" s="122" t="str">
        <f t="shared" si="3"/>
        <v>NO</v>
      </c>
      <c r="X57" s="116"/>
      <c r="Y57" s="105"/>
      <c r="Z57" s="85"/>
    </row>
    <row r="58" spans="1:26">
      <c r="A58" s="80">
        <v>83</v>
      </c>
      <c r="B58" s="80" t="s">
        <v>252</v>
      </c>
      <c r="C58" s="111" t="s">
        <v>314</v>
      </c>
      <c r="D58" s="81" t="s">
        <v>255</v>
      </c>
      <c r="E58" s="111" t="s">
        <v>259</v>
      </c>
      <c r="F58" s="111" t="s">
        <v>259</v>
      </c>
      <c r="G58" s="113" t="s">
        <v>256</v>
      </c>
      <c r="H58" s="101" t="s">
        <v>169</v>
      </c>
      <c r="I58" s="81" t="s">
        <v>169</v>
      </c>
      <c r="J58" s="82"/>
      <c r="K58" s="81"/>
      <c r="L58" s="101" t="str">
        <f t="shared" si="0"/>
        <v>Non Lead</v>
      </c>
      <c r="M58" s="117"/>
      <c r="N58" s="81"/>
      <c r="O58" s="81"/>
      <c r="P58" s="81"/>
      <c r="Q58" s="80"/>
      <c r="R58" s="81"/>
      <c r="S58" s="106" t="str">
        <f>IF(OR(B58="",$C$3="",$G$3=""),"ERROR",IF(AND(B58='Dropdown Answer Key'!$B$12,OR(E58="Lead",E58="U, May have L",E58="COM",E58="")),"Lead",IF(AND(B58='Dropdown Answer Key'!$B$12,OR(AND(E58="GALV",H58="Y"),AND(E58="GALV",H58="UN"),AND(E58="GALV",H58=""))),"GRR",IF(AND(B58='Dropdown Answer Key'!$B$12,E58="Unknown"),"Unknown SL",IF(AND(B58='Dropdown Answer Key'!$B$13,OR(F58="Lead",F58="U, May have L",F58="COM",F58="")),"Lead",IF(AND(B58='Dropdown Answer Key'!$B$13,OR(AND(F58="GALV",H58="Y"),AND(F58="GALV",H58="UN"),AND(F58="GALV",H58=""))),"GRR",IF(AND(B58='Dropdown Answer Key'!$B$13,F58="Unknown"),"Unknown SL",IF(AND(B58='Dropdown Answer Key'!$B$14,OR(E58="Lead",E58="U, May have L",E58="COM",E58="")),"Lead",IF(AND(B58='Dropdown Answer Key'!$B$14,OR(F58="Lead",F58="U, May have L",F58="COM",F58="")),"Lead",IF(AND(B58='Dropdown Answer Key'!$B$14,OR(AND(E58="GALV",H58="Y"),AND(E58="GALV",H58="UN"),AND(E58="GALV",H58=""),AND(F58="GALV",H58="Y"),AND(F58="GALV",H58="UN"),AND(F58="GALV",H58=""),AND(F58="GALV",I58="Y"),AND(F58="GALV",I58="UN"),AND(F58="GALV",I58=""))),"GRR",IF(AND(B58='Dropdown Answer Key'!$B$14,OR(E58="Unknown",F58="Unknown")),"Unknown SL","Non Lead")))))))))))</f>
        <v>Non Lead</v>
      </c>
      <c r="T58" s="83" t="str">
        <f>IF(OR(M58="",Q58="",S58="ERROR"),"BLANK",IF((AND(M58='Dropdown Answer Key'!$B$25,OR('Service Line Inventory'!S58="Lead",S58="Unknown SL"))),"Tier 1",IF(AND('Service Line Inventory'!M58='Dropdown Answer Key'!$B$26,OR('Service Line Inventory'!S58="Lead",S58="Unknown SL")),"Tier 2",IF(AND('Service Line Inventory'!M58='Dropdown Answer Key'!$B$27,OR('Service Line Inventory'!S58="Lead",S58="Unknown SL")),"Tier 2",IF('Service Line Inventory'!S58="GRR","Tier 3",IF((AND('Service Line Inventory'!M58='Dropdown Answer Key'!$B$25,'Service Line Inventory'!Q58='Dropdown Answer Key'!$M$25,O58='Dropdown Answer Key'!$G$27,'Service Line Inventory'!P58='Dropdown Answer Key'!$J$27,S58="Non Lead")),"Tier 4",IF((AND('Service Line Inventory'!M58='Dropdown Answer Key'!$B$25,'Service Line Inventory'!Q58='Dropdown Answer Key'!$M$25,O58='Dropdown Answer Key'!$G$27,S58="Non Lead")),"Tier 4",IF((AND('Service Line Inventory'!M58='Dropdown Answer Key'!$B$25,'Service Line Inventory'!Q58='Dropdown Answer Key'!$M$25,'Service Line Inventory'!P58='Dropdown Answer Key'!$J$27,S58="Non Lead")),"Tier 4","Tier 5"))))))))</f>
        <v>BLANK</v>
      </c>
      <c r="U58" s="109" t="str">
        <f t="shared" si="1"/>
        <v>NO</v>
      </c>
      <c r="V58" s="83" t="str">
        <f t="shared" si="2"/>
        <v>NO</v>
      </c>
      <c r="W58" s="83" t="str">
        <f t="shared" si="3"/>
        <v>NO</v>
      </c>
      <c r="X58" s="115"/>
      <c r="Y58" s="84"/>
      <c r="Z58" s="85"/>
    </row>
    <row r="59" spans="1:26">
      <c r="A59" s="89">
        <v>84</v>
      </c>
      <c r="B59" s="90" t="s">
        <v>252</v>
      </c>
      <c r="C59" s="112" t="s">
        <v>315</v>
      </c>
      <c r="D59" s="90" t="s">
        <v>255</v>
      </c>
      <c r="E59" s="112" t="s">
        <v>259</v>
      </c>
      <c r="F59" s="112" t="s">
        <v>259</v>
      </c>
      <c r="G59" s="114" t="s">
        <v>256</v>
      </c>
      <c r="H59" s="102" t="s">
        <v>169</v>
      </c>
      <c r="I59" s="90" t="s">
        <v>169</v>
      </c>
      <c r="J59" s="91"/>
      <c r="K59" s="90"/>
      <c r="L59" s="102" t="str">
        <f t="shared" si="0"/>
        <v>Non Lead</v>
      </c>
      <c r="M59" s="118"/>
      <c r="N59" s="90"/>
      <c r="O59" s="90"/>
      <c r="P59" s="90"/>
      <c r="Q59" s="89"/>
      <c r="R59" s="90"/>
      <c r="S59" s="121" t="str">
        <f>IF(OR(B59="",$C$3="",$G$3=""),"ERROR",IF(AND(B59='Dropdown Answer Key'!$B$12,OR(E59="Lead",E59="U, May have L",E59="COM",E59="")),"Lead",IF(AND(B59='Dropdown Answer Key'!$B$12,OR(AND(E59="GALV",H59="Y"),AND(E59="GALV",H59="UN"),AND(E59="GALV",H59=""))),"GRR",IF(AND(B59='Dropdown Answer Key'!$B$12,E59="Unknown"),"Unknown SL",IF(AND(B59='Dropdown Answer Key'!$B$13,OR(F59="Lead",F59="U, May have L",F59="COM",F59="")),"Lead",IF(AND(B59='Dropdown Answer Key'!$B$13,OR(AND(F59="GALV",H59="Y"),AND(F59="GALV",H59="UN"),AND(F59="GALV",H59=""))),"GRR",IF(AND(B59='Dropdown Answer Key'!$B$13,F59="Unknown"),"Unknown SL",IF(AND(B59='Dropdown Answer Key'!$B$14,OR(E59="Lead",E59="U, May have L",E59="COM",E59="")),"Lead",IF(AND(B59='Dropdown Answer Key'!$B$14,OR(F59="Lead",F59="U, May have L",F59="COM",F59="")),"Lead",IF(AND(B59='Dropdown Answer Key'!$B$14,OR(AND(E59="GALV",H59="Y"),AND(E59="GALV",H59="UN"),AND(E59="GALV",H59=""),AND(F59="GALV",H59="Y"),AND(F59="GALV",H59="UN"),AND(F59="GALV",H59=""),AND(F59="GALV",I59="Y"),AND(F59="GALV",I59="UN"),AND(F59="GALV",I59=""))),"GRR",IF(AND(B59='Dropdown Answer Key'!$B$14,OR(E59="Unknown",F59="Unknown")),"Unknown SL","Non Lead")))))))))))</f>
        <v>Non Lead</v>
      </c>
      <c r="T59" s="122" t="str">
        <f>IF(OR(M59="",Q59="",S59="ERROR"),"BLANK",IF((AND(M59='Dropdown Answer Key'!$B$25,OR('Service Line Inventory'!S59="Lead",S59="Unknown SL"))),"Tier 1",IF(AND('Service Line Inventory'!M59='Dropdown Answer Key'!$B$26,OR('Service Line Inventory'!S59="Lead",S59="Unknown SL")),"Tier 2",IF(AND('Service Line Inventory'!M59='Dropdown Answer Key'!$B$27,OR('Service Line Inventory'!S59="Lead",S59="Unknown SL")),"Tier 2",IF('Service Line Inventory'!S59="GRR","Tier 3",IF((AND('Service Line Inventory'!M59='Dropdown Answer Key'!$B$25,'Service Line Inventory'!Q59='Dropdown Answer Key'!$M$25,O59='Dropdown Answer Key'!$G$27,'Service Line Inventory'!P59='Dropdown Answer Key'!$J$27,S59="Non Lead")),"Tier 4",IF((AND('Service Line Inventory'!M59='Dropdown Answer Key'!$B$25,'Service Line Inventory'!Q59='Dropdown Answer Key'!$M$25,O59='Dropdown Answer Key'!$G$27,S59="Non Lead")),"Tier 4",IF((AND('Service Line Inventory'!M59='Dropdown Answer Key'!$B$25,'Service Line Inventory'!Q59='Dropdown Answer Key'!$M$25,'Service Line Inventory'!P59='Dropdown Answer Key'!$J$27,S59="Non Lead")),"Tier 4","Tier 5"))))))))</f>
        <v>BLANK</v>
      </c>
      <c r="U59" s="123" t="str">
        <f t="shared" si="1"/>
        <v>NO</v>
      </c>
      <c r="V59" s="122" t="str">
        <f t="shared" si="2"/>
        <v>NO</v>
      </c>
      <c r="W59" s="122" t="str">
        <f t="shared" si="3"/>
        <v>NO</v>
      </c>
      <c r="X59" s="116"/>
      <c r="Y59" s="105"/>
      <c r="Z59" s="85"/>
    </row>
    <row r="60" spans="1:26">
      <c r="A60" s="80">
        <v>85</v>
      </c>
      <c r="B60" s="80" t="s">
        <v>252</v>
      </c>
      <c r="C60" s="111" t="s">
        <v>316</v>
      </c>
      <c r="D60" s="81" t="s">
        <v>255</v>
      </c>
      <c r="E60" s="111" t="s">
        <v>259</v>
      </c>
      <c r="F60" s="111" t="s">
        <v>254</v>
      </c>
      <c r="G60" s="113" t="s">
        <v>256</v>
      </c>
      <c r="H60" s="101" t="s">
        <v>260</v>
      </c>
      <c r="I60" s="81" t="s">
        <v>260</v>
      </c>
      <c r="J60" s="82"/>
      <c r="K60" s="81"/>
      <c r="L60" s="101" t="str">
        <f t="shared" si="0"/>
        <v>Non Lead</v>
      </c>
      <c r="M60" s="117"/>
      <c r="N60" s="81"/>
      <c r="O60" s="81"/>
      <c r="P60" s="81"/>
      <c r="Q60" s="80"/>
      <c r="R60" s="81"/>
      <c r="S60" s="106" t="str">
        <f>IF(OR(B60="",$C$3="",$G$3=""),"ERROR",IF(AND(B60='Dropdown Answer Key'!$B$12,OR(E60="Lead",E60="U, May have L",E60="COM",E60="")),"Lead",IF(AND(B60='Dropdown Answer Key'!$B$12,OR(AND(E60="GALV",H60="Y"),AND(E60="GALV",H60="UN"),AND(E60="GALV",H60=""))),"GRR",IF(AND(B60='Dropdown Answer Key'!$B$12,E60="Unknown"),"Unknown SL",IF(AND(B60='Dropdown Answer Key'!$B$13,OR(F60="Lead",F60="U, May have L",F60="COM",F60="")),"Lead",IF(AND(B60='Dropdown Answer Key'!$B$13,OR(AND(F60="GALV",H60="Y"),AND(F60="GALV",H60="UN"),AND(F60="GALV",H60=""))),"GRR",IF(AND(B60='Dropdown Answer Key'!$B$13,F60="Unknown"),"Unknown SL",IF(AND(B60='Dropdown Answer Key'!$B$14,OR(E60="Lead",E60="U, May have L",E60="COM",E60="")),"Lead",IF(AND(B60='Dropdown Answer Key'!$B$14,OR(F60="Lead",F60="U, May have L",F60="COM",F60="")),"Lead",IF(AND(B60='Dropdown Answer Key'!$B$14,OR(AND(E60="GALV",H60="Y"),AND(E60="GALV",H60="UN"),AND(E60="GALV",H60=""),AND(F60="GALV",H60="Y"),AND(F60="GALV",H60="UN"),AND(F60="GALV",H60=""),AND(F60="GALV",I60="Y"),AND(F60="GALV",I60="UN"),AND(F60="GALV",I60=""))),"GRR",IF(AND(B60='Dropdown Answer Key'!$B$14,OR(E60="Unknown",F60="Unknown")),"Unknown SL","Non Lead")))))))))))</f>
        <v>Non Lead</v>
      </c>
      <c r="T60" s="83" t="str">
        <f>IF(OR(M60="",Q60="",S60="ERROR"),"BLANK",IF((AND(M60='Dropdown Answer Key'!$B$25,OR('Service Line Inventory'!S60="Lead",S60="Unknown SL"))),"Tier 1",IF(AND('Service Line Inventory'!M60='Dropdown Answer Key'!$B$26,OR('Service Line Inventory'!S60="Lead",S60="Unknown SL")),"Tier 2",IF(AND('Service Line Inventory'!M60='Dropdown Answer Key'!$B$27,OR('Service Line Inventory'!S60="Lead",S60="Unknown SL")),"Tier 2",IF('Service Line Inventory'!S60="GRR","Tier 3",IF((AND('Service Line Inventory'!M60='Dropdown Answer Key'!$B$25,'Service Line Inventory'!Q60='Dropdown Answer Key'!$M$25,O60='Dropdown Answer Key'!$G$27,'Service Line Inventory'!P60='Dropdown Answer Key'!$J$27,S60="Non Lead")),"Tier 4",IF((AND('Service Line Inventory'!M60='Dropdown Answer Key'!$B$25,'Service Line Inventory'!Q60='Dropdown Answer Key'!$M$25,O60='Dropdown Answer Key'!$G$27,S60="Non Lead")),"Tier 4",IF((AND('Service Line Inventory'!M60='Dropdown Answer Key'!$B$25,'Service Line Inventory'!Q60='Dropdown Answer Key'!$M$25,'Service Line Inventory'!P60='Dropdown Answer Key'!$J$27,S60="Non Lead")),"Tier 4","Tier 5"))))))))</f>
        <v>BLANK</v>
      </c>
      <c r="U60" s="109" t="str">
        <f t="shared" si="1"/>
        <v>NO</v>
      </c>
      <c r="V60" s="83" t="str">
        <f t="shared" si="2"/>
        <v>NO</v>
      </c>
      <c r="W60" s="83" t="str">
        <f t="shared" si="3"/>
        <v>NO</v>
      </c>
      <c r="X60" s="115"/>
      <c r="Y60" s="84"/>
      <c r="Z60" s="85"/>
    </row>
    <row r="61" spans="1:26">
      <c r="A61" s="89">
        <v>86</v>
      </c>
      <c r="B61" s="90" t="s">
        <v>252</v>
      </c>
      <c r="C61" s="112" t="s">
        <v>318</v>
      </c>
      <c r="D61" s="90" t="s">
        <v>255</v>
      </c>
      <c r="E61" s="112" t="s">
        <v>254</v>
      </c>
      <c r="F61" s="112" t="s">
        <v>259</v>
      </c>
      <c r="G61" s="114" t="s">
        <v>256</v>
      </c>
      <c r="H61" s="102" t="s">
        <v>260</v>
      </c>
      <c r="I61" s="90" t="s">
        <v>260</v>
      </c>
      <c r="J61" s="91"/>
      <c r="K61" s="90"/>
      <c r="L61" s="102" t="str">
        <f t="shared" si="0"/>
        <v>Non Lead</v>
      </c>
      <c r="M61" s="118"/>
      <c r="N61" s="90"/>
      <c r="O61" s="90"/>
      <c r="P61" s="90"/>
      <c r="Q61" s="89"/>
      <c r="R61" s="90"/>
      <c r="S61" s="121" t="str">
        <f>IF(OR(B61="",$C$3="",$G$3=""),"ERROR",IF(AND(B61='Dropdown Answer Key'!$B$12,OR(E61="Lead",E61="U, May have L",E61="COM",E61="")),"Lead",IF(AND(B61='Dropdown Answer Key'!$B$12,OR(AND(E61="GALV",H61="Y"),AND(E61="GALV",H61="UN"),AND(E61="GALV",H61=""))),"GRR",IF(AND(B61='Dropdown Answer Key'!$B$12,E61="Unknown"),"Unknown SL",IF(AND(B61='Dropdown Answer Key'!$B$13,OR(F61="Lead",F61="U, May have L",F61="COM",F61="")),"Lead",IF(AND(B61='Dropdown Answer Key'!$B$13,OR(AND(F61="GALV",H61="Y"),AND(F61="GALV",H61="UN"),AND(F61="GALV",H61=""))),"GRR",IF(AND(B61='Dropdown Answer Key'!$B$13,F61="Unknown"),"Unknown SL",IF(AND(B61='Dropdown Answer Key'!$B$14,OR(E61="Lead",E61="U, May have L",E61="COM",E61="")),"Lead",IF(AND(B61='Dropdown Answer Key'!$B$14,OR(F61="Lead",F61="U, May have L",F61="COM",F61="")),"Lead",IF(AND(B61='Dropdown Answer Key'!$B$14,OR(AND(E61="GALV",H61="Y"),AND(E61="GALV",H61="UN"),AND(E61="GALV",H61=""),AND(F61="GALV",H61="Y"),AND(F61="GALV",H61="UN"),AND(F61="GALV",H61=""),AND(F61="GALV",I61="Y"),AND(F61="GALV",I61="UN"),AND(F61="GALV",I61=""))),"GRR",IF(AND(B61='Dropdown Answer Key'!$B$14,OR(E61="Unknown",F61="Unknown")),"Unknown SL","Non Lead")))))))))))</f>
        <v>Non Lead</v>
      </c>
      <c r="T61" s="122" t="str">
        <f>IF(OR(M61="",Q61="",S61="ERROR"),"BLANK",IF((AND(M61='Dropdown Answer Key'!$B$25,OR('Service Line Inventory'!S61="Lead",S61="Unknown SL"))),"Tier 1",IF(AND('Service Line Inventory'!M61='Dropdown Answer Key'!$B$26,OR('Service Line Inventory'!S61="Lead",S61="Unknown SL")),"Tier 2",IF(AND('Service Line Inventory'!M61='Dropdown Answer Key'!$B$27,OR('Service Line Inventory'!S61="Lead",S61="Unknown SL")),"Tier 2",IF('Service Line Inventory'!S61="GRR","Tier 3",IF((AND('Service Line Inventory'!M61='Dropdown Answer Key'!$B$25,'Service Line Inventory'!Q61='Dropdown Answer Key'!$M$25,O61='Dropdown Answer Key'!$G$27,'Service Line Inventory'!P61='Dropdown Answer Key'!$J$27,S61="Non Lead")),"Tier 4",IF((AND('Service Line Inventory'!M61='Dropdown Answer Key'!$B$25,'Service Line Inventory'!Q61='Dropdown Answer Key'!$M$25,O61='Dropdown Answer Key'!$G$27,S61="Non Lead")),"Tier 4",IF((AND('Service Line Inventory'!M61='Dropdown Answer Key'!$B$25,'Service Line Inventory'!Q61='Dropdown Answer Key'!$M$25,'Service Line Inventory'!P61='Dropdown Answer Key'!$J$27,S61="Non Lead")),"Tier 4","Tier 5"))))))))</f>
        <v>BLANK</v>
      </c>
      <c r="U61" s="123" t="str">
        <f t="shared" si="1"/>
        <v>NO</v>
      </c>
      <c r="V61" s="122" t="str">
        <f t="shared" si="2"/>
        <v>NO</v>
      </c>
      <c r="W61" s="122" t="str">
        <f t="shared" si="3"/>
        <v>NO</v>
      </c>
      <c r="X61" s="116"/>
      <c r="Y61" s="105"/>
      <c r="Z61" s="85"/>
    </row>
    <row r="62" spans="1:26">
      <c r="A62" s="80">
        <v>89</v>
      </c>
      <c r="B62" s="80" t="s">
        <v>252</v>
      </c>
      <c r="C62" s="111" t="s">
        <v>317</v>
      </c>
      <c r="D62" s="81" t="s">
        <v>255</v>
      </c>
      <c r="E62" s="111" t="s">
        <v>319</v>
      </c>
      <c r="F62" s="111" t="s">
        <v>320</v>
      </c>
      <c r="G62" s="113" t="s">
        <v>256</v>
      </c>
      <c r="H62" s="101" t="s">
        <v>169</v>
      </c>
      <c r="I62" s="81" t="s">
        <v>260</v>
      </c>
      <c r="J62" s="82"/>
      <c r="K62" s="81"/>
      <c r="L62" s="101" t="str">
        <f t="shared" si="0"/>
        <v>Non Lead</v>
      </c>
      <c r="M62" s="117"/>
      <c r="N62" s="81"/>
      <c r="O62" s="81"/>
      <c r="P62" s="81"/>
      <c r="Q62" s="80"/>
      <c r="R62" s="81"/>
      <c r="S62" s="106" t="str">
        <f>IF(OR(B62="",$C$3="",$G$3=""),"ERROR",IF(AND(B62='Dropdown Answer Key'!$B$12,OR(E62="Lead",E62="U, May have L",E62="COM",E62="")),"Lead",IF(AND(B62='Dropdown Answer Key'!$B$12,OR(AND(E62="GALV",H62="Y"),AND(E62="GALV",H62="UN"),AND(E62="GALV",H62=""))),"GRR",IF(AND(B62='Dropdown Answer Key'!$B$12,E62="Unknown"),"Unknown SL",IF(AND(B62='Dropdown Answer Key'!$B$13,OR(F62="Lead",F62="U, May have L",F62="COM",F62="")),"Lead",IF(AND(B62='Dropdown Answer Key'!$B$13,OR(AND(F62="GALV",H62="Y"),AND(F62="GALV",H62="UN"),AND(F62="GALV",H62=""))),"GRR",IF(AND(B62='Dropdown Answer Key'!$B$13,F62="Unknown"),"Unknown SL",IF(AND(B62='Dropdown Answer Key'!$B$14,OR(E62="Lead",E62="U, May have L",E62="COM",E62="")),"Lead",IF(AND(B62='Dropdown Answer Key'!$B$14,OR(F62="Lead",F62="U, May have L",F62="COM",F62="")),"Lead",IF(AND(B62='Dropdown Answer Key'!$B$14,OR(AND(E62="GALV",H62="Y"),AND(E62="GALV",H62="UN"),AND(E62="GALV",H62=""),AND(F62="GALV",H62="Y"),AND(F62="GALV",H62="UN"),AND(F62="GALV",H62=""),AND(F62="GALV",I62="Y"),AND(F62="GALV",I62="UN"),AND(F62="GALV",I62=""))),"GRR",IF(AND(B62='Dropdown Answer Key'!$B$14,OR(E62="Unknown",F62="Unknown")),"Unknown SL","Non Lead")))))))))))</f>
        <v>Non Lead</v>
      </c>
      <c r="T62" s="83" t="str">
        <f>IF(OR(M62="",Q62="",S62="ERROR"),"BLANK",IF((AND(M62='Dropdown Answer Key'!$B$25,OR('Service Line Inventory'!S62="Lead",S62="Unknown SL"))),"Tier 1",IF(AND('Service Line Inventory'!M62='Dropdown Answer Key'!$B$26,OR('Service Line Inventory'!S62="Lead",S62="Unknown SL")),"Tier 2",IF(AND('Service Line Inventory'!M62='Dropdown Answer Key'!$B$27,OR('Service Line Inventory'!S62="Lead",S62="Unknown SL")),"Tier 2",IF('Service Line Inventory'!S62="GRR","Tier 3",IF((AND('Service Line Inventory'!M62='Dropdown Answer Key'!$B$25,'Service Line Inventory'!Q62='Dropdown Answer Key'!$M$25,O62='Dropdown Answer Key'!$G$27,'Service Line Inventory'!P62='Dropdown Answer Key'!$J$27,S62="Non Lead")),"Tier 4",IF((AND('Service Line Inventory'!M62='Dropdown Answer Key'!$B$25,'Service Line Inventory'!Q62='Dropdown Answer Key'!$M$25,O62='Dropdown Answer Key'!$G$27,S62="Non Lead")),"Tier 4",IF((AND('Service Line Inventory'!M62='Dropdown Answer Key'!$B$25,'Service Line Inventory'!Q62='Dropdown Answer Key'!$M$25,'Service Line Inventory'!P62='Dropdown Answer Key'!$J$27,S62="Non Lead")),"Tier 4","Tier 5"))))))))</f>
        <v>BLANK</v>
      </c>
      <c r="U62" s="109" t="str">
        <f t="shared" si="1"/>
        <v>NO</v>
      </c>
      <c r="V62" s="83" t="str">
        <f t="shared" si="2"/>
        <v>NO</v>
      </c>
      <c r="W62" s="83" t="str">
        <f t="shared" si="3"/>
        <v>NO</v>
      </c>
      <c r="X62" s="115"/>
      <c r="Y62" s="84"/>
      <c r="Z62" s="85"/>
    </row>
    <row r="63" spans="1:26">
      <c r="A63" s="89">
        <v>90</v>
      </c>
      <c r="B63" s="90" t="s">
        <v>252</v>
      </c>
      <c r="C63" s="112" t="s">
        <v>321</v>
      </c>
      <c r="D63" s="90" t="s">
        <v>92</v>
      </c>
      <c r="E63" s="112" t="s">
        <v>254</v>
      </c>
      <c r="F63" s="112" t="s">
        <v>254</v>
      </c>
      <c r="G63" s="114" t="s">
        <v>256</v>
      </c>
      <c r="H63" s="102" t="s">
        <v>169</v>
      </c>
      <c r="I63" s="90" t="s">
        <v>169</v>
      </c>
      <c r="J63" s="91"/>
      <c r="K63" s="90"/>
      <c r="L63" s="102" t="str">
        <f t="shared" si="0"/>
        <v>Non Lead</v>
      </c>
      <c r="M63" s="118"/>
      <c r="N63" s="90"/>
      <c r="O63" s="90"/>
      <c r="P63" s="90"/>
      <c r="Q63" s="89"/>
      <c r="R63" s="90"/>
      <c r="S63" s="121" t="str">
        <f>IF(OR(B63="",$C$3="",$G$3=""),"ERROR",IF(AND(B63='Dropdown Answer Key'!$B$12,OR(E63="Lead",E63="U, May have L",E63="COM",E63="")),"Lead",IF(AND(B63='Dropdown Answer Key'!$B$12,OR(AND(E63="GALV",H63="Y"),AND(E63="GALV",H63="UN"),AND(E63="GALV",H63=""))),"GRR",IF(AND(B63='Dropdown Answer Key'!$B$12,E63="Unknown"),"Unknown SL",IF(AND(B63='Dropdown Answer Key'!$B$13,OR(F63="Lead",F63="U, May have L",F63="COM",F63="")),"Lead",IF(AND(B63='Dropdown Answer Key'!$B$13,OR(AND(F63="GALV",H63="Y"),AND(F63="GALV",H63="UN"),AND(F63="GALV",H63=""))),"GRR",IF(AND(B63='Dropdown Answer Key'!$B$13,F63="Unknown"),"Unknown SL",IF(AND(B63='Dropdown Answer Key'!$B$14,OR(E63="Lead",E63="U, May have L",E63="COM",E63="")),"Lead",IF(AND(B63='Dropdown Answer Key'!$B$14,OR(F63="Lead",F63="U, May have L",F63="COM",F63="")),"Lead",IF(AND(B63='Dropdown Answer Key'!$B$14,OR(AND(E63="GALV",H63="Y"),AND(E63="GALV",H63="UN"),AND(E63="GALV",H63=""),AND(F63="GALV",H63="Y"),AND(F63="GALV",H63="UN"),AND(F63="GALV",H63=""),AND(F63="GALV",I63="Y"),AND(F63="GALV",I63="UN"),AND(F63="GALV",I63=""))),"GRR",IF(AND(B63='Dropdown Answer Key'!$B$14,OR(E63="Unknown",F63="Unknown")),"Unknown SL","Non Lead")))))))))))</f>
        <v>Non Lead</v>
      </c>
      <c r="T63" s="122" t="str">
        <f>IF(OR(M63="",Q63="",S63="ERROR"),"BLANK",IF((AND(M63='Dropdown Answer Key'!$B$25,OR('Service Line Inventory'!S63="Lead",S63="Unknown SL"))),"Tier 1",IF(AND('Service Line Inventory'!M63='Dropdown Answer Key'!$B$26,OR('Service Line Inventory'!S63="Lead",S63="Unknown SL")),"Tier 2",IF(AND('Service Line Inventory'!M63='Dropdown Answer Key'!$B$27,OR('Service Line Inventory'!S63="Lead",S63="Unknown SL")),"Tier 2",IF('Service Line Inventory'!S63="GRR","Tier 3",IF((AND('Service Line Inventory'!M63='Dropdown Answer Key'!$B$25,'Service Line Inventory'!Q63='Dropdown Answer Key'!$M$25,O63='Dropdown Answer Key'!$G$27,'Service Line Inventory'!P63='Dropdown Answer Key'!$J$27,S63="Non Lead")),"Tier 4",IF((AND('Service Line Inventory'!M63='Dropdown Answer Key'!$B$25,'Service Line Inventory'!Q63='Dropdown Answer Key'!$M$25,O63='Dropdown Answer Key'!$G$27,S63="Non Lead")),"Tier 4",IF((AND('Service Line Inventory'!M63='Dropdown Answer Key'!$B$25,'Service Line Inventory'!Q63='Dropdown Answer Key'!$M$25,'Service Line Inventory'!P63='Dropdown Answer Key'!$J$27,S63="Non Lead")),"Tier 4","Tier 5"))))))))</f>
        <v>BLANK</v>
      </c>
      <c r="U63" s="123" t="str">
        <f t="shared" si="1"/>
        <v>NO</v>
      </c>
      <c r="V63" s="122" t="str">
        <f t="shared" si="2"/>
        <v>NO</v>
      </c>
      <c r="W63" s="122" t="str">
        <f t="shared" si="3"/>
        <v>NO</v>
      </c>
      <c r="X63" s="116"/>
      <c r="Y63" s="105"/>
      <c r="Z63" s="85"/>
    </row>
    <row r="64" spans="1:26">
      <c r="A64" s="80">
        <v>91</v>
      </c>
      <c r="B64" s="80" t="s">
        <v>322</v>
      </c>
      <c r="C64" s="111" t="s">
        <v>323</v>
      </c>
      <c r="D64" s="81" t="s">
        <v>255</v>
      </c>
      <c r="E64" s="111" t="s">
        <v>259</v>
      </c>
      <c r="F64" s="111" t="s">
        <v>259</v>
      </c>
      <c r="G64" s="113" t="s">
        <v>256</v>
      </c>
      <c r="H64" s="101" t="s">
        <v>260</v>
      </c>
      <c r="I64" s="81" t="s">
        <v>260</v>
      </c>
      <c r="J64" s="82"/>
      <c r="K64" s="81"/>
      <c r="L64" s="101" t="str">
        <f t="shared" si="0"/>
        <v>Non Lead</v>
      </c>
      <c r="M64" s="117"/>
      <c r="N64" s="81"/>
      <c r="O64" s="81"/>
      <c r="P64" s="81"/>
      <c r="Q64" s="80"/>
      <c r="R64" s="81"/>
      <c r="S64" s="106" t="str">
        <f>IF(OR(B64="",$C$3="",$G$3=""),"ERROR",IF(AND(B64='Dropdown Answer Key'!$B$12,OR(E64="Lead",E64="U, May have L",E64="COM",E64="")),"Lead",IF(AND(B64='Dropdown Answer Key'!$B$12,OR(AND(E64="GALV",H64="Y"),AND(E64="GALV",H64="UN"),AND(E64="GALV",H64=""))),"GRR",IF(AND(B64='Dropdown Answer Key'!$B$12,E64="Unknown"),"Unknown SL",IF(AND(B64='Dropdown Answer Key'!$B$13,OR(F64="Lead",F64="U, May have L",F64="COM",F64="")),"Lead",IF(AND(B64='Dropdown Answer Key'!$B$13,OR(AND(F64="GALV",H64="Y"),AND(F64="GALV",H64="UN"),AND(F64="GALV",H64=""))),"GRR",IF(AND(B64='Dropdown Answer Key'!$B$13,F64="Unknown"),"Unknown SL",IF(AND(B64='Dropdown Answer Key'!$B$14,OR(E64="Lead",E64="U, May have L",E64="COM",E64="")),"Lead",IF(AND(B64='Dropdown Answer Key'!$B$14,OR(F64="Lead",F64="U, May have L",F64="COM",F64="")),"Lead",IF(AND(B64='Dropdown Answer Key'!$B$14,OR(AND(E64="GALV",H64="Y"),AND(E64="GALV",H64="UN"),AND(E64="GALV",H64=""),AND(F64="GALV",H64="Y"),AND(F64="GALV",H64="UN"),AND(F64="GALV",H64=""),AND(F64="GALV",I64="Y"),AND(F64="GALV",I64="UN"),AND(F64="GALV",I64=""))),"GRR",IF(AND(B64='Dropdown Answer Key'!$B$14,OR(E64="Unknown",F64="Unknown")),"Unknown SL","Non Lead")))))))))))</f>
        <v>Non Lead</v>
      </c>
      <c r="T64" s="83" t="str">
        <f>IF(OR(M64="",Q64="",S64="ERROR"),"BLANK",IF((AND(M64='Dropdown Answer Key'!$B$25,OR('Service Line Inventory'!S64="Lead",S64="Unknown SL"))),"Tier 1",IF(AND('Service Line Inventory'!M64='Dropdown Answer Key'!$B$26,OR('Service Line Inventory'!S64="Lead",S64="Unknown SL")),"Tier 2",IF(AND('Service Line Inventory'!M64='Dropdown Answer Key'!$B$27,OR('Service Line Inventory'!S64="Lead",S64="Unknown SL")),"Tier 2",IF('Service Line Inventory'!S64="GRR","Tier 3",IF((AND('Service Line Inventory'!M64='Dropdown Answer Key'!$B$25,'Service Line Inventory'!Q64='Dropdown Answer Key'!$M$25,O64='Dropdown Answer Key'!$G$27,'Service Line Inventory'!P64='Dropdown Answer Key'!$J$27,S64="Non Lead")),"Tier 4",IF((AND('Service Line Inventory'!M64='Dropdown Answer Key'!$B$25,'Service Line Inventory'!Q64='Dropdown Answer Key'!$M$25,O64='Dropdown Answer Key'!$G$27,S64="Non Lead")),"Tier 4",IF((AND('Service Line Inventory'!M64='Dropdown Answer Key'!$B$25,'Service Line Inventory'!Q64='Dropdown Answer Key'!$M$25,'Service Line Inventory'!P64='Dropdown Answer Key'!$J$27,S64="Non Lead")),"Tier 4","Tier 5"))))))))</f>
        <v>BLANK</v>
      </c>
      <c r="U64" s="109" t="str">
        <f t="shared" si="1"/>
        <v>NO</v>
      </c>
      <c r="V64" s="83" t="str">
        <f t="shared" si="2"/>
        <v>NO</v>
      </c>
      <c r="W64" s="83" t="str">
        <f t="shared" si="3"/>
        <v>NO</v>
      </c>
      <c r="X64" s="115"/>
      <c r="Y64" s="84"/>
      <c r="Z64" s="85"/>
    </row>
    <row r="65" spans="1:26">
      <c r="A65" s="89">
        <v>92</v>
      </c>
      <c r="B65" s="90" t="s">
        <v>252</v>
      </c>
      <c r="C65" s="112" t="s">
        <v>324</v>
      </c>
      <c r="D65" s="90" t="s">
        <v>255</v>
      </c>
      <c r="E65" s="112" t="s">
        <v>254</v>
      </c>
      <c r="F65" s="112" t="s">
        <v>259</v>
      </c>
      <c r="G65" s="114" t="s">
        <v>256</v>
      </c>
      <c r="H65" s="102" t="s">
        <v>260</v>
      </c>
      <c r="I65" s="90" t="s">
        <v>260</v>
      </c>
      <c r="J65" s="91"/>
      <c r="K65" s="90"/>
      <c r="L65" s="102" t="str">
        <f t="shared" si="0"/>
        <v>Non Lead</v>
      </c>
      <c r="M65" s="118"/>
      <c r="N65" s="90"/>
      <c r="O65" s="90"/>
      <c r="P65" s="90"/>
      <c r="Q65" s="89"/>
      <c r="R65" s="90"/>
      <c r="S65" s="121" t="str">
        <f>IF(OR(B65="",$C$3="",$G$3=""),"ERROR",IF(AND(B65='Dropdown Answer Key'!$B$12,OR(E65="Lead",E65="U, May have L",E65="COM",E65="")),"Lead",IF(AND(B65='Dropdown Answer Key'!$B$12,OR(AND(E65="GALV",H65="Y"),AND(E65="GALV",H65="UN"),AND(E65="GALV",H65=""))),"GRR",IF(AND(B65='Dropdown Answer Key'!$B$12,E65="Unknown"),"Unknown SL",IF(AND(B65='Dropdown Answer Key'!$B$13,OR(F65="Lead",F65="U, May have L",F65="COM",F65="")),"Lead",IF(AND(B65='Dropdown Answer Key'!$B$13,OR(AND(F65="GALV",H65="Y"),AND(F65="GALV",H65="UN"),AND(F65="GALV",H65=""))),"GRR",IF(AND(B65='Dropdown Answer Key'!$B$13,F65="Unknown"),"Unknown SL",IF(AND(B65='Dropdown Answer Key'!$B$14,OR(E65="Lead",E65="U, May have L",E65="COM",E65="")),"Lead",IF(AND(B65='Dropdown Answer Key'!$B$14,OR(F65="Lead",F65="U, May have L",F65="COM",F65="")),"Lead",IF(AND(B65='Dropdown Answer Key'!$B$14,OR(AND(E65="GALV",H65="Y"),AND(E65="GALV",H65="UN"),AND(E65="GALV",H65=""),AND(F65="GALV",H65="Y"),AND(F65="GALV",H65="UN"),AND(F65="GALV",H65=""),AND(F65="GALV",I65="Y"),AND(F65="GALV",I65="UN"),AND(F65="GALV",I65=""))),"GRR",IF(AND(B65='Dropdown Answer Key'!$B$14,OR(E65="Unknown",F65="Unknown")),"Unknown SL","Non Lead")))))))))))</f>
        <v>Non Lead</v>
      </c>
      <c r="T65" s="122" t="str">
        <f>IF(OR(M65="",Q65="",S65="ERROR"),"BLANK",IF((AND(M65='Dropdown Answer Key'!$B$25,OR('Service Line Inventory'!S65="Lead",S65="Unknown SL"))),"Tier 1",IF(AND('Service Line Inventory'!M65='Dropdown Answer Key'!$B$26,OR('Service Line Inventory'!S65="Lead",S65="Unknown SL")),"Tier 2",IF(AND('Service Line Inventory'!M65='Dropdown Answer Key'!$B$27,OR('Service Line Inventory'!S65="Lead",S65="Unknown SL")),"Tier 2",IF('Service Line Inventory'!S65="GRR","Tier 3",IF((AND('Service Line Inventory'!M65='Dropdown Answer Key'!$B$25,'Service Line Inventory'!Q65='Dropdown Answer Key'!$M$25,O65='Dropdown Answer Key'!$G$27,'Service Line Inventory'!P65='Dropdown Answer Key'!$J$27,S65="Non Lead")),"Tier 4",IF((AND('Service Line Inventory'!M65='Dropdown Answer Key'!$B$25,'Service Line Inventory'!Q65='Dropdown Answer Key'!$M$25,O65='Dropdown Answer Key'!$G$27,S65="Non Lead")),"Tier 4",IF((AND('Service Line Inventory'!M65='Dropdown Answer Key'!$B$25,'Service Line Inventory'!Q65='Dropdown Answer Key'!$M$25,'Service Line Inventory'!P65='Dropdown Answer Key'!$J$27,S65="Non Lead")),"Tier 4","Tier 5"))))))))</f>
        <v>BLANK</v>
      </c>
      <c r="U65" s="123" t="str">
        <f t="shared" si="1"/>
        <v>NO</v>
      </c>
      <c r="V65" s="122" t="str">
        <f t="shared" si="2"/>
        <v>NO</v>
      </c>
      <c r="W65" s="122" t="str">
        <f t="shared" si="3"/>
        <v>NO</v>
      </c>
      <c r="X65" s="116"/>
      <c r="Y65" s="105"/>
      <c r="Z65" s="85"/>
    </row>
    <row r="66" spans="1:26">
      <c r="A66" s="80">
        <v>95</v>
      </c>
      <c r="B66" s="80"/>
      <c r="C66" s="111"/>
      <c r="D66" s="81"/>
      <c r="E66" s="111"/>
      <c r="F66" s="111"/>
      <c r="G66" s="113"/>
      <c r="H66" s="101"/>
      <c r="I66" s="81"/>
      <c r="J66" s="82"/>
      <c r="K66" s="81"/>
      <c r="L66" s="101" t="str">
        <f t="shared" si="0"/>
        <v>ERROR</v>
      </c>
      <c r="M66" s="117"/>
      <c r="N66" s="81"/>
      <c r="O66" s="81"/>
      <c r="P66" s="81"/>
      <c r="Q66" s="80"/>
      <c r="R66" s="81"/>
      <c r="S66" s="106" t="str">
        <f>IF(OR(B66="",$C$3="",$G$3=""),"ERROR",IF(AND(B66='Dropdown Answer Key'!$B$12,OR(E66="Lead",E66="U, May have L",E66="COM",E66="")),"Lead",IF(AND(B66='Dropdown Answer Key'!$B$12,OR(AND(E66="GALV",H66="Y"),AND(E66="GALV",H66="UN"),AND(E66="GALV",H66=""))),"GRR",IF(AND(B66='Dropdown Answer Key'!$B$12,E66="Unknown"),"Unknown SL",IF(AND(B66='Dropdown Answer Key'!$B$13,OR(F66="Lead",F66="U, May have L",F66="COM",F66="")),"Lead",IF(AND(B66='Dropdown Answer Key'!$B$13,OR(AND(F66="GALV",H66="Y"),AND(F66="GALV",H66="UN"),AND(F66="GALV",H66=""))),"GRR",IF(AND(B66='Dropdown Answer Key'!$B$13,F66="Unknown"),"Unknown SL",IF(AND(B66='Dropdown Answer Key'!$B$14,OR(E66="Lead",E66="U, May have L",E66="COM",E66="")),"Lead",IF(AND(B66='Dropdown Answer Key'!$B$14,OR(F66="Lead",F66="U, May have L",F66="COM",F66="")),"Lead",IF(AND(B66='Dropdown Answer Key'!$B$14,OR(AND(E66="GALV",H66="Y"),AND(E66="GALV",H66="UN"),AND(E66="GALV",H66=""),AND(F66="GALV",H66="Y"),AND(F66="GALV",H66="UN"),AND(F66="GALV",H66=""),AND(F66="GALV",I66="Y"),AND(F66="GALV",I66="UN"),AND(F66="GALV",I66=""))),"GRR",IF(AND(B66='Dropdown Answer Key'!$B$14,OR(E66="Unknown",F66="Unknown")),"Unknown SL","Non Lead")))))))))))</f>
        <v>ERROR</v>
      </c>
      <c r="T66" s="83" t="str">
        <f>IF(OR(M66="",Q66="",S66="ERROR"),"BLANK",IF((AND(M66='Dropdown Answer Key'!$B$25,OR('Service Line Inventory'!S66="Lead",S66="Unknown SL"))),"Tier 1",IF(AND('Service Line Inventory'!M66='Dropdown Answer Key'!$B$26,OR('Service Line Inventory'!S66="Lead",S66="Unknown SL")),"Tier 2",IF(AND('Service Line Inventory'!M66='Dropdown Answer Key'!$B$27,OR('Service Line Inventory'!S66="Lead",S66="Unknown SL")),"Tier 2",IF('Service Line Inventory'!S66="GRR","Tier 3",IF((AND('Service Line Inventory'!M66='Dropdown Answer Key'!$B$25,'Service Line Inventory'!Q66='Dropdown Answer Key'!$M$25,O66='Dropdown Answer Key'!$G$27,'Service Line Inventory'!P66='Dropdown Answer Key'!$J$27,S66="Non Lead")),"Tier 4",IF((AND('Service Line Inventory'!M66='Dropdown Answer Key'!$B$25,'Service Line Inventory'!Q66='Dropdown Answer Key'!$M$25,O66='Dropdown Answer Key'!$G$27,S66="Non Lead")),"Tier 4",IF((AND('Service Line Inventory'!M66='Dropdown Answer Key'!$B$25,'Service Line Inventory'!Q66='Dropdown Answer Key'!$M$25,'Service Line Inventory'!P66='Dropdown Answer Key'!$J$27,S66="Non Lead")),"Tier 4","Tier 5"))))))))</f>
        <v>BLANK</v>
      </c>
      <c r="U66" s="109" t="str">
        <f t="shared" si="1"/>
        <v>ERROR</v>
      </c>
      <c r="V66" s="83" t="str">
        <f t="shared" si="2"/>
        <v>ERROR</v>
      </c>
      <c r="W66" s="83" t="str">
        <f t="shared" si="3"/>
        <v>NO</v>
      </c>
      <c r="X66" s="115"/>
      <c r="Y66" s="84"/>
      <c r="Z66" s="85"/>
    </row>
    <row r="67" spans="1:26">
      <c r="A67" s="89">
        <v>95</v>
      </c>
      <c r="B67" s="90" t="s">
        <v>252</v>
      </c>
      <c r="C67" s="112" t="s">
        <v>325</v>
      </c>
      <c r="D67" s="90" t="s">
        <v>255</v>
      </c>
      <c r="E67" s="112" t="s">
        <v>259</v>
      </c>
      <c r="F67" s="112" t="s">
        <v>259</v>
      </c>
      <c r="G67" s="114" t="s">
        <v>256</v>
      </c>
      <c r="H67" s="102" t="s">
        <v>169</v>
      </c>
      <c r="I67" s="90" t="s">
        <v>260</v>
      </c>
      <c r="J67" s="91"/>
      <c r="K67" s="90"/>
      <c r="L67" s="102" t="str">
        <f t="shared" si="0"/>
        <v>Non Lead</v>
      </c>
      <c r="M67" s="118"/>
      <c r="N67" s="90"/>
      <c r="O67" s="90"/>
      <c r="P67" s="90"/>
      <c r="Q67" s="89"/>
      <c r="R67" s="90"/>
      <c r="S67" s="121" t="str">
        <f>IF(OR(B67="",$C$3="",$G$3=""),"ERROR",IF(AND(B67='Dropdown Answer Key'!$B$12,OR(E67="Lead",E67="U, May have L",E67="COM",E67="")),"Lead",IF(AND(B67='Dropdown Answer Key'!$B$12,OR(AND(E67="GALV",H67="Y"),AND(E67="GALV",H67="UN"),AND(E67="GALV",H67=""))),"GRR",IF(AND(B67='Dropdown Answer Key'!$B$12,E67="Unknown"),"Unknown SL",IF(AND(B67='Dropdown Answer Key'!$B$13,OR(F67="Lead",F67="U, May have L",F67="COM",F67="")),"Lead",IF(AND(B67='Dropdown Answer Key'!$B$13,OR(AND(F67="GALV",H67="Y"),AND(F67="GALV",H67="UN"),AND(F67="GALV",H67=""))),"GRR",IF(AND(B67='Dropdown Answer Key'!$B$13,F67="Unknown"),"Unknown SL",IF(AND(B67='Dropdown Answer Key'!$B$14,OR(E67="Lead",E67="U, May have L",E67="COM",E67="")),"Lead",IF(AND(B67='Dropdown Answer Key'!$B$14,OR(F67="Lead",F67="U, May have L",F67="COM",F67="")),"Lead",IF(AND(B67='Dropdown Answer Key'!$B$14,OR(AND(E67="GALV",H67="Y"),AND(E67="GALV",H67="UN"),AND(E67="GALV",H67=""),AND(F67="GALV",H67="Y"),AND(F67="GALV",H67="UN"),AND(F67="GALV",H67=""),AND(F67="GALV",I67="Y"),AND(F67="GALV",I67="UN"),AND(F67="GALV",I67=""))),"GRR",IF(AND(B67='Dropdown Answer Key'!$B$14,OR(E67="Unknown",F67="Unknown")),"Unknown SL","Non Lead")))))))))))</f>
        <v>Non Lead</v>
      </c>
      <c r="T67" s="122" t="str">
        <f>IF(OR(M67="",Q67="",S67="ERROR"),"BLANK",IF((AND(M67='Dropdown Answer Key'!$B$25,OR('Service Line Inventory'!S67="Lead",S67="Unknown SL"))),"Tier 1",IF(AND('Service Line Inventory'!M67='Dropdown Answer Key'!$B$26,OR('Service Line Inventory'!S67="Lead",S67="Unknown SL")),"Tier 2",IF(AND('Service Line Inventory'!M67='Dropdown Answer Key'!$B$27,OR('Service Line Inventory'!S67="Lead",S67="Unknown SL")),"Tier 2",IF('Service Line Inventory'!S67="GRR","Tier 3",IF((AND('Service Line Inventory'!M67='Dropdown Answer Key'!$B$25,'Service Line Inventory'!Q67='Dropdown Answer Key'!$M$25,O67='Dropdown Answer Key'!$G$27,'Service Line Inventory'!P67='Dropdown Answer Key'!$J$27,S67="Non Lead")),"Tier 4",IF((AND('Service Line Inventory'!M67='Dropdown Answer Key'!$B$25,'Service Line Inventory'!Q67='Dropdown Answer Key'!$M$25,O67='Dropdown Answer Key'!$G$27,S67="Non Lead")),"Tier 4",IF((AND('Service Line Inventory'!M67='Dropdown Answer Key'!$B$25,'Service Line Inventory'!Q67='Dropdown Answer Key'!$M$25,'Service Line Inventory'!P67='Dropdown Answer Key'!$J$27,S67="Non Lead")),"Tier 4","Tier 5"))))))))</f>
        <v>BLANK</v>
      </c>
      <c r="U67" s="123" t="str">
        <f t="shared" si="1"/>
        <v>NO</v>
      </c>
      <c r="V67" s="122" t="str">
        <f t="shared" si="2"/>
        <v>NO</v>
      </c>
      <c r="W67" s="122" t="str">
        <f t="shared" si="3"/>
        <v>NO</v>
      </c>
      <c r="X67" s="116"/>
      <c r="Y67" s="105"/>
      <c r="Z67" s="85"/>
    </row>
    <row r="68" spans="1:26">
      <c r="A68" s="80">
        <v>96</v>
      </c>
      <c r="B68" s="80" t="s">
        <v>252</v>
      </c>
      <c r="C68" s="111" t="s">
        <v>326</v>
      </c>
      <c r="D68" s="81" t="s">
        <v>255</v>
      </c>
      <c r="E68" s="111" t="s">
        <v>254</v>
      </c>
      <c r="F68" s="111" t="s">
        <v>259</v>
      </c>
      <c r="G68" s="113" t="s">
        <v>256</v>
      </c>
      <c r="H68" s="101" t="s">
        <v>169</v>
      </c>
      <c r="I68" s="81" t="s">
        <v>169</v>
      </c>
      <c r="J68" s="82"/>
      <c r="K68" s="81"/>
      <c r="L68" s="101" t="str">
        <f t="shared" si="0"/>
        <v>Non Lead</v>
      </c>
      <c r="M68" s="117"/>
      <c r="N68" s="81"/>
      <c r="O68" s="81"/>
      <c r="P68" s="81"/>
      <c r="Q68" s="80"/>
      <c r="R68" s="81"/>
      <c r="S68" s="106" t="str">
        <f>IF(OR(B68="",$C$3="",$G$3=""),"ERROR",IF(AND(B68='Dropdown Answer Key'!$B$12,OR(E68="Lead",E68="U, May have L",E68="COM",E68="")),"Lead",IF(AND(B68='Dropdown Answer Key'!$B$12,OR(AND(E68="GALV",H68="Y"),AND(E68="GALV",H68="UN"),AND(E68="GALV",H68=""))),"GRR",IF(AND(B68='Dropdown Answer Key'!$B$12,E68="Unknown"),"Unknown SL",IF(AND(B68='Dropdown Answer Key'!$B$13,OR(F68="Lead",F68="U, May have L",F68="COM",F68="")),"Lead",IF(AND(B68='Dropdown Answer Key'!$B$13,OR(AND(F68="GALV",H68="Y"),AND(F68="GALV",H68="UN"),AND(F68="GALV",H68=""))),"GRR",IF(AND(B68='Dropdown Answer Key'!$B$13,F68="Unknown"),"Unknown SL",IF(AND(B68='Dropdown Answer Key'!$B$14,OR(E68="Lead",E68="U, May have L",E68="COM",E68="")),"Lead",IF(AND(B68='Dropdown Answer Key'!$B$14,OR(F68="Lead",F68="U, May have L",F68="COM",F68="")),"Lead",IF(AND(B68='Dropdown Answer Key'!$B$14,OR(AND(E68="GALV",H68="Y"),AND(E68="GALV",H68="UN"),AND(E68="GALV",H68=""),AND(F68="GALV",H68="Y"),AND(F68="GALV",H68="UN"),AND(F68="GALV",H68=""),AND(F68="GALV",I68="Y"),AND(F68="GALV",I68="UN"),AND(F68="GALV",I68=""))),"GRR",IF(AND(B68='Dropdown Answer Key'!$B$14,OR(E68="Unknown",F68="Unknown")),"Unknown SL","Non Lead")))))))))))</f>
        <v>Non Lead</v>
      </c>
      <c r="T68" s="83" t="str">
        <f>IF(OR(M68="",Q68="",S68="ERROR"),"BLANK",IF((AND(M68='Dropdown Answer Key'!$B$25,OR('Service Line Inventory'!S68="Lead",S68="Unknown SL"))),"Tier 1",IF(AND('Service Line Inventory'!M68='Dropdown Answer Key'!$B$26,OR('Service Line Inventory'!S68="Lead",S68="Unknown SL")),"Tier 2",IF(AND('Service Line Inventory'!M68='Dropdown Answer Key'!$B$27,OR('Service Line Inventory'!S68="Lead",S68="Unknown SL")),"Tier 2",IF('Service Line Inventory'!S68="GRR","Tier 3",IF((AND('Service Line Inventory'!M68='Dropdown Answer Key'!$B$25,'Service Line Inventory'!Q68='Dropdown Answer Key'!$M$25,O68='Dropdown Answer Key'!$G$27,'Service Line Inventory'!P68='Dropdown Answer Key'!$J$27,S68="Non Lead")),"Tier 4",IF((AND('Service Line Inventory'!M68='Dropdown Answer Key'!$B$25,'Service Line Inventory'!Q68='Dropdown Answer Key'!$M$25,O68='Dropdown Answer Key'!$G$27,S68="Non Lead")),"Tier 4",IF((AND('Service Line Inventory'!M68='Dropdown Answer Key'!$B$25,'Service Line Inventory'!Q68='Dropdown Answer Key'!$M$25,'Service Line Inventory'!P68='Dropdown Answer Key'!$J$27,S68="Non Lead")),"Tier 4","Tier 5"))))))))</f>
        <v>BLANK</v>
      </c>
      <c r="U68" s="109" t="str">
        <f t="shared" si="1"/>
        <v>NO</v>
      </c>
      <c r="V68" s="83" t="str">
        <f t="shared" si="2"/>
        <v>NO</v>
      </c>
      <c r="W68" s="83" t="str">
        <f t="shared" si="3"/>
        <v>NO</v>
      </c>
      <c r="X68" s="115"/>
      <c r="Y68" s="84"/>
      <c r="Z68" s="85"/>
    </row>
    <row r="69" spans="1:26">
      <c r="A69" s="89">
        <v>100</v>
      </c>
      <c r="B69" s="90" t="s">
        <v>252</v>
      </c>
      <c r="C69" s="112" t="s">
        <v>327</v>
      </c>
      <c r="D69" s="90" t="s">
        <v>255</v>
      </c>
      <c r="E69" s="112" t="s">
        <v>259</v>
      </c>
      <c r="F69" s="112" t="s">
        <v>259</v>
      </c>
      <c r="G69" s="114" t="s">
        <v>256</v>
      </c>
      <c r="H69" s="102" t="s">
        <v>169</v>
      </c>
      <c r="I69" s="90" t="s">
        <v>169</v>
      </c>
      <c r="J69" s="91"/>
      <c r="K69" s="90"/>
      <c r="L69" s="102" t="str">
        <f t="shared" si="0"/>
        <v>Non Lead</v>
      </c>
      <c r="M69" s="118"/>
      <c r="N69" s="90"/>
      <c r="O69" s="90"/>
      <c r="P69" s="90"/>
      <c r="Q69" s="89"/>
      <c r="R69" s="90"/>
      <c r="S69" s="121" t="str">
        <f>IF(OR(B69="",$C$3="",$G$3=""),"ERROR",IF(AND(B69='Dropdown Answer Key'!$B$12,OR(E69="Lead",E69="U, May have L",E69="COM",E69="")),"Lead",IF(AND(B69='Dropdown Answer Key'!$B$12,OR(AND(E69="GALV",H69="Y"),AND(E69="GALV",H69="UN"),AND(E69="GALV",H69=""))),"GRR",IF(AND(B69='Dropdown Answer Key'!$B$12,E69="Unknown"),"Unknown SL",IF(AND(B69='Dropdown Answer Key'!$B$13,OR(F69="Lead",F69="U, May have L",F69="COM",F69="")),"Lead",IF(AND(B69='Dropdown Answer Key'!$B$13,OR(AND(F69="GALV",H69="Y"),AND(F69="GALV",H69="UN"),AND(F69="GALV",H69=""))),"GRR",IF(AND(B69='Dropdown Answer Key'!$B$13,F69="Unknown"),"Unknown SL",IF(AND(B69='Dropdown Answer Key'!$B$14,OR(E69="Lead",E69="U, May have L",E69="COM",E69="")),"Lead",IF(AND(B69='Dropdown Answer Key'!$B$14,OR(F69="Lead",F69="U, May have L",F69="COM",F69="")),"Lead",IF(AND(B69='Dropdown Answer Key'!$B$14,OR(AND(E69="GALV",H69="Y"),AND(E69="GALV",H69="UN"),AND(E69="GALV",H69=""),AND(F69="GALV",H69="Y"),AND(F69="GALV",H69="UN"),AND(F69="GALV",H69=""),AND(F69="GALV",I69="Y"),AND(F69="GALV",I69="UN"),AND(F69="GALV",I69=""))),"GRR",IF(AND(B69='Dropdown Answer Key'!$B$14,OR(E69="Unknown",F69="Unknown")),"Unknown SL","Non Lead")))))))))))</f>
        <v>Non Lead</v>
      </c>
      <c r="T69" s="122" t="str">
        <f>IF(OR(M69="",Q69="",S69="ERROR"),"BLANK",IF((AND(M69='Dropdown Answer Key'!$B$25,OR('Service Line Inventory'!S69="Lead",S69="Unknown SL"))),"Tier 1",IF(AND('Service Line Inventory'!M69='Dropdown Answer Key'!$B$26,OR('Service Line Inventory'!S69="Lead",S69="Unknown SL")),"Tier 2",IF(AND('Service Line Inventory'!M69='Dropdown Answer Key'!$B$27,OR('Service Line Inventory'!S69="Lead",S69="Unknown SL")),"Tier 2",IF('Service Line Inventory'!S69="GRR","Tier 3",IF((AND('Service Line Inventory'!M69='Dropdown Answer Key'!$B$25,'Service Line Inventory'!Q69='Dropdown Answer Key'!$M$25,O69='Dropdown Answer Key'!$G$27,'Service Line Inventory'!P69='Dropdown Answer Key'!$J$27,S69="Non Lead")),"Tier 4",IF((AND('Service Line Inventory'!M69='Dropdown Answer Key'!$B$25,'Service Line Inventory'!Q69='Dropdown Answer Key'!$M$25,O69='Dropdown Answer Key'!$G$27,S69="Non Lead")),"Tier 4",IF((AND('Service Line Inventory'!M69='Dropdown Answer Key'!$B$25,'Service Line Inventory'!Q69='Dropdown Answer Key'!$M$25,'Service Line Inventory'!P69='Dropdown Answer Key'!$J$27,S69="Non Lead")),"Tier 4","Tier 5"))))))))</f>
        <v>BLANK</v>
      </c>
      <c r="U69" s="123" t="str">
        <f t="shared" si="1"/>
        <v>NO</v>
      </c>
      <c r="V69" s="122" t="str">
        <f t="shared" si="2"/>
        <v>NO</v>
      </c>
      <c r="W69" s="122" t="str">
        <f t="shared" si="3"/>
        <v>NO</v>
      </c>
      <c r="X69" s="116"/>
      <c r="Y69" s="105"/>
      <c r="Z69" s="85"/>
    </row>
    <row r="70" spans="1:26">
      <c r="A70" s="80">
        <v>103</v>
      </c>
      <c r="B70" s="80" t="s">
        <v>252</v>
      </c>
      <c r="C70" s="111" t="s">
        <v>328</v>
      </c>
      <c r="D70" s="81" t="s">
        <v>255</v>
      </c>
      <c r="E70" s="111" t="s">
        <v>259</v>
      </c>
      <c r="F70" s="111" t="s">
        <v>259</v>
      </c>
      <c r="G70" s="113" t="s">
        <v>256</v>
      </c>
      <c r="H70" s="101" t="s">
        <v>260</v>
      </c>
      <c r="I70" s="81" t="s">
        <v>260</v>
      </c>
      <c r="J70" s="82"/>
      <c r="K70" s="81"/>
      <c r="L70" s="101" t="str">
        <f t="shared" si="0"/>
        <v>Non Lead</v>
      </c>
      <c r="M70" s="117"/>
      <c r="N70" s="81"/>
      <c r="O70" s="81"/>
      <c r="P70" s="81"/>
      <c r="Q70" s="80"/>
      <c r="R70" s="81"/>
      <c r="S70" s="106" t="str">
        <f>IF(OR(B70="",$C$3="",$G$3=""),"ERROR",IF(AND(B70='Dropdown Answer Key'!$B$12,OR(E70="Lead",E70="U, May have L",E70="COM",E70="")),"Lead",IF(AND(B70='Dropdown Answer Key'!$B$12,OR(AND(E70="GALV",H70="Y"),AND(E70="GALV",H70="UN"),AND(E70="GALV",H70=""))),"GRR",IF(AND(B70='Dropdown Answer Key'!$B$12,E70="Unknown"),"Unknown SL",IF(AND(B70='Dropdown Answer Key'!$B$13,OR(F70="Lead",F70="U, May have L",F70="COM",F70="")),"Lead",IF(AND(B70='Dropdown Answer Key'!$B$13,OR(AND(F70="GALV",H70="Y"),AND(F70="GALV",H70="UN"),AND(F70="GALV",H70=""))),"GRR",IF(AND(B70='Dropdown Answer Key'!$B$13,F70="Unknown"),"Unknown SL",IF(AND(B70='Dropdown Answer Key'!$B$14,OR(E70="Lead",E70="U, May have L",E70="COM",E70="")),"Lead",IF(AND(B70='Dropdown Answer Key'!$B$14,OR(F70="Lead",F70="U, May have L",F70="COM",F70="")),"Lead",IF(AND(B70='Dropdown Answer Key'!$B$14,OR(AND(E70="GALV",H70="Y"),AND(E70="GALV",H70="UN"),AND(E70="GALV",H70=""),AND(F70="GALV",H70="Y"),AND(F70="GALV",H70="UN"),AND(F70="GALV",H70=""),AND(F70="GALV",I70="Y"),AND(F70="GALV",I70="UN"),AND(F70="GALV",I70=""))),"GRR",IF(AND(B70='Dropdown Answer Key'!$B$14,OR(E70="Unknown",F70="Unknown")),"Unknown SL","Non Lead")))))))))))</f>
        <v>Non Lead</v>
      </c>
      <c r="T70" s="83" t="str">
        <f>IF(OR(M70="",Q70="",S70="ERROR"),"BLANK",IF((AND(M70='Dropdown Answer Key'!$B$25,OR('Service Line Inventory'!S70="Lead",S70="Unknown SL"))),"Tier 1",IF(AND('Service Line Inventory'!M70='Dropdown Answer Key'!$B$26,OR('Service Line Inventory'!S70="Lead",S70="Unknown SL")),"Tier 2",IF(AND('Service Line Inventory'!M70='Dropdown Answer Key'!$B$27,OR('Service Line Inventory'!S70="Lead",S70="Unknown SL")),"Tier 2",IF('Service Line Inventory'!S70="GRR","Tier 3",IF((AND('Service Line Inventory'!M70='Dropdown Answer Key'!$B$25,'Service Line Inventory'!Q70='Dropdown Answer Key'!$M$25,O70='Dropdown Answer Key'!$G$27,'Service Line Inventory'!P70='Dropdown Answer Key'!$J$27,S70="Non Lead")),"Tier 4",IF((AND('Service Line Inventory'!M70='Dropdown Answer Key'!$B$25,'Service Line Inventory'!Q70='Dropdown Answer Key'!$M$25,O70='Dropdown Answer Key'!$G$27,S70="Non Lead")),"Tier 4",IF((AND('Service Line Inventory'!M70='Dropdown Answer Key'!$B$25,'Service Line Inventory'!Q70='Dropdown Answer Key'!$M$25,'Service Line Inventory'!P70='Dropdown Answer Key'!$J$27,S70="Non Lead")),"Tier 4","Tier 5"))))))))</f>
        <v>BLANK</v>
      </c>
      <c r="U70" s="109" t="str">
        <f t="shared" si="1"/>
        <v>NO</v>
      </c>
      <c r="V70" s="83" t="str">
        <f t="shared" si="2"/>
        <v>NO</v>
      </c>
      <c r="W70" s="83" t="str">
        <f t="shared" si="3"/>
        <v>NO</v>
      </c>
      <c r="X70" s="115"/>
      <c r="Y70" s="84"/>
      <c r="Z70" s="85"/>
    </row>
    <row r="71" spans="1:26">
      <c r="A71" s="89">
        <v>106</v>
      </c>
      <c r="B71" s="90" t="s">
        <v>252</v>
      </c>
      <c r="C71" s="112" t="s">
        <v>329</v>
      </c>
      <c r="D71" s="90" t="s">
        <v>255</v>
      </c>
      <c r="E71" s="112" t="s">
        <v>259</v>
      </c>
      <c r="F71" s="112" t="s">
        <v>259</v>
      </c>
      <c r="G71" s="114" t="s">
        <v>256</v>
      </c>
      <c r="H71" s="102" t="s">
        <v>169</v>
      </c>
      <c r="I71" s="90" t="s">
        <v>169</v>
      </c>
      <c r="J71" s="91"/>
      <c r="K71" s="90"/>
      <c r="L71" s="102" t="str">
        <f t="shared" si="0"/>
        <v>Non Lead</v>
      </c>
      <c r="M71" s="118"/>
      <c r="N71" s="90"/>
      <c r="O71" s="90"/>
      <c r="P71" s="90"/>
      <c r="Q71" s="89"/>
      <c r="R71" s="90"/>
      <c r="S71" s="121" t="str">
        <f>IF(OR(B71="",$C$3="",$G$3=""),"ERROR",IF(AND(B71='Dropdown Answer Key'!$B$12,OR(E71="Lead",E71="U, May have L",E71="COM",E71="")),"Lead",IF(AND(B71='Dropdown Answer Key'!$B$12,OR(AND(E71="GALV",H71="Y"),AND(E71="GALV",H71="UN"),AND(E71="GALV",H71=""))),"GRR",IF(AND(B71='Dropdown Answer Key'!$B$12,E71="Unknown"),"Unknown SL",IF(AND(B71='Dropdown Answer Key'!$B$13,OR(F71="Lead",F71="U, May have L",F71="COM",F71="")),"Lead",IF(AND(B71='Dropdown Answer Key'!$B$13,OR(AND(F71="GALV",H71="Y"),AND(F71="GALV",H71="UN"),AND(F71="GALV",H71=""))),"GRR",IF(AND(B71='Dropdown Answer Key'!$B$13,F71="Unknown"),"Unknown SL",IF(AND(B71='Dropdown Answer Key'!$B$14,OR(E71="Lead",E71="U, May have L",E71="COM",E71="")),"Lead",IF(AND(B71='Dropdown Answer Key'!$B$14,OR(F71="Lead",F71="U, May have L",F71="COM",F71="")),"Lead",IF(AND(B71='Dropdown Answer Key'!$B$14,OR(AND(E71="GALV",H71="Y"),AND(E71="GALV",H71="UN"),AND(E71="GALV",H71=""),AND(F71="GALV",H71="Y"),AND(F71="GALV",H71="UN"),AND(F71="GALV",H71=""),AND(F71="GALV",I71="Y"),AND(F71="GALV",I71="UN"),AND(F71="GALV",I71=""))),"GRR",IF(AND(B71='Dropdown Answer Key'!$B$14,OR(E71="Unknown",F71="Unknown")),"Unknown SL","Non Lead")))))))))))</f>
        <v>Non Lead</v>
      </c>
      <c r="T71" s="122" t="str">
        <f>IF(OR(M71="",Q71="",S71="ERROR"),"BLANK",IF((AND(M71='Dropdown Answer Key'!$B$25,OR('Service Line Inventory'!S71="Lead",S71="Unknown SL"))),"Tier 1",IF(AND('Service Line Inventory'!M71='Dropdown Answer Key'!$B$26,OR('Service Line Inventory'!S71="Lead",S71="Unknown SL")),"Tier 2",IF(AND('Service Line Inventory'!M71='Dropdown Answer Key'!$B$27,OR('Service Line Inventory'!S71="Lead",S71="Unknown SL")),"Tier 2",IF('Service Line Inventory'!S71="GRR","Tier 3",IF((AND('Service Line Inventory'!M71='Dropdown Answer Key'!$B$25,'Service Line Inventory'!Q71='Dropdown Answer Key'!$M$25,O71='Dropdown Answer Key'!$G$27,'Service Line Inventory'!P71='Dropdown Answer Key'!$J$27,S71="Non Lead")),"Tier 4",IF((AND('Service Line Inventory'!M71='Dropdown Answer Key'!$B$25,'Service Line Inventory'!Q71='Dropdown Answer Key'!$M$25,O71='Dropdown Answer Key'!$G$27,S71="Non Lead")),"Tier 4",IF((AND('Service Line Inventory'!M71='Dropdown Answer Key'!$B$25,'Service Line Inventory'!Q71='Dropdown Answer Key'!$M$25,'Service Line Inventory'!P71='Dropdown Answer Key'!$J$27,S71="Non Lead")),"Tier 4","Tier 5"))))))))</f>
        <v>BLANK</v>
      </c>
      <c r="U71" s="123" t="str">
        <f t="shared" si="1"/>
        <v>NO</v>
      </c>
      <c r="V71" s="122" t="str">
        <f t="shared" si="2"/>
        <v>NO</v>
      </c>
      <c r="W71" s="122" t="str">
        <f t="shared" si="3"/>
        <v>NO</v>
      </c>
      <c r="X71" s="116"/>
      <c r="Y71" s="105"/>
      <c r="Z71" s="85"/>
    </row>
    <row r="72" spans="1:26">
      <c r="A72" s="80">
        <v>110</v>
      </c>
      <c r="B72" s="80" t="s">
        <v>252</v>
      </c>
      <c r="C72" s="111" t="s">
        <v>303</v>
      </c>
      <c r="D72" s="81" t="s">
        <v>255</v>
      </c>
      <c r="E72" s="111" t="s">
        <v>259</v>
      </c>
      <c r="F72" s="111" t="s">
        <v>259</v>
      </c>
      <c r="G72" s="113" t="s">
        <v>256</v>
      </c>
      <c r="H72" s="101" t="s">
        <v>260</v>
      </c>
      <c r="I72" s="81" t="s">
        <v>260</v>
      </c>
      <c r="J72" s="82"/>
      <c r="K72" s="81"/>
      <c r="L72" s="101" t="str">
        <f t="shared" ref="L72:L135" si="4">S72</f>
        <v>Non Lead</v>
      </c>
      <c r="M72" s="117"/>
      <c r="N72" s="81"/>
      <c r="O72" s="81"/>
      <c r="P72" s="81"/>
      <c r="Q72" s="80"/>
      <c r="R72" s="81"/>
      <c r="S72" s="106" t="str">
        <f>IF(OR(B72="",$C$3="",$G$3=""),"ERROR",IF(AND(B72='Dropdown Answer Key'!$B$12,OR(E72="Lead",E72="U, May have L",E72="COM",E72="")),"Lead",IF(AND(B72='Dropdown Answer Key'!$B$12,OR(AND(E72="GALV",H72="Y"),AND(E72="GALV",H72="UN"),AND(E72="GALV",H72=""))),"GRR",IF(AND(B72='Dropdown Answer Key'!$B$12,E72="Unknown"),"Unknown SL",IF(AND(B72='Dropdown Answer Key'!$B$13,OR(F72="Lead",F72="U, May have L",F72="COM",F72="")),"Lead",IF(AND(B72='Dropdown Answer Key'!$B$13,OR(AND(F72="GALV",H72="Y"),AND(F72="GALV",H72="UN"),AND(F72="GALV",H72=""))),"GRR",IF(AND(B72='Dropdown Answer Key'!$B$13,F72="Unknown"),"Unknown SL",IF(AND(B72='Dropdown Answer Key'!$B$14,OR(E72="Lead",E72="U, May have L",E72="COM",E72="")),"Lead",IF(AND(B72='Dropdown Answer Key'!$B$14,OR(F72="Lead",F72="U, May have L",F72="COM",F72="")),"Lead",IF(AND(B72='Dropdown Answer Key'!$B$14,OR(AND(E72="GALV",H72="Y"),AND(E72="GALV",H72="UN"),AND(E72="GALV",H72=""),AND(F72="GALV",H72="Y"),AND(F72="GALV",H72="UN"),AND(F72="GALV",H72=""),AND(F72="GALV",I72="Y"),AND(F72="GALV",I72="UN"),AND(F72="GALV",I72=""))),"GRR",IF(AND(B72='Dropdown Answer Key'!$B$14,OR(E72="Unknown",F72="Unknown")),"Unknown SL","Non Lead")))))))))))</f>
        <v>Non Lead</v>
      </c>
      <c r="T72" s="83" t="str">
        <f>IF(OR(M72="",Q72="",S72="ERROR"),"BLANK",IF((AND(M72='Dropdown Answer Key'!$B$25,OR('Service Line Inventory'!S72="Lead",S72="Unknown SL"))),"Tier 1",IF(AND('Service Line Inventory'!M72='Dropdown Answer Key'!$B$26,OR('Service Line Inventory'!S72="Lead",S72="Unknown SL")),"Tier 2",IF(AND('Service Line Inventory'!M72='Dropdown Answer Key'!$B$27,OR('Service Line Inventory'!S72="Lead",S72="Unknown SL")),"Tier 2",IF('Service Line Inventory'!S72="GRR","Tier 3",IF((AND('Service Line Inventory'!M72='Dropdown Answer Key'!$B$25,'Service Line Inventory'!Q72='Dropdown Answer Key'!$M$25,O72='Dropdown Answer Key'!$G$27,'Service Line Inventory'!P72='Dropdown Answer Key'!$J$27,S72="Non Lead")),"Tier 4",IF((AND('Service Line Inventory'!M72='Dropdown Answer Key'!$B$25,'Service Line Inventory'!Q72='Dropdown Answer Key'!$M$25,O72='Dropdown Answer Key'!$G$27,S72="Non Lead")),"Tier 4",IF((AND('Service Line Inventory'!M72='Dropdown Answer Key'!$B$25,'Service Line Inventory'!Q72='Dropdown Answer Key'!$M$25,'Service Line Inventory'!P72='Dropdown Answer Key'!$J$27,S72="Non Lead")),"Tier 4","Tier 5"))))))))</f>
        <v>BLANK</v>
      </c>
      <c r="U72" s="109" t="str">
        <f t="shared" si="1"/>
        <v>NO</v>
      </c>
      <c r="V72" s="83" t="str">
        <f t="shared" si="2"/>
        <v>NO</v>
      </c>
      <c r="W72" s="83" t="str">
        <f t="shared" si="3"/>
        <v>NO</v>
      </c>
      <c r="X72" s="115"/>
      <c r="Y72" s="84"/>
      <c r="Z72" s="85"/>
    </row>
    <row r="73" spans="1:26">
      <c r="A73" s="89">
        <v>111</v>
      </c>
      <c r="B73" s="80" t="s">
        <v>404</v>
      </c>
      <c r="C73" s="112" t="s">
        <v>330</v>
      </c>
      <c r="D73" s="90" t="s">
        <v>255</v>
      </c>
      <c r="E73" s="112" t="s">
        <v>254</v>
      </c>
      <c r="F73" s="112" t="s">
        <v>259</v>
      </c>
      <c r="G73" s="114" t="s">
        <v>256</v>
      </c>
      <c r="H73" s="102" t="s">
        <v>260</v>
      </c>
      <c r="I73" s="90" t="s">
        <v>260</v>
      </c>
      <c r="J73" s="91"/>
      <c r="K73" s="90"/>
      <c r="L73" s="102" t="e">
        <f t="shared" si="4"/>
        <v>#REF!</v>
      </c>
      <c r="M73" s="118"/>
      <c r="N73" s="90"/>
      <c r="O73" s="90"/>
      <c r="P73" s="90"/>
      <c r="Q73" s="89"/>
      <c r="R73" s="90"/>
      <c r="S73" s="121" t="e">
        <f>IF(OR(#REF!="",$C$3="",$G$3=""),"ERROR",IF(AND(#REF!='Dropdown Answer Key'!$B$12,OR(E73="Lead",E73="U, May have L",E73="COM",E73="")),"Lead",IF(AND(#REF!='Dropdown Answer Key'!$B$12,OR(AND(E73="GALV",H73="Y"),AND(E73="GALV",H73="UN"),AND(E73="GALV",H73=""))),"GRR",IF(AND(#REF!='Dropdown Answer Key'!$B$12,E73="Unknown"),"Unknown SL",IF(AND(#REF!='Dropdown Answer Key'!$B$13,OR(F73="Lead",F73="U, May have L",F73="COM",F73="")),"Lead",IF(AND(#REF!='Dropdown Answer Key'!$B$13,OR(AND(F73="GALV",H73="Y"),AND(F73="GALV",H73="UN"),AND(F73="GALV",H73=""))),"GRR",IF(AND(#REF!='Dropdown Answer Key'!$B$13,F73="Unknown"),"Unknown SL",IF(AND(#REF!='Dropdown Answer Key'!$B$14,OR(E73="Lead",E73="U, May have L",E73="COM",E73="")),"Lead",IF(AND(#REF!='Dropdown Answer Key'!$B$14,OR(F73="Lead",F73="U, May have L",F73="COM",F73="")),"Lead",IF(AND(#REF!='Dropdown Answer Key'!$B$14,OR(AND(E73="GALV",H73="Y"),AND(E73="GALV",H73="UN"),AND(E73="GALV",H73=""),AND(F73="GALV",H73="Y"),AND(F73="GALV",H73="UN"),AND(F73="GALV",H73=""),AND(F73="GALV",I73="Y"),AND(F73="GALV",I73="UN"),AND(F73="GALV",I73=""))),"GRR",IF(AND(#REF!='Dropdown Answer Key'!$B$14,OR(E73="Unknown",F73="Unknown")),"Unknown SL","Non Lead")))))))))))</f>
        <v>#REF!</v>
      </c>
      <c r="T73" s="122" t="e">
        <f>IF(OR(M73="",Q73="",S73="ERROR"),"BLANK",IF((AND(M73='Dropdown Answer Key'!$B$25,OR('Service Line Inventory'!S73="Lead",S73="Unknown SL"))),"Tier 1",IF(AND('Service Line Inventory'!M73='Dropdown Answer Key'!$B$26,OR('Service Line Inventory'!S73="Lead",S73="Unknown SL")),"Tier 2",IF(AND('Service Line Inventory'!M73='Dropdown Answer Key'!$B$27,OR('Service Line Inventory'!S73="Lead",S73="Unknown SL")),"Tier 2",IF('Service Line Inventory'!S73="GRR","Tier 3",IF((AND('Service Line Inventory'!M73='Dropdown Answer Key'!$B$25,'Service Line Inventory'!Q73='Dropdown Answer Key'!$M$25,O73='Dropdown Answer Key'!$G$27,'Service Line Inventory'!P73='Dropdown Answer Key'!$J$27,S73="Non Lead")),"Tier 4",IF((AND('Service Line Inventory'!M73='Dropdown Answer Key'!$B$25,'Service Line Inventory'!Q73='Dropdown Answer Key'!$M$25,O73='Dropdown Answer Key'!$G$27,S73="Non Lead")),"Tier 4",IF((AND('Service Line Inventory'!M73='Dropdown Answer Key'!$B$25,'Service Line Inventory'!Q73='Dropdown Answer Key'!$M$25,'Service Line Inventory'!P73='Dropdown Answer Key'!$J$27,S73="Non Lead")),"Tier 4","Tier 5"))))))))</f>
        <v>#REF!</v>
      </c>
      <c r="U73" s="123" t="e">
        <f t="shared" ref="U73:U136" si="5">IF(OR(S73="LEAD",S73="GRR",S73="Unknown SL"),"YES",IF(S73="ERROR","ERROR","NO"))</f>
        <v>#REF!</v>
      </c>
      <c r="V73" s="122" t="e">
        <f t="shared" ref="V73:V136" si="6">IF((OR(S73="LEAD",S73="GRR",S73="Unknown SL")),"YES",IF(S73="ERROR","ERROR","NO"))</f>
        <v>#REF!</v>
      </c>
      <c r="W73" s="122" t="e">
        <f t="shared" ref="W73:W136" si="7">IF(V73="YES","YES","NO")</f>
        <v>#REF!</v>
      </c>
      <c r="X73" s="116"/>
      <c r="Y73" s="105"/>
      <c r="Z73" s="85"/>
    </row>
    <row r="74" spans="1:26">
      <c r="A74" s="80">
        <v>112</v>
      </c>
      <c r="B74" s="54" t="s">
        <v>403</v>
      </c>
      <c r="C74" s="111" t="s">
        <v>331</v>
      </c>
      <c r="D74" s="81" t="s">
        <v>255</v>
      </c>
      <c r="E74" s="111" t="s">
        <v>254</v>
      </c>
      <c r="F74" s="111" t="s">
        <v>254</v>
      </c>
      <c r="G74" s="113" t="s">
        <v>256</v>
      </c>
      <c r="H74" s="101" t="s">
        <v>169</v>
      </c>
      <c r="I74" s="81" t="s">
        <v>169</v>
      </c>
      <c r="J74" s="82"/>
      <c r="K74" s="81"/>
      <c r="L74" s="101" t="str">
        <f t="shared" si="4"/>
        <v>Non Lead</v>
      </c>
      <c r="M74" s="117"/>
      <c r="N74" s="81"/>
      <c r="O74" s="81"/>
      <c r="P74" s="81"/>
      <c r="Q74" s="80"/>
      <c r="R74" s="81"/>
      <c r="S74" s="106" t="str">
        <f>IF(OR(B73="",$C$3="",$G$3=""),"ERROR",IF(AND(B73='Dropdown Answer Key'!$B$12,OR(E74="Lead",E74="U, May have L",E74="COM",E74="")),"Lead",IF(AND(B73='Dropdown Answer Key'!$B$12,OR(AND(E74="GALV",H74="Y"),AND(E74="GALV",H74="UN"),AND(E74="GALV",H74=""))),"GRR",IF(AND(B73='Dropdown Answer Key'!$B$12,E74="Unknown"),"Unknown SL",IF(AND(B73='Dropdown Answer Key'!$B$13,OR(F74="Lead",F74="U, May have L",F74="COM",F74="")),"Lead",IF(AND(B73='Dropdown Answer Key'!$B$13,OR(AND(F74="GALV",H74="Y"),AND(F74="GALV",H74="UN"),AND(F74="GALV",H74=""))),"GRR",IF(AND(B73='Dropdown Answer Key'!$B$13,F74="Unknown"),"Unknown SL",IF(AND(B73='Dropdown Answer Key'!$B$14,OR(E74="Lead",E74="U, May have L",E74="COM",E74="")),"Lead",IF(AND(B73='Dropdown Answer Key'!$B$14,OR(F74="Lead",F74="U, May have L",F74="COM",F74="")),"Lead",IF(AND(B73='Dropdown Answer Key'!$B$14,OR(AND(E74="GALV",H74="Y"),AND(E74="GALV",H74="UN"),AND(E74="GALV",H74=""),AND(F74="GALV",H74="Y"),AND(F74="GALV",H74="UN"),AND(F74="GALV",H74=""),AND(F74="GALV",I74="Y"),AND(F74="GALV",I74="UN"),AND(F74="GALV",I74=""))),"GRR",IF(AND(B73='Dropdown Answer Key'!$B$14,OR(E74="Unknown",F74="Unknown")),"Unknown SL","Non Lead")))))))))))</f>
        <v>Non Lead</v>
      </c>
      <c r="T74" s="83" t="str">
        <f>IF(OR(M74="",Q74="",S74="ERROR"),"BLANK",IF((AND(M74='Dropdown Answer Key'!$B$25,OR('Service Line Inventory'!S74="Lead",S74="Unknown SL"))),"Tier 1",IF(AND('Service Line Inventory'!M74='Dropdown Answer Key'!$B$26,OR('Service Line Inventory'!S74="Lead",S74="Unknown SL")),"Tier 2",IF(AND('Service Line Inventory'!M74='Dropdown Answer Key'!$B$27,OR('Service Line Inventory'!S74="Lead",S74="Unknown SL")),"Tier 2",IF('Service Line Inventory'!S74="GRR","Tier 3",IF((AND('Service Line Inventory'!M74='Dropdown Answer Key'!$B$25,'Service Line Inventory'!Q74='Dropdown Answer Key'!$M$25,O74='Dropdown Answer Key'!$G$27,'Service Line Inventory'!P74='Dropdown Answer Key'!$J$27,S74="Non Lead")),"Tier 4",IF((AND('Service Line Inventory'!M74='Dropdown Answer Key'!$B$25,'Service Line Inventory'!Q74='Dropdown Answer Key'!$M$25,O74='Dropdown Answer Key'!$G$27,S74="Non Lead")),"Tier 4",IF((AND('Service Line Inventory'!M74='Dropdown Answer Key'!$B$25,'Service Line Inventory'!Q74='Dropdown Answer Key'!$M$25,'Service Line Inventory'!P74='Dropdown Answer Key'!$J$27,S74="Non Lead")),"Tier 4","Tier 5"))))))))</f>
        <v>BLANK</v>
      </c>
      <c r="U74" s="109" t="str">
        <f t="shared" si="5"/>
        <v>NO</v>
      </c>
      <c r="V74" s="83" t="str">
        <f t="shared" si="6"/>
        <v>NO</v>
      </c>
      <c r="W74" s="83" t="str">
        <f t="shared" si="7"/>
        <v>NO</v>
      </c>
      <c r="X74" s="115"/>
      <c r="Y74" s="84"/>
      <c r="Z74" s="85"/>
    </row>
    <row r="75" spans="1:26">
      <c r="A75" s="89">
        <v>113</v>
      </c>
      <c r="B75" s="90" t="s">
        <v>252</v>
      </c>
      <c r="C75" s="112" t="s">
        <v>332</v>
      </c>
      <c r="D75" s="90" t="s">
        <v>255</v>
      </c>
      <c r="E75" s="112" t="s">
        <v>254</v>
      </c>
      <c r="F75" s="112" t="s">
        <v>259</v>
      </c>
      <c r="G75" s="114" t="s">
        <v>256</v>
      </c>
      <c r="H75" s="102" t="s">
        <v>169</v>
      </c>
      <c r="I75" s="90" t="s">
        <v>169</v>
      </c>
      <c r="J75" s="91"/>
      <c r="K75" s="90"/>
      <c r="L75" s="102" t="str">
        <f t="shared" si="4"/>
        <v>Non Lead</v>
      </c>
      <c r="M75" s="118"/>
      <c r="N75" s="90"/>
      <c r="O75" s="90"/>
      <c r="P75" s="90"/>
      <c r="Q75" s="89"/>
      <c r="R75" s="90"/>
      <c r="S75" s="121" t="str">
        <f>IF(OR(B75="",$C$3="",$G$3=""),"ERROR",IF(AND(B75='Dropdown Answer Key'!$B$12,OR(E75="Lead",E75="U, May have L",E75="COM",E75="")),"Lead",IF(AND(B75='Dropdown Answer Key'!$B$12,OR(AND(E75="GALV",H75="Y"),AND(E75="GALV",H75="UN"),AND(E75="GALV",H75=""))),"GRR",IF(AND(B75='Dropdown Answer Key'!$B$12,E75="Unknown"),"Unknown SL",IF(AND(B75='Dropdown Answer Key'!$B$13,OR(F75="Lead",F75="U, May have L",F75="COM",F75="")),"Lead",IF(AND(B75='Dropdown Answer Key'!$B$13,OR(AND(F75="GALV",H75="Y"),AND(F75="GALV",H75="UN"),AND(F75="GALV",H75=""))),"GRR",IF(AND(B75='Dropdown Answer Key'!$B$13,F75="Unknown"),"Unknown SL",IF(AND(B75='Dropdown Answer Key'!$B$14,OR(E75="Lead",E75="U, May have L",E75="COM",E75="")),"Lead",IF(AND(B75='Dropdown Answer Key'!$B$14,OR(F75="Lead",F75="U, May have L",F75="COM",F75="")),"Lead",IF(AND(B75='Dropdown Answer Key'!$B$14,OR(AND(E75="GALV",H75="Y"),AND(E75="GALV",H75="UN"),AND(E75="GALV",H75=""),AND(F75="GALV",H75="Y"),AND(F75="GALV",H75="UN"),AND(F75="GALV",H75=""),AND(F75="GALV",I75="Y"),AND(F75="GALV",I75="UN"),AND(F75="GALV",I75=""))),"GRR",IF(AND(B75='Dropdown Answer Key'!$B$14,OR(E75="Unknown",F75="Unknown")),"Unknown SL","Non Lead")))))))))))</f>
        <v>Non Lead</v>
      </c>
      <c r="T75" s="122" t="str">
        <f>IF(OR(M75="",Q75="",S75="ERROR"),"BLANK",IF((AND(M75='Dropdown Answer Key'!$B$25,OR('Service Line Inventory'!S75="Lead",S75="Unknown SL"))),"Tier 1",IF(AND('Service Line Inventory'!M75='Dropdown Answer Key'!$B$26,OR('Service Line Inventory'!S75="Lead",S75="Unknown SL")),"Tier 2",IF(AND('Service Line Inventory'!M75='Dropdown Answer Key'!$B$27,OR('Service Line Inventory'!S75="Lead",S75="Unknown SL")),"Tier 2",IF('Service Line Inventory'!S75="GRR","Tier 3",IF((AND('Service Line Inventory'!M75='Dropdown Answer Key'!$B$25,'Service Line Inventory'!Q75='Dropdown Answer Key'!$M$25,O75='Dropdown Answer Key'!$G$27,'Service Line Inventory'!P75='Dropdown Answer Key'!$J$27,S75="Non Lead")),"Tier 4",IF((AND('Service Line Inventory'!M75='Dropdown Answer Key'!$B$25,'Service Line Inventory'!Q75='Dropdown Answer Key'!$M$25,O75='Dropdown Answer Key'!$G$27,S75="Non Lead")),"Tier 4",IF((AND('Service Line Inventory'!M75='Dropdown Answer Key'!$B$25,'Service Line Inventory'!Q75='Dropdown Answer Key'!$M$25,'Service Line Inventory'!P75='Dropdown Answer Key'!$J$27,S75="Non Lead")),"Tier 4","Tier 5"))))))))</f>
        <v>BLANK</v>
      </c>
      <c r="U75" s="123" t="str">
        <f t="shared" si="5"/>
        <v>NO</v>
      </c>
      <c r="V75" s="122" t="str">
        <f t="shared" si="6"/>
        <v>NO</v>
      </c>
      <c r="W75" s="122" t="str">
        <f t="shared" si="7"/>
        <v>NO</v>
      </c>
      <c r="X75" s="116"/>
      <c r="Y75" s="105"/>
      <c r="Z75" s="85"/>
    </row>
    <row r="76" spans="1:26">
      <c r="A76" s="80">
        <v>115</v>
      </c>
      <c r="B76" s="80" t="s">
        <v>252</v>
      </c>
      <c r="C76" s="111" t="s">
        <v>333</v>
      </c>
      <c r="D76" s="81" t="s">
        <v>255</v>
      </c>
      <c r="E76" s="111" t="s">
        <v>254</v>
      </c>
      <c r="F76" s="111" t="s">
        <v>259</v>
      </c>
      <c r="G76" s="113" t="s">
        <v>256</v>
      </c>
      <c r="H76" s="101" t="s">
        <v>169</v>
      </c>
      <c r="I76" s="81" t="s">
        <v>169</v>
      </c>
      <c r="J76" s="82"/>
      <c r="K76" s="81"/>
      <c r="L76" s="101" t="str">
        <f t="shared" si="4"/>
        <v>Non Lead</v>
      </c>
      <c r="M76" s="117"/>
      <c r="N76" s="81"/>
      <c r="O76" s="81"/>
      <c r="P76" s="81"/>
      <c r="Q76" s="80"/>
      <c r="R76" s="81"/>
      <c r="S76" s="106" t="str">
        <f>IF(OR(B76="",$C$3="",$G$3=""),"ERROR",IF(AND(B76='Dropdown Answer Key'!$B$12,OR(E76="Lead",E76="U, May have L",E76="COM",E76="")),"Lead",IF(AND(B76='Dropdown Answer Key'!$B$12,OR(AND(E76="GALV",H76="Y"),AND(E76="GALV",H76="UN"),AND(E76="GALV",H76=""))),"GRR",IF(AND(B76='Dropdown Answer Key'!$B$12,E76="Unknown"),"Unknown SL",IF(AND(B76='Dropdown Answer Key'!$B$13,OR(F76="Lead",F76="U, May have L",F76="COM",F76="")),"Lead",IF(AND(B76='Dropdown Answer Key'!$B$13,OR(AND(F76="GALV",H76="Y"),AND(F76="GALV",H76="UN"),AND(F76="GALV",H76=""))),"GRR",IF(AND(B76='Dropdown Answer Key'!$B$13,F76="Unknown"),"Unknown SL",IF(AND(B76='Dropdown Answer Key'!$B$14,OR(E76="Lead",E76="U, May have L",E76="COM",E76="")),"Lead",IF(AND(B76='Dropdown Answer Key'!$B$14,OR(F76="Lead",F76="U, May have L",F76="COM",F76="")),"Lead",IF(AND(B76='Dropdown Answer Key'!$B$14,OR(AND(E76="GALV",H76="Y"),AND(E76="GALV",H76="UN"),AND(E76="GALV",H76=""),AND(F76="GALV",H76="Y"),AND(F76="GALV",H76="UN"),AND(F76="GALV",H76=""),AND(F76="GALV",I76="Y"),AND(F76="GALV",I76="UN"),AND(F76="GALV",I76=""))),"GRR",IF(AND(B76='Dropdown Answer Key'!$B$14,OR(E76="Unknown",F76="Unknown")),"Unknown SL","Non Lead")))))))))))</f>
        <v>Non Lead</v>
      </c>
      <c r="T76" s="83" t="str">
        <f>IF(OR(M76="",Q76="",S76="ERROR"),"BLANK",IF((AND(M76='Dropdown Answer Key'!$B$25,OR('Service Line Inventory'!S76="Lead",S76="Unknown SL"))),"Tier 1",IF(AND('Service Line Inventory'!M76='Dropdown Answer Key'!$B$26,OR('Service Line Inventory'!S76="Lead",S76="Unknown SL")),"Tier 2",IF(AND('Service Line Inventory'!M76='Dropdown Answer Key'!$B$27,OR('Service Line Inventory'!S76="Lead",S76="Unknown SL")),"Tier 2",IF('Service Line Inventory'!S76="GRR","Tier 3",IF((AND('Service Line Inventory'!M76='Dropdown Answer Key'!$B$25,'Service Line Inventory'!Q76='Dropdown Answer Key'!$M$25,O76='Dropdown Answer Key'!$G$27,'Service Line Inventory'!P76='Dropdown Answer Key'!$J$27,S76="Non Lead")),"Tier 4",IF((AND('Service Line Inventory'!M76='Dropdown Answer Key'!$B$25,'Service Line Inventory'!Q76='Dropdown Answer Key'!$M$25,O76='Dropdown Answer Key'!$G$27,S76="Non Lead")),"Tier 4",IF((AND('Service Line Inventory'!M76='Dropdown Answer Key'!$B$25,'Service Line Inventory'!Q76='Dropdown Answer Key'!$M$25,'Service Line Inventory'!P76='Dropdown Answer Key'!$J$27,S76="Non Lead")),"Tier 4","Tier 5"))))))))</f>
        <v>BLANK</v>
      </c>
      <c r="U76" s="109" t="str">
        <f t="shared" si="5"/>
        <v>NO</v>
      </c>
      <c r="V76" s="83" t="str">
        <f t="shared" si="6"/>
        <v>NO</v>
      </c>
      <c r="W76" s="83" t="str">
        <f t="shared" si="7"/>
        <v>NO</v>
      </c>
      <c r="X76" s="115"/>
      <c r="Y76" s="84"/>
      <c r="Z76" s="85"/>
    </row>
    <row r="77" spans="1:26">
      <c r="A77" s="89">
        <v>116</v>
      </c>
      <c r="B77" s="90" t="s">
        <v>252</v>
      </c>
      <c r="C77" s="112" t="s">
        <v>334</v>
      </c>
      <c r="D77" s="90" t="s">
        <v>255</v>
      </c>
      <c r="E77" s="112" t="s">
        <v>254</v>
      </c>
      <c r="F77" s="112" t="s">
        <v>259</v>
      </c>
      <c r="G77" s="114" t="s">
        <v>256</v>
      </c>
      <c r="H77" s="102" t="s">
        <v>260</v>
      </c>
      <c r="I77" s="90" t="s">
        <v>260</v>
      </c>
      <c r="J77" s="91"/>
      <c r="K77" s="90"/>
      <c r="L77" s="102" t="str">
        <f t="shared" si="4"/>
        <v>Non Lead</v>
      </c>
      <c r="M77" s="118"/>
      <c r="N77" s="90"/>
      <c r="O77" s="90"/>
      <c r="P77" s="90"/>
      <c r="Q77" s="89"/>
      <c r="R77" s="90"/>
      <c r="S77" s="121" t="str">
        <f>IF(OR(B77="",$C$3="",$G$3=""),"ERROR",IF(AND(B77='Dropdown Answer Key'!$B$12,OR(E77="Lead",E77="U, May have L",E77="COM",E77="")),"Lead",IF(AND(B77='Dropdown Answer Key'!$B$12,OR(AND(E77="GALV",H77="Y"),AND(E77="GALV",H77="UN"),AND(E77="GALV",H77=""))),"GRR",IF(AND(B77='Dropdown Answer Key'!$B$12,E77="Unknown"),"Unknown SL",IF(AND(B77='Dropdown Answer Key'!$B$13,OR(F77="Lead",F77="U, May have L",F77="COM",F77="")),"Lead",IF(AND(B77='Dropdown Answer Key'!$B$13,OR(AND(F77="GALV",H77="Y"),AND(F77="GALV",H77="UN"),AND(F77="GALV",H77=""))),"GRR",IF(AND(B77='Dropdown Answer Key'!$B$13,F77="Unknown"),"Unknown SL",IF(AND(B77='Dropdown Answer Key'!$B$14,OR(E77="Lead",E77="U, May have L",E77="COM",E77="")),"Lead",IF(AND(B77='Dropdown Answer Key'!$B$14,OR(F77="Lead",F77="U, May have L",F77="COM",F77="")),"Lead",IF(AND(B77='Dropdown Answer Key'!$B$14,OR(AND(E77="GALV",H77="Y"),AND(E77="GALV",H77="UN"),AND(E77="GALV",H77=""),AND(F77="GALV",H77="Y"),AND(F77="GALV",H77="UN"),AND(F77="GALV",H77=""),AND(F77="GALV",I77="Y"),AND(F77="GALV",I77="UN"),AND(F77="GALV",I77=""))),"GRR",IF(AND(B77='Dropdown Answer Key'!$B$14,OR(E77="Unknown",F77="Unknown")),"Unknown SL","Non Lead")))))))))))</f>
        <v>Non Lead</v>
      </c>
      <c r="T77" s="122" t="str">
        <f>IF(OR(M77="",Q77="",S77="ERROR"),"BLANK",IF((AND(M77='Dropdown Answer Key'!$B$25,OR('Service Line Inventory'!S77="Lead",S77="Unknown SL"))),"Tier 1",IF(AND('Service Line Inventory'!M77='Dropdown Answer Key'!$B$26,OR('Service Line Inventory'!S77="Lead",S77="Unknown SL")),"Tier 2",IF(AND('Service Line Inventory'!M77='Dropdown Answer Key'!$B$27,OR('Service Line Inventory'!S77="Lead",S77="Unknown SL")),"Tier 2",IF('Service Line Inventory'!S77="GRR","Tier 3",IF((AND('Service Line Inventory'!M77='Dropdown Answer Key'!$B$25,'Service Line Inventory'!Q77='Dropdown Answer Key'!$M$25,O77='Dropdown Answer Key'!$G$27,'Service Line Inventory'!P77='Dropdown Answer Key'!$J$27,S77="Non Lead")),"Tier 4",IF((AND('Service Line Inventory'!M77='Dropdown Answer Key'!$B$25,'Service Line Inventory'!Q77='Dropdown Answer Key'!$M$25,O77='Dropdown Answer Key'!$G$27,S77="Non Lead")),"Tier 4",IF((AND('Service Line Inventory'!M77='Dropdown Answer Key'!$B$25,'Service Line Inventory'!Q77='Dropdown Answer Key'!$M$25,'Service Line Inventory'!P77='Dropdown Answer Key'!$J$27,S77="Non Lead")),"Tier 4","Tier 5"))))))))</f>
        <v>BLANK</v>
      </c>
      <c r="U77" s="123" t="str">
        <f t="shared" si="5"/>
        <v>NO</v>
      </c>
      <c r="V77" s="122" t="str">
        <f t="shared" si="6"/>
        <v>NO</v>
      </c>
      <c r="W77" s="122" t="str">
        <f t="shared" si="7"/>
        <v>NO</v>
      </c>
      <c r="X77" s="116"/>
      <c r="Y77" s="105"/>
      <c r="Z77" s="85"/>
    </row>
    <row r="78" spans="1:26">
      <c r="A78" s="80">
        <v>118</v>
      </c>
      <c r="B78" s="80" t="s">
        <v>252</v>
      </c>
      <c r="C78" s="111" t="s">
        <v>335</v>
      </c>
      <c r="D78" s="81" t="s">
        <v>255</v>
      </c>
      <c r="E78" s="111" t="s">
        <v>259</v>
      </c>
      <c r="F78" s="111" t="s">
        <v>259</v>
      </c>
      <c r="G78" s="113" t="s">
        <v>256</v>
      </c>
      <c r="H78" s="101" t="s">
        <v>169</v>
      </c>
      <c r="I78" s="81" t="s">
        <v>169</v>
      </c>
      <c r="J78" s="82"/>
      <c r="K78" s="81"/>
      <c r="L78" s="101" t="str">
        <f t="shared" si="4"/>
        <v>Non Lead</v>
      </c>
      <c r="M78" s="117"/>
      <c r="N78" s="81"/>
      <c r="O78" s="81"/>
      <c r="P78" s="81"/>
      <c r="Q78" s="80"/>
      <c r="R78" s="81"/>
      <c r="S78" s="106" t="str">
        <f>IF(OR(B78="",$C$3="",$G$3=""),"ERROR",IF(AND(B78='Dropdown Answer Key'!$B$12,OR(E78="Lead",E78="U, May have L",E78="COM",E78="")),"Lead",IF(AND(B78='Dropdown Answer Key'!$B$12,OR(AND(E78="GALV",H78="Y"),AND(E78="GALV",H78="UN"),AND(E78="GALV",H78=""))),"GRR",IF(AND(B78='Dropdown Answer Key'!$B$12,E78="Unknown"),"Unknown SL",IF(AND(B78='Dropdown Answer Key'!$B$13,OR(F78="Lead",F78="U, May have L",F78="COM",F78="")),"Lead",IF(AND(B78='Dropdown Answer Key'!$B$13,OR(AND(F78="GALV",H78="Y"),AND(F78="GALV",H78="UN"),AND(F78="GALV",H78=""))),"GRR",IF(AND(B78='Dropdown Answer Key'!$B$13,F78="Unknown"),"Unknown SL",IF(AND(B78='Dropdown Answer Key'!$B$14,OR(E78="Lead",E78="U, May have L",E78="COM",E78="")),"Lead",IF(AND(B78='Dropdown Answer Key'!$B$14,OR(F78="Lead",F78="U, May have L",F78="COM",F78="")),"Lead",IF(AND(B78='Dropdown Answer Key'!$B$14,OR(AND(E78="GALV",H78="Y"),AND(E78="GALV",H78="UN"),AND(E78="GALV",H78=""),AND(F78="GALV",H78="Y"),AND(F78="GALV",H78="UN"),AND(F78="GALV",H78=""),AND(F78="GALV",I78="Y"),AND(F78="GALV",I78="UN"),AND(F78="GALV",I78=""))),"GRR",IF(AND(B78='Dropdown Answer Key'!$B$14,OR(E78="Unknown",F78="Unknown")),"Unknown SL","Non Lead")))))))))))</f>
        <v>Non Lead</v>
      </c>
      <c r="T78" s="83" t="str">
        <f>IF(OR(M78="",Q78="",S78="ERROR"),"BLANK",IF((AND(M78='Dropdown Answer Key'!$B$25,OR('Service Line Inventory'!S78="Lead",S78="Unknown SL"))),"Tier 1",IF(AND('Service Line Inventory'!M78='Dropdown Answer Key'!$B$26,OR('Service Line Inventory'!S78="Lead",S78="Unknown SL")),"Tier 2",IF(AND('Service Line Inventory'!M78='Dropdown Answer Key'!$B$27,OR('Service Line Inventory'!S78="Lead",S78="Unknown SL")),"Tier 2",IF('Service Line Inventory'!S78="GRR","Tier 3",IF((AND('Service Line Inventory'!M78='Dropdown Answer Key'!$B$25,'Service Line Inventory'!Q78='Dropdown Answer Key'!$M$25,O78='Dropdown Answer Key'!$G$27,'Service Line Inventory'!P78='Dropdown Answer Key'!$J$27,S78="Non Lead")),"Tier 4",IF((AND('Service Line Inventory'!M78='Dropdown Answer Key'!$B$25,'Service Line Inventory'!Q78='Dropdown Answer Key'!$M$25,O78='Dropdown Answer Key'!$G$27,S78="Non Lead")),"Tier 4",IF((AND('Service Line Inventory'!M78='Dropdown Answer Key'!$B$25,'Service Line Inventory'!Q78='Dropdown Answer Key'!$M$25,'Service Line Inventory'!P78='Dropdown Answer Key'!$J$27,S78="Non Lead")),"Tier 4","Tier 5"))))))))</f>
        <v>BLANK</v>
      </c>
      <c r="U78" s="109" t="str">
        <f t="shared" si="5"/>
        <v>NO</v>
      </c>
      <c r="V78" s="83" t="str">
        <f t="shared" si="6"/>
        <v>NO</v>
      </c>
      <c r="W78" s="83" t="str">
        <f t="shared" si="7"/>
        <v>NO</v>
      </c>
      <c r="X78" s="115"/>
      <c r="Y78" s="84"/>
      <c r="Z78" s="85"/>
    </row>
    <row r="79" spans="1:26">
      <c r="A79" s="89">
        <v>121</v>
      </c>
      <c r="B79" s="90" t="s">
        <v>252</v>
      </c>
      <c r="C79" s="112" t="s">
        <v>336</v>
      </c>
      <c r="D79" s="90" t="s">
        <v>255</v>
      </c>
      <c r="E79" s="112" t="s">
        <v>259</v>
      </c>
      <c r="F79" s="112" t="s">
        <v>259</v>
      </c>
      <c r="G79" s="114" t="s">
        <v>256</v>
      </c>
      <c r="H79" s="102" t="s">
        <v>260</v>
      </c>
      <c r="I79" s="90" t="s">
        <v>260</v>
      </c>
      <c r="J79" s="91"/>
      <c r="K79" s="90"/>
      <c r="L79" s="102" t="str">
        <f t="shared" si="4"/>
        <v>Non Lead</v>
      </c>
      <c r="M79" s="118"/>
      <c r="N79" s="90"/>
      <c r="O79" s="90"/>
      <c r="P79" s="90"/>
      <c r="Q79" s="89"/>
      <c r="R79" s="90"/>
      <c r="S79" s="121" t="str">
        <f>IF(OR(B79="",$C$3="",$G$3=""),"ERROR",IF(AND(B79='Dropdown Answer Key'!$B$12,OR(E79="Lead",E79="U, May have L",E79="COM",E79="")),"Lead",IF(AND(B79='Dropdown Answer Key'!$B$12,OR(AND(E79="GALV",H79="Y"),AND(E79="GALV",H79="UN"),AND(E79="GALV",H79=""))),"GRR",IF(AND(B79='Dropdown Answer Key'!$B$12,E79="Unknown"),"Unknown SL",IF(AND(B79='Dropdown Answer Key'!$B$13,OR(F79="Lead",F79="U, May have L",F79="COM",F79="")),"Lead",IF(AND(B79='Dropdown Answer Key'!$B$13,OR(AND(F79="GALV",H79="Y"),AND(F79="GALV",H79="UN"),AND(F79="GALV",H79=""))),"GRR",IF(AND(B79='Dropdown Answer Key'!$B$13,F79="Unknown"),"Unknown SL",IF(AND(B79='Dropdown Answer Key'!$B$14,OR(E79="Lead",E79="U, May have L",E79="COM",E79="")),"Lead",IF(AND(B79='Dropdown Answer Key'!$B$14,OR(F79="Lead",F79="U, May have L",F79="COM",F79="")),"Lead",IF(AND(B79='Dropdown Answer Key'!$B$14,OR(AND(E79="GALV",H79="Y"),AND(E79="GALV",H79="UN"),AND(E79="GALV",H79=""),AND(F79="GALV",H79="Y"),AND(F79="GALV",H79="UN"),AND(F79="GALV",H79=""),AND(F79="GALV",I79="Y"),AND(F79="GALV",I79="UN"),AND(F79="GALV",I79=""))),"GRR",IF(AND(B79='Dropdown Answer Key'!$B$14,OR(E79="Unknown",F79="Unknown")),"Unknown SL","Non Lead")))))))))))</f>
        <v>Non Lead</v>
      </c>
      <c r="T79" s="122" t="str">
        <f>IF(OR(M79="",Q79="",S79="ERROR"),"BLANK",IF((AND(M79='Dropdown Answer Key'!$B$25,OR('Service Line Inventory'!S79="Lead",S79="Unknown SL"))),"Tier 1",IF(AND('Service Line Inventory'!M79='Dropdown Answer Key'!$B$26,OR('Service Line Inventory'!S79="Lead",S79="Unknown SL")),"Tier 2",IF(AND('Service Line Inventory'!M79='Dropdown Answer Key'!$B$27,OR('Service Line Inventory'!S79="Lead",S79="Unknown SL")),"Tier 2",IF('Service Line Inventory'!S79="GRR","Tier 3",IF((AND('Service Line Inventory'!M79='Dropdown Answer Key'!$B$25,'Service Line Inventory'!Q79='Dropdown Answer Key'!$M$25,O79='Dropdown Answer Key'!$G$27,'Service Line Inventory'!P79='Dropdown Answer Key'!$J$27,S79="Non Lead")),"Tier 4",IF((AND('Service Line Inventory'!M79='Dropdown Answer Key'!$B$25,'Service Line Inventory'!Q79='Dropdown Answer Key'!$M$25,O79='Dropdown Answer Key'!$G$27,S79="Non Lead")),"Tier 4",IF((AND('Service Line Inventory'!M79='Dropdown Answer Key'!$B$25,'Service Line Inventory'!Q79='Dropdown Answer Key'!$M$25,'Service Line Inventory'!P79='Dropdown Answer Key'!$J$27,S79="Non Lead")),"Tier 4","Tier 5"))))))))</f>
        <v>BLANK</v>
      </c>
      <c r="U79" s="123" t="str">
        <f t="shared" si="5"/>
        <v>NO</v>
      </c>
      <c r="V79" s="122" t="str">
        <f t="shared" si="6"/>
        <v>NO</v>
      </c>
      <c r="W79" s="122" t="str">
        <f t="shared" si="7"/>
        <v>NO</v>
      </c>
      <c r="X79" s="116"/>
      <c r="Y79" s="105"/>
      <c r="Z79" s="85"/>
    </row>
    <row r="80" spans="1:26">
      <c r="A80" s="80">
        <v>123</v>
      </c>
      <c r="B80" s="80" t="s">
        <v>252</v>
      </c>
      <c r="C80" s="111" t="s">
        <v>337</v>
      </c>
      <c r="D80" s="81" t="s">
        <v>255</v>
      </c>
      <c r="E80" s="111" t="s">
        <v>259</v>
      </c>
      <c r="F80" s="111" t="s">
        <v>259</v>
      </c>
      <c r="G80" s="113" t="s">
        <v>256</v>
      </c>
      <c r="H80" s="101" t="s">
        <v>169</v>
      </c>
      <c r="I80" s="81" t="s">
        <v>169</v>
      </c>
      <c r="J80" s="82"/>
      <c r="K80" s="81"/>
      <c r="L80" s="101" t="str">
        <f t="shared" si="4"/>
        <v>Non Lead</v>
      </c>
      <c r="M80" s="117"/>
      <c r="N80" s="81"/>
      <c r="O80" s="81"/>
      <c r="P80" s="81"/>
      <c r="Q80" s="80"/>
      <c r="R80" s="81"/>
      <c r="S80" s="106" t="str">
        <f>IF(OR(B80="",$C$3="",$G$3=""),"ERROR",IF(AND(B80='Dropdown Answer Key'!$B$12,OR(E80="Lead",E80="U, May have L",E80="COM",E80="")),"Lead",IF(AND(B80='Dropdown Answer Key'!$B$12,OR(AND(E80="GALV",H80="Y"),AND(E80="GALV",H80="UN"),AND(E80="GALV",H80=""))),"GRR",IF(AND(B80='Dropdown Answer Key'!$B$12,E80="Unknown"),"Unknown SL",IF(AND(B80='Dropdown Answer Key'!$B$13,OR(F80="Lead",F80="U, May have L",F80="COM",F80="")),"Lead",IF(AND(B80='Dropdown Answer Key'!$B$13,OR(AND(F80="GALV",H80="Y"),AND(F80="GALV",H80="UN"),AND(F80="GALV",H80=""))),"GRR",IF(AND(B80='Dropdown Answer Key'!$B$13,F80="Unknown"),"Unknown SL",IF(AND(B80='Dropdown Answer Key'!$B$14,OR(E80="Lead",E80="U, May have L",E80="COM",E80="")),"Lead",IF(AND(B80='Dropdown Answer Key'!$B$14,OR(F80="Lead",F80="U, May have L",F80="COM",F80="")),"Lead",IF(AND(B80='Dropdown Answer Key'!$B$14,OR(AND(E80="GALV",H80="Y"),AND(E80="GALV",H80="UN"),AND(E80="GALV",H80=""),AND(F80="GALV",H80="Y"),AND(F80="GALV",H80="UN"),AND(F80="GALV",H80=""),AND(F80="GALV",I80="Y"),AND(F80="GALV",I80="UN"),AND(F80="GALV",I80=""))),"GRR",IF(AND(B80='Dropdown Answer Key'!$B$14,OR(E80="Unknown",F80="Unknown")),"Unknown SL","Non Lead")))))))))))</f>
        <v>Non Lead</v>
      </c>
      <c r="T80" s="83" t="str">
        <f>IF(OR(M80="",Q80="",S80="ERROR"),"BLANK",IF((AND(M80='Dropdown Answer Key'!$B$25,OR('Service Line Inventory'!S80="Lead",S80="Unknown SL"))),"Tier 1",IF(AND('Service Line Inventory'!M80='Dropdown Answer Key'!$B$26,OR('Service Line Inventory'!S80="Lead",S80="Unknown SL")),"Tier 2",IF(AND('Service Line Inventory'!M80='Dropdown Answer Key'!$B$27,OR('Service Line Inventory'!S80="Lead",S80="Unknown SL")),"Tier 2",IF('Service Line Inventory'!S80="GRR","Tier 3",IF((AND('Service Line Inventory'!M80='Dropdown Answer Key'!$B$25,'Service Line Inventory'!Q80='Dropdown Answer Key'!$M$25,O80='Dropdown Answer Key'!$G$27,'Service Line Inventory'!P80='Dropdown Answer Key'!$J$27,S80="Non Lead")),"Tier 4",IF((AND('Service Line Inventory'!M80='Dropdown Answer Key'!$B$25,'Service Line Inventory'!Q80='Dropdown Answer Key'!$M$25,O80='Dropdown Answer Key'!$G$27,S80="Non Lead")),"Tier 4",IF((AND('Service Line Inventory'!M80='Dropdown Answer Key'!$B$25,'Service Line Inventory'!Q80='Dropdown Answer Key'!$M$25,'Service Line Inventory'!P80='Dropdown Answer Key'!$J$27,S80="Non Lead")),"Tier 4","Tier 5"))))))))</f>
        <v>BLANK</v>
      </c>
      <c r="U80" s="109" t="str">
        <f t="shared" si="5"/>
        <v>NO</v>
      </c>
      <c r="V80" s="83" t="str">
        <f t="shared" si="6"/>
        <v>NO</v>
      </c>
      <c r="W80" s="83" t="str">
        <f t="shared" si="7"/>
        <v>NO</v>
      </c>
      <c r="X80" s="115"/>
      <c r="Y80" s="84"/>
      <c r="Z80" s="85"/>
    </row>
    <row r="81" spans="1:26">
      <c r="A81" s="89">
        <v>129</v>
      </c>
      <c r="B81" s="90" t="s">
        <v>402</v>
      </c>
      <c r="C81" s="112" t="s">
        <v>338</v>
      </c>
      <c r="D81" s="90" t="s">
        <v>255</v>
      </c>
      <c r="E81" s="112" t="s">
        <v>254</v>
      </c>
      <c r="F81" s="112" t="s">
        <v>259</v>
      </c>
      <c r="G81" s="114" t="s">
        <v>256</v>
      </c>
      <c r="H81" s="102" t="s">
        <v>169</v>
      </c>
      <c r="I81" s="90" t="s">
        <v>169</v>
      </c>
      <c r="J81" s="91"/>
      <c r="K81" s="90"/>
      <c r="L81" s="102" t="str">
        <f t="shared" si="4"/>
        <v>Non Lead</v>
      </c>
      <c r="M81" s="118"/>
      <c r="N81" s="90"/>
      <c r="O81" s="90"/>
      <c r="P81" s="90"/>
      <c r="Q81" s="89"/>
      <c r="R81" s="90"/>
      <c r="S81" s="121" t="str">
        <f>IF(OR(B81="",$C$3="",$G$3=""),"ERROR",IF(AND(B81='Dropdown Answer Key'!$B$12,OR(E81="Lead",E81="U, May have L",E81="COM",E81="")),"Lead",IF(AND(B81='Dropdown Answer Key'!$B$12,OR(AND(E81="GALV",H81="Y"),AND(E81="GALV",H81="UN"),AND(E81="GALV",H81=""))),"GRR",IF(AND(B81='Dropdown Answer Key'!$B$12,E81="Unknown"),"Unknown SL",IF(AND(B81='Dropdown Answer Key'!$B$13,OR(F81="Lead",F81="U, May have L",F81="COM",F81="")),"Lead",IF(AND(B81='Dropdown Answer Key'!$B$13,OR(AND(F81="GALV",H81="Y"),AND(F81="GALV",H81="UN"),AND(F81="GALV",H81=""))),"GRR",IF(AND(B81='Dropdown Answer Key'!$B$13,F81="Unknown"),"Unknown SL",IF(AND(B81='Dropdown Answer Key'!$B$14,OR(E81="Lead",E81="U, May have L",E81="COM",E81="")),"Lead",IF(AND(B81='Dropdown Answer Key'!$B$14,OR(F81="Lead",F81="U, May have L",F81="COM",F81="")),"Lead",IF(AND(B81='Dropdown Answer Key'!$B$14,OR(AND(E81="GALV",H81="Y"),AND(E81="GALV",H81="UN"),AND(E81="GALV",H81=""),AND(F81="GALV",H81="Y"),AND(F81="GALV",H81="UN"),AND(F81="GALV",H81=""),AND(F81="GALV",I81="Y"),AND(F81="GALV",I81="UN"),AND(F81="GALV",I81=""))),"GRR",IF(AND(B81='Dropdown Answer Key'!$B$14,OR(E81="Unknown",F81="Unknown")),"Unknown SL","Non Lead")))))))))))</f>
        <v>Non Lead</v>
      </c>
      <c r="T81" s="122" t="str">
        <f>IF(OR(M81="",Q81="",S81="ERROR"),"BLANK",IF((AND(M81='Dropdown Answer Key'!$B$25,OR('Service Line Inventory'!S81="Lead",S81="Unknown SL"))),"Tier 1",IF(AND('Service Line Inventory'!M81='Dropdown Answer Key'!$B$26,OR('Service Line Inventory'!S81="Lead",S81="Unknown SL")),"Tier 2",IF(AND('Service Line Inventory'!M81='Dropdown Answer Key'!$B$27,OR('Service Line Inventory'!S81="Lead",S81="Unknown SL")),"Tier 2",IF('Service Line Inventory'!S81="GRR","Tier 3",IF((AND('Service Line Inventory'!M81='Dropdown Answer Key'!$B$25,'Service Line Inventory'!Q81='Dropdown Answer Key'!$M$25,O81='Dropdown Answer Key'!$G$27,'Service Line Inventory'!P81='Dropdown Answer Key'!$J$27,S81="Non Lead")),"Tier 4",IF((AND('Service Line Inventory'!M81='Dropdown Answer Key'!$B$25,'Service Line Inventory'!Q81='Dropdown Answer Key'!$M$25,O81='Dropdown Answer Key'!$G$27,S81="Non Lead")),"Tier 4",IF((AND('Service Line Inventory'!M81='Dropdown Answer Key'!$B$25,'Service Line Inventory'!Q81='Dropdown Answer Key'!$M$25,'Service Line Inventory'!P81='Dropdown Answer Key'!$J$27,S81="Non Lead")),"Tier 4","Tier 5"))))))))</f>
        <v>BLANK</v>
      </c>
      <c r="U81" s="123" t="str">
        <f t="shared" si="5"/>
        <v>NO</v>
      </c>
      <c r="V81" s="122" t="str">
        <f t="shared" si="6"/>
        <v>NO</v>
      </c>
      <c r="W81" s="122" t="str">
        <f t="shared" si="7"/>
        <v>NO</v>
      </c>
      <c r="X81" s="116"/>
      <c r="Y81" s="105"/>
      <c r="Z81" s="85"/>
    </row>
    <row r="82" spans="1:26">
      <c r="A82" s="80">
        <v>131</v>
      </c>
      <c r="B82" s="80" t="s">
        <v>252</v>
      </c>
      <c r="C82" s="111" t="s">
        <v>339</v>
      </c>
      <c r="D82" s="81" t="s">
        <v>255</v>
      </c>
      <c r="E82" s="111" t="s">
        <v>259</v>
      </c>
      <c r="F82" s="111" t="s">
        <v>259</v>
      </c>
      <c r="G82" s="113" t="s">
        <v>256</v>
      </c>
      <c r="H82" s="101" t="s">
        <v>169</v>
      </c>
      <c r="I82" s="81" t="s">
        <v>169</v>
      </c>
      <c r="J82" s="82"/>
      <c r="K82" s="81"/>
      <c r="L82" s="101" t="str">
        <f t="shared" si="4"/>
        <v>Non Lead</v>
      </c>
      <c r="M82" s="117"/>
      <c r="N82" s="81"/>
      <c r="O82" s="81"/>
      <c r="P82" s="81"/>
      <c r="Q82" s="80"/>
      <c r="R82" s="81"/>
      <c r="S82" s="106" t="str">
        <f>IF(OR(B82="",$C$3="",$G$3=""),"ERROR",IF(AND(B82='Dropdown Answer Key'!$B$12,OR(E82="Lead",E82="U, May have L",E82="COM",E82="")),"Lead",IF(AND(B82='Dropdown Answer Key'!$B$12,OR(AND(E82="GALV",H82="Y"),AND(E82="GALV",H82="UN"),AND(E82="GALV",H82=""))),"GRR",IF(AND(B82='Dropdown Answer Key'!$B$12,E82="Unknown"),"Unknown SL",IF(AND(B82='Dropdown Answer Key'!$B$13,OR(F82="Lead",F82="U, May have L",F82="COM",F82="")),"Lead",IF(AND(B82='Dropdown Answer Key'!$B$13,OR(AND(F82="GALV",H82="Y"),AND(F82="GALV",H82="UN"),AND(F82="GALV",H82=""))),"GRR",IF(AND(B82='Dropdown Answer Key'!$B$13,F82="Unknown"),"Unknown SL",IF(AND(B82='Dropdown Answer Key'!$B$14,OR(E82="Lead",E82="U, May have L",E82="COM",E82="")),"Lead",IF(AND(B82='Dropdown Answer Key'!$B$14,OR(F82="Lead",F82="U, May have L",F82="COM",F82="")),"Lead",IF(AND(B82='Dropdown Answer Key'!$B$14,OR(AND(E82="GALV",H82="Y"),AND(E82="GALV",H82="UN"),AND(E82="GALV",H82=""),AND(F82="GALV",H82="Y"),AND(F82="GALV",H82="UN"),AND(F82="GALV",H82=""),AND(F82="GALV",I82="Y"),AND(F82="GALV",I82="UN"),AND(F82="GALV",I82=""))),"GRR",IF(AND(B82='Dropdown Answer Key'!$B$14,OR(E82="Unknown",F82="Unknown")),"Unknown SL","Non Lead")))))))))))</f>
        <v>Non Lead</v>
      </c>
      <c r="T82" s="83" t="str">
        <f>IF(OR(M82="",Q82="",S82="ERROR"),"BLANK",IF((AND(M82='Dropdown Answer Key'!$B$25,OR('Service Line Inventory'!S82="Lead",S82="Unknown SL"))),"Tier 1",IF(AND('Service Line Inventory'!M82='Dropdown Answer Key'!$B$26,OR('Service Line Inventory'!S82="Lead",S82="Unknown SL")),"Tier 2",IF(AND('Service Line Inventory'!M82='Dropdown Answer Key'!$B$27,OR('Service Line Inventory'!S82="Lead",S82="Unknown SL")),"Tier 2",IF('Service Line Inventory'!S82="GRR","Tier 3",IF((AND('Service Line Inventory'!M82='Dropdown Answer Key'!$B$25,'Service Line Inventory'!Q82='Dropdown Answer Key'!$M$25,O82='Dropdown Answer Key'!$G$27,'Service Line Inventory'!P82='Dropdown Answer Key'!$J$27,S82="Non Lead")),"Tier 4",IF((AND('Service Line Inventory'!M82='Dropdown Answer Key'!$B$25,'Service Line Inventory'!Q82='Dropdown Answer Key'!$M$25,O82='Dropdown Answer Key'!$G$27,S82="Non Lead")),"Tier 4",IF((AND('Service Line Inventory'!M82='Dropdown Answer Key'!$B$25,'Service Line Inventory'!Q82='Dropdown Answer Key'!$M$25,'Service Line Inventory'!P82='Dropdown Answer Key'!$J$27,S82="Non Lead")),"Tier 4","Tier 5"))))))))</f>
        <v>BLANK</v>
      </c>
      <c r="U82" s="109" t="str">
        <f t="shared" si="5"/>
        <v>NO</v>
      </c>
      <c r="V82" s="83" t="str">
        <f t="shared" si="6"/>
        <v>NO</v>
      </c>
      <c r="W82" s="83" t="str">
        <f t="shared" si="7"/>
        <v>NO</v>
      </c>
      <c r="X82" s="115"/>
      <c r="Y82" s="84"/>
      <c r="Z82" s="85"/>
    </row>
    <row r="83" spans="1:26">
      <c r="A83" s="89">
        <v>137</v>
      </c>
      <c r="B83" s="90" t="s">
        <v>252</v>
      </c>
      <c r="C83" s="112" t="s">
        <v>340</v>
      </c>
      <c r="D83" s="90" t="s">
        <v>255</v>
      </c>
      <c r="E83" s="112" t="s">
        <v>259</v>
      </c>
      <c r="F83" s="112" t="s">
        <v>259</v>
      </c>
      <c r="G83" s="114" t="s">
        <v>256</v>
      </c>
      <c r="H83" s="102" t="s">
        <v>169</v>
      </c>
      <c r="I83" s="90" t="s">
        <v>169</v>
      </c>
      <c r="J83" s="91"/>
      <c r="K83" s="90"/>
      <c r="L83" s="102" t="str">
        <f t="shared" si="4"/>
        <v>Non Lead</v>
      </c>
      <c r="M83" s="118"/>
      <c r="N83" s="90"/>
      <c r="O83" s="90"/>
      <c r="P83" s="90"/>
      <c r="Q83" s="89"/>
      <c r="R83" s="90"/>
      <c r="S83" s="121" t="str">
        <f>IF(OR(B83="",$C$3="",$G$3=""),"ERROR",IF(AND(B83='Dropdown Answer Key'!$B$12,OR(E83="Lead",E83="U, May have L",E83="COM",E83="")),"Lead",IF(AND(B83='Dropdown Answer Key'!$B$12,OR(AND(E83="GALV",H83="Y"),AND(E83="GALV",H83="UN"),AND(E83="GALV",H83=""))),"GRR",IF(AND(B83='Dropdown Answer Key'!$B$12,E83="Unknown"),"Unknown SL",IF(AND(B83='Dropdown Answer Key'!$B$13,OR(F83="Lead",F83="U, May have L",F83="COM",F83="")),"Lead",IF(AND(B83='Dropdown Answer Key'!$B$13,OR(AND(F83="GALV",H83="Y"),AND(F83="GALV",H83="UN"),AND(F83="GALV",H83=""))),"GRR",IF(AND(B83='Dropdown Answer Key'!$B$13,F83="Unknown"),"Unknown SL",IF(AND(B83='Dropdown Answer Key'!$B$14,OR(E83="Lead",E83="U, May have L",E83="COM",E83="")),"Lead",IF(AND(B83='Dropdown Answer Key'!$B$14,OR(F83="Lead",F83="U, May have L",F83="COM",F83="")),"Lead",IF(AND(B83='Dropdown Answer Key'!$B$14,OR(AND(E83="GALV",H83="Y"),AND(E83="GALV",H83="UN"),AND(E83="GALV",H83=""),AND(F83="GALV",H83="Y"),AND(F83="GALV",H83="UN"),AND(F83="GALV",H83=""),AND(F83="GALV",I83="Y"),AND(F83="GALV",I83="UN"),AND(F83="GALV",I83=""))),"GRR",IF(AND(B83='Dropdown Answer Key'!$B$14,OR(E83="Unknown",F83="Unknown")),"Unknown SL","Non Lead")))))))))))</f>
        <v>Non Lead</v>
      </c>
      <c r="T83" s="122" t="str">
        <f>IF(OR(M83="",Q83="",S83="ERROR"),"BLANK",IF((AND(M83='Dropdown Answer Key'!$B$25,OR('Service Line Inventory'!S83="Lead",S83="Unknown SL"))),"Tier 1",IF(AND('Service Line Inventory'!M83='Dropdown Answer Key'!$B$26,OR('Service Line Inventory'!S83="Lead",S83="Unknown SL")),"Tier 2",IF(AND('Service Line Inventory'!M83='Dropdown Answer Key'!$B$27,OR('Service Line Inventory'!S83="Lead",S83="Unknown SL")),"Tier 2",IF('Service Line Inventory'!S83="GRR","Tier 3",IF((AND('Service Line Inventory'!M83='Dropdown Answer Key'!$B$25,'Service Line Inventory'!Q83='Dropdown Answer Key'!$M$25,O83='Dropdown Answer Key'!$G$27,'Service Line Inventory'!P83='Dropdown Answer Key'!$J$27,S83="Non Lead")),"Tier 4",IF((AND('Service Line Inventory'!M83='Dropdown Answer Key'!$B$25,'Service Line Inventory'!Q83='Dropdown Answer Key'!$M$25,O83='Dropdown Answer Key'!$G$27,S83="Non Lead")),"Tier 4",IF((AND('Service Line Inventory'!M83='Dropdown Answer Key'!$B$25,'Service Line Inventory'!Q83='Dropdown Answer Key'!$M$25,'Service Line Inventory'!P83='Dropdown Answer Key'!$J$27,S83="Non Lead")),"Tier 4","Tier 5"))))))))</f>
        <v>BLANK</v>
      </c>
      <c r="U83" s="123" t="str">
        <f t="shared" si="5"/>
        <v>NO</v>
      </c>
      <c r="V83" s="122" t="str">
        <f t="shared" si="6"/>
        <v>NO</v>
      </c>
      <c r="W83" s="122" t="str">
        <f t="shared" si="7"/>
        <v>NO</v>
      </c>
      <c r="X83" s="116"/>
      <c r="Y83" s="105"/>
      <c r="Z83" s="85"/>
    </row>
    <row r="84" spans="1:26">
      <c r="A84" s="80">
        <v>143</v>
      </c>
      <c r="B84" s="80" t="s">
        <v>252</v>
      </c>
      <c r="C84" s="111" t="s">
        <v>341</v>
      </c>
      <c r="D84" s="81" t="s">
        <v>255</v>
      </c>
      <c r="E84" s="111" t="s">
        <v>254</v>
      </c>
      <c r="F84" s="111" t="s">
        <v>259</v>
      </c>
      <c r="G84" s="113" t="s">
        <v>256</v>
      </c>
      <c r="H84" s="101" t="s">
        <v>169</v>
      </c>
      <c r="I84" s="81" t="s">
        <v>169</v>
      </c>
      <c r="J84" s="82"/>
      <c r="K84" s="81"/>
      <c r="L84" s="101" t="str">
        <f t="shared" si="4"/>
        <v>Non Lead</v>
      </c>
      <c r="M84" s="117"/>
      <c r="N84" s="81"/>
      <c r="O84" s="81"/>
      <c r="P84" s="81"/>
      <c r="Q84" s="80"/>
      <c r="R84" s="81"/>
      <c r="S84" s="106" t="str">
        <f>IF(OR(B84="",$C$3="",$G$3=""),"ERROR",IF(AND(B84='Dropdown Answer Key'!$B$12,OR(E84="Lead",E84="U, May have L",E84="COM",E84="")),"Lead",IF(AND(B84='Dropdown Answer Key'!$B$12,OR(AND(E84="GALV",H84="Y"),AND(E84="GALV",H84="UN"),AND(E84="GALV",H84=""))),"GRR",IF(AND(B84='Dropdown Answer Key'!$B$12,E84="Unknown"),"Unknown SL",IF(AND(B84='Dropdown Answer Key'!$B$13,OR(F84="Lead",F84="U, May have L",F84="COM",F84="")),"Lead",IF(AND(B84='Dropdown Answer Key'!$B$13,OR(AND(F84="GALV",H84="Y"),AND(F84="GALV",H84="UN"),AND(F84="GALV",H84=""))),"GRR",IF(AND(B84='Dropdown Answer Key'!$B$13,F84="Unknown"),"Unknown SL",IF(AND(B84='Dropdown Answer Key'!$B$14,OR(E84="Lead",E84="U, May have L",E84="COM",E84="")),"Lead",IF(AND(B84='Dropdown Answer Key'!$B$14,OR(F84="Lead",F84="U, May have L",F84="COM",F84="")),"Lead",IF(AND(B84='Dropdown Answer Key'!$B$14,OR(AND(E84="GALV",H84="Y"),AND(E84="GALV",H84="UN"),AND(E84="GALV",H84=""),AND(F84="GALV",H84="Y"),AND(F84="GALV",H84="UN"),AND(F84="GALV",H84=""),AND(F84="GALV",I84="Y"),AND(F84="GALV",I84="UN"),AND(F84="GALV",I84=""))),"GRR",IF(AND(B84='Dropdown Answer Key'!$B$14,OR(E84="Unknown",F84="Unknown")),"Unknown SL","Non Lead")))))))))))</f>
        <v>Non Lead</v>
      </c>
      <c r="T84" s="83" t="str">
        <f>IF(OR(M84="",Q84="",S84="ERROR"),"BLANK",IF((AND(M84='Dropdown Answer Key'!$B$25,OR('Service Line Inventory'!S84="Lead",S84="Unknown SL"))),"Tier 1",IF(AND('Service Line Inventory'!M84='Dropdown Answer Key'!$B$26,OR('Service Line Inventory'!S84="Lead",S84="Unknown SL")),"Tier 2",IF(AND('Service Line Inventory'!M84='Dropdown Answer Key'!$B$27,OR('Service Line Inventory'!S84="Lead",S84="Unknown SL")),"Tier 2",IF('Service Line Inventory'!S84="GRR","Tier 3",IF((AND('Service Line Inventory'!M84='Dropdown Answer Key'!$B$25,'Service Line Inventory'!Q84='Dropdown Answer Key'!$M$25,O84='Dropdown Answer Key'!$G$27,'Service Line Inventory'!P84='Dropdown Answer Key'!$J$27,S84="Non Lead")),"Tier 4",IF((AND('Service Line Inventory'!M84='Dropdown Answer Key'!$B$25,'Service Line Inventory'!Q84='Dropdown Answer Key'!$M$25,O84='Dropdown Answer Key'!$G$27,S84="Non Lead")),"Tier 4",IF((AND('Service Line Inventory'!M84='Dropdown Answer Key'!$B$25,'Service Line Inventory'!Q84='Dropdown Answer Key'!$M$25,'Service Line Inventory'!P84='Dropdown Answer Key'!$J$27,S84="Non Lead")),"Tier 4","Tier 5"))))))))</f>
        <v>BLANK</v>
      </c>
      <c r="U84" s="109" t="str">
        <f t="shared" si="5"/>
        <v>NO</v>
      </c>
      <c r="V84" s="83" t="str">
        <f t="shared" si="6"/>
        <v>NO</v>
      </c>
      <c r="W84" s="83" t="str">
        <f t="shared" si="7"/>
        <v>NO</v>
      </c>
      <c r="X84" s="115"/>
      <c r="Y84" s="84"/>
      <c r="Z84" s="85"/>
    </row>
    <row r="85" spans="1:26">
      <c r="A85" s="89">
        <v>153</v>
      </c>
      <c r="B85" s="90" t="s">
        <v>252</v>
      </c>
      <c r="C85" s="112" t="s">
        <v>342</v>
      </c>
      <c r="D85" s="90" t="s">
        <v>255</v>
      </c>
      <c r="E85" s="112" t="s">
        <v>259</v>
      </c>
      <c r="F85" s="112" t="s">
        <v>259</v>
      </c>
      <c r="G85" s="114" t="s">
        <v>256</v>
      </c>
      <c r="H85" s="102" t="s">
        <v>169</v>
      </c>
      <c r="I85" s="90" t="s">
        <v>169</v>
      </c>
      <c r="J85" s="91"/>
      <c r="K85" s="90"/>
      <c r="L85" s="102" t="str">
        <f t="shared" si="4"/>
        <v>Non Lead</v>
      </c>
      <c r="M85" s="118"/>
      <c r="N85" s="90"/>
      <c r="O85" s="90"/>
      <c r="P85" s="90"/>
      <c r="Q85" s="89"/>
      <c r="R85" s="90"/>
      <c r="S85" s="121" t="str">
        <f>IF(OR(B85="",$C$3="",$G$3=""),"ERROR",IF(AND(B85='Dropdown Answer Key'!$B$12,OR(E85="Lead",E85="U, May have L",E85="COM",E85="")),"Lead",IF(AND(B85='Dropdown Answer Key'!$B$12,OR(AND(E85="GALV",H85="Y"),AND(E85="GALV",H85="UN"),AND(E85="GALV",H85=""))),"GRR",IF(AND(B85='Dropdown Answer Key'!$B$12,E85="Unknown"),"Unknown SL",IF(AND(B85='Dropdown Answer Key'!$B$13,OR(F85="Lead",F85="U, May have L",F85="COM",F85="")),"Lead",IF(AND(B85='Dropdown Answer Key'!$B$13,OR(AND(F85="GALV",H85="Y"),AND(F85="GALV",H85="UN"),AND(F85="GALV",H85=""))),"GRR",IF(AND(B85='Dropdown Answer Key'!$B$13,F85="Unknown"),"Unknown SL",IF(AND(B85='Dropdown Answer Key'!$B$14,OR(E85="Lead",E85="U, May have L",E85="COM",E85="")),"Lead",IF(AND(B85='Dropdown Answer Key'!$B$14,OR(F85="Lead",F85="U, May have L",F85="COM",F85="")),"Lead",IF(AND(B85='Dropdown Answer Key'!$B$14,OR(AND(E85="GALV",H85="Y"),AND(E85="GALV",H85="UN"),AND(E85="GALV",H85=""),AND(F85="GALV",H85="Y"),AND(F85="GALV",H85="UN"),AND(F85="GALV",H85=""),AND(F85="GALV",I85="Y"),AND(F85="GALV",I85="UN"),AND(F85="GALV",I85=""))),"GRR",IF(AND(B85='Dropdown Answer Key'!$B$14,OR(E85="Unknown",F85="Unknown")),"Unknown SL","Non Lead")))))))))))</f>
        <v>Non Lead</v>
      </c>
      <c r="T85" s="122" t="str">
        <f>IF(OR(M85="",Q85="",S85="ERROR"),"BLANK",IF((AND(M85='Dropdown Answer Key'!$B$25,OR('Service Line Inventory'!S85="Lead",S85="Unknown SL"))),"Tier 1",IF(AND('Service Line Inventory'!M85='Dropdown Answer Key'!$B$26,OR('Service Line Inventory'!S85="Lead",S85="Unknown SL")),"Tier 2",IF(AND('Service Line Inventory'!M85='Dropdown Answer Key'!$B$27,OR('Service Line Inventory'!S85="Lead",S85="Unknown SL")),"Tier 2",IF('Service Line Inventory'!S85="GRR","Tier 3",IF((AND('Service Line Inventory'!M85='Dropdown Answer Key'!$B$25,'Service Line Inventory'!Q85='Dropdown Answer Key'!$M$25,O85='Dropdown Answer Key'!$G$27,'Service Line Inventory'!P85='Dropdown Answer Key'!$J$27,S85="Non Lead")),"Tier 4",IF((AND('Service Line Inventory'!M85='Dropdown Answer Key'!$B$25,'Service Line Inventory'!Q85='Dropdown Answer Key'!$M$25,O85='Dropdown Answer Key'!$G$27,S85="Non Lead")),"Tier 4",IF((AND('Service Line Inventory'!M85='Dropdown Answer Key'!$B$25,'Service Line Inventory'!Q85='Dropdown Answer Key'!$M$25,'Service Line Inventory'!P85='Dropdown Answer Key'!$J$27,S85="Non Lead")),"Tier 4","Tier 5"))))))))</f>
        <v>BLANK</v>
      </c>
      <c r="U85" s="123" t="str">
        <f t="shared" si="5"/>
        <v>NO</v>
      </c>
      <c r="V85" s="122" t="str">
        <f t="shared" si="6"/>
        <v>NO</v>
      </c>
      <c r="W85" s="122" t="str">
        <f t="shared" si="7"/>
        <v>NO</v>
      </c>
      <c r="X85" s="116"/>
      <c r="Y85" s="105"/>
      <c r="Z85" s="85"/>
    </row>
    <row r="86" spans="1:26">
      <c r="A86" s="80">
        <v>154</v>
      </c>
      <c r="B86" s="80" t="s">
        <v>252</v>
      </c>
      <c r="C86" s="111" t="s">
        <v>343</v>
      </c>
      <c r="D86" s="81" t="s">
        <v>255</v>
      </c>
      <c r="E86" s="111" t="s">
        <v>259</v>
      </c>
      <c r="F86" s="111" t="s">
        <v>259</v>
      </c>
      <c r="G86" s="113" t="s">
        <v>256</v>
      </c>
      <c r="H86" s="101" t="s">
        <v>169</v>
      </c>
      <c r="I86" s="81" t="s">
        <v>169</v>
      </c>
      <c r="J86" s="82"/>
      <c r="K86" s="81"/>
      <c r="L86" s="101" t="str">
        <f t="shared" si="4"/>
        <v>Non Lead</v>
      </c>
      <c r="M86" s="117"/>
      <c r="N86" s="81"/>
      <c r="O86" s="81"/>
      <c r="P86" s="81"/>
      <c r="Q86" s="80"/>
      <c r="R86" s="81"/>
      <c r="S86" s="106" t="str">
        <f>IF(OR(B86="",$C$3="",$G$3=""),"ERROR",IF(AND(B86='Dropdown Answer Key'!$B$12,OR(E86="Lead",E86="U, May have L",E86="COM",E86="")),"Lead",IF(AND(B86='Dropdown Answer Key'!$B$12,OR(AND(E86="GALV",H86="Y"),AND(E86="GALV",H86="UN"),AND(E86="GALV",H86=""))),"GRR",IF(AND(B86='Dropdown Answer Key'!$B$12,E86="Unknown"),"Unknown SL",IF(AND(B86='Dropdown Answer Key'!$B$13,OR(F86="Lead",F86="U, May have L",F86="COM",F86="")),"Lead",IF(AND(B86='Dropdown Answer Key'!$B$13,OR(AND(F86="GALV",H86="Y"),AND(F86="GALV",H86="UN"),AND(F86="GALV",H86=""))),"GRR",IF(AND(B86='Dropdown Answer Key'!$B$13,F86="Unknown"),"Unknown SL",IF(AND(B86='Dropdown Answer Key'!$B$14,OR(E86="Lead",E86="U, May have L",E86="COM",E86="")),"Lead",IF(AND(B86='Dropdown Answer Key'!$B$14,OR(F86="Lead",F86="U, May have L",F86="COM",F86="")),"Lead",IF(AND(B86='Dropdown Answer Key'!$B$14,OR(AND(E86="GALV",H86="Y"),AND(E86="GALV",H86="UN"),AND(E86="GALV",H86=""),AND(F86="GALV",H86="Y"),AND(F86="GALV",H86="UN"),AND(F86="GALV",H86=""),AND(F86="GALV",I86="Y"),AND(F86="GALV",I86="UN"),AND(F86="GALV",I86=""))),"GRR",IF(AND(B86='Dropdown Answer Key'!$B$14,OR(E86="Unknown",F86="Unknown")),"Unknown SL","Non Lead")))))))))))</f>
        <v>Non Lead</v>
      </c>
      <c r="T86" s="83" t="str">
        <f>IF(OR(M86="",Q86="",S86="ERROR"),"BLANK",IF((AND(M86='Dropdown Answer Key'!$B$25,OR('Service Line Inventory'!S86="Lead",S86="Unknown SL"))),"Tier 1",IF(AND('Service Line Inventory'!M86='Dropdown Answer Key'!$B$26,OR('Service Line Inventory'!S86="Lead",S86="Unknown SL")),"Tier 2",IF(AND('Service Line Inventory'!M86='Dropdown Answer Key'!$B$27,OR('Service Line Inventory'!S86="Lead",S86="Unknown SL")),"Tier 2",IF('Service Line Inventory'!S86="GRR","Tier 3",IF((AND('Service Line Inventory'!M86='Dropdown Answer Key'!$B$25,'Service Line Inventory'!Q86='Dropdown Answer Key'!$M$25,O86='Dropdown Answer Key'!$G$27,'Service Line Inventory'!P86='Dropdown Answer Key'!$J$27,S86="Non Lead")),"Tier 4",IF((AND('Service Line Inventory'!M86='Dropdown Answer Key'!$B$25,'Service Line Inventory'!Q86='Dropdown Answer Key'!$M$25,O86='Dropdown Answer Key'!$G$27,S86="Non Lead")),"Tier 4",IF((AND('Service Line Inventory'!M86='Dropdown Answer Key'!$B$25,'Service Line Inventory'!Q86='Dropdown Answer Key'!$M$25,'Service Line Inventory'!P86='Dropdown Answer Key'!$J$27,S86="Non Lead")),"Tier 4","Tier 5"))))))))</f>
        <v>BLANK</v>
      </c>
      <c r="U86" s="109" t="str">
        <f t="shared" si="5"/>
        <v>NO</v>
      </c>
      <c r="V86" s="83" t="str">
        <f t="shared" si="6"/>
        <v>NO</v>
      </c>
      <c r="W86" s="83" t="str">
        <f t="shared" si="7"/>
        <v>NO</v>
      </c>
      <c r="X86" s="115"/>
      <c r="Y86" s="84"/>
      <c r="Z86" s="85"/>
    </row>
    <row r="87" spans="1:26">
      <c r="A87" s="89">
        <v>156</v>
      </c>
      <c r="B87" s="90" t="s">
        <v>252</v>
      </c>
      <c r="C87" s="112" t="s">
        <v>344</v>
      </c>
      <c r="D87" s="90" t="s">
        <v>255</v>
      </c>
      <c r="E87" s="112" t="s">
        <v>259</v>
      </c>
      <c r="F87" s="112" t="s">
        <v>259</v>
      </c>
      <c r="G87" s="114" t="s">
        <v>256</v>
      </c>
      <c r="H87" s="102" t="s">
        <v>169</v>
      </c>
      <c r="I87" s="90" t="s">
        <v>169</v>
      </c>
      <c r="J87" s="91"/>
      <c r="K87" s="90"/>
      <c r="L87" s="102" t="str">
        <f t="shared" si="4"/>
        <v>Non Lead</v>
      </c>
      <c r="M87" s="118"/>
      <c r="N87" s="90"/>
      <c r="O87" s="90"/>
      <c r="P87" s="90"/>
      <c r="Q87" s="89"/>
      <c r="R87" s="90"/>
      <c r="S87" s="121" t="str">
        <f>IF(OR(B87="",$C$3="",$G$3=""),"ERROR",IF(AND(B87='Dropdown Answer Key'!$B$12,OR(E87="Lead",E87="U, May have L",E87="COM",E87="")),"Lead",IF(AND(B87='Dropdown Answer Key'!$B$12,OR(AND(E87="GALV",H87="Y"),AND(E87="GALV",H87="UN"),AND(E87="GALV",H87=""))),"GRR",IF(AND(B87='Dropdown Answer Key'!$B$12,E87="Unknown"),"Unknown SL",IF(AND(B87='Dropdown Answer Key'!$B$13,OR(F87="Lead",F87="U, May have L",F87="COM",F87="")),"Lead",IF(AND(B87='Dropdown Answer Key'!$B$13,OR(AND(F87="GALV",H87="Y"),AND(F87="GALV",H87="UN"),AND(F87="GALV",H87=""))),"GRR",IF(AND(B87='Dropdown Answer Key'!$B$13,F87="Unknown"),"Unknown SL",IF(AND(B87='Dropdown Answer Key'!$B$14,OR(E87="Lead",E87="U, May have L",E87="COM",E87="")),"Lead",IF(AND(B87='Dropdown Answer Key'!$B$14,OR(F87="Lead",F87="U, May have L",F87="COM",F87="")),"Lead",IF(AND(B87='Dropdown Answer Key'!$B$14,OR(AND(E87="GALV",H87="Y"),AND(E87="GALV",H87="UN"),AND(E87="GALV",H87=""),AND(F87="GALV",H87="Y"),AND(F87="GALV",H87="UN"),AND(F87="GALV",H87=""),AND(F87="GALV",I87="Y"),AND(F87="GALV",I87="UN"),AND(F87="GALV",I87=""))),"GRR",IF(AND(B87='Dropdown Answer Key'!$B$14,OR(E87="Unknown",F87="Unknown")),"Unknown SL","Non Lead")))))))))))</f>
        <v>Non Lead</v>
      </c>
      <c r="T87" s="122" t="str">
        <f>IF(OR(M87="",Q87="",S87="ERROR"),"BLANK",IF((AND(M87='Dropdown Answer Key'!$B$25,OR('Service Line Inventory'!S87="Lead",S87="Unknown SL"))),"Tier 1",IF(AND('Service Line Inventory'!M87='Dropdown Answer Key'!$B$26,OR('Service Line Inventory'!S87="Lead",S87="Unknown SL")),"Tier 2",IF(AND('Service Line Inventory'!M87='Dropdown Answer Key'!$B$27,OR('Service Line Inventory'!S87="Lead",S87="Unknown SL")),"Tier 2",IF('Service Line Inventory'!S87="GRR","Tier 3",IF((AND('Service Line Inventory'!M87='Dropdown Answer Key'!$B$25,'Service Line Inventory'!Q87='Dropdown Answer Key'!$M$25,O87='Dropdown Answer Key'!$G$27,'Service Line Inventory'!P87='Dropdown Answer Key'!$J$27,S87="Non Lead")),"Tier 4",IF((AND('Service Line Inventory'!M87='Dropdown Answer Key'!$B$25,'Service Line Inventory'!Q87='Dropdown Answer Key'!$M$25,O87='Dropdown Answer Key'!$G$27,S87="Non Lead")),"Tier 4",IF((AND('Service Line Inventory'!M87='Dropdown Answer Key'!$B$25,'Service Line Inventory'!Q87='Dropdown Answer Key'!$M$25,'Service Line Inventory'!P87='Dropdown Answer Key'!$J$27,S87="Non Lead")),"Tier 4","Tier 5"))))))))</f>
        <v>BLANK</v>
      </c>
      <c r="U87" s="123" t="str">
        <f t="shared" si="5"/>
        <v>NO</v>
      </c>
      <c r="V87" s="122" t="str">
        <f t="shared" si="6"/>
        <v>NO</v>
      </c>
      <c r="W87" s="122" t="str">
        <f t="shared" si="7"/>
        <v>NO</v>
      </c>
      <c r="X87" s="116"/>
      <c r="Y87" s="105"/>
      <c r="Z87" s="85"/>
    </row>
    <row r="88" spans="1:26">
      <c r="A88" s="80">
        <v>157</v>
      </c>
      <c r="B88" s="80" t="s">
        <v>252</v>
      </c>
      <c r="C88" s="111" t="s">
        <v>345</v>
      </c>
      <c r="D88" s="81" t="s">
        <v>255</v>
      </c>
      <c r="E88" s="111" t="s">
        <v>254</v>
      </c>
      <c r="F88" s="111" t="s">
        <v>259</v>
      </c>
      <c r="G88" s="113" t="s">
        <v>256</v>
      </c>
      <c r="H88" s="101" t="s">
        <v>169</v>
      </c>
      <c r="I88" s="81" t="s">
        <v>169</v>
      </c>
      <c r="J88" s="82"/>
      <c r="K88" s="81"/>
      <c r="L88" s="101" t="str">
        <f t="shared" si="4"/>
        <v>Non Lead</v>
      </c>
      <c r="M88" s="117"/>
      <c r="N88" s="81"/>
      <c r="O88" s="81"/>
      <c r="P88" s="81"/>
      <c r="Q88" s="80"/>
      <c r="R88" s="81"/>
      <c r="S88" s="106" t="str">
        <f>IF(OR(B88="",$C$3="",$G$3=""),"ERROR",IF(AND(B88='Dropdown Answer Key'!$B$12,OR(E88="Lead",E88="U, May have L",E88="COM",E88="")),"Lead",IF(AND(B88='Dropdown Answer Key'!$B$12,OR(AND(E88="GALV",H88="Y"),AND(E88="GALV",H88="UN"),AND(E88="GALV",H88=""))),"GRR",IF(AND(B88='Dropdown Answer Key'!$B$12,E88="Unknown"),"Unknown SL",IF(AND(B88='Dropdown Answer Key'!$B$13,OR(F88="Lead",F88="U, May have L",F88="COM",F88="")),"Lead",IF(AND(B88='Dropdown Answer Key'!$B$13,OR(AND(F88="GALV",H88="Y"),AND(F88="GALV",H88="UN"),AND(F88="GALV",H88=""))),"GRR",IF(AND(B88='Dropdown Answer Key'!$B$13,F88="Unknown"),"Unknown SL",IF(AND(B88='Dropdown Answer Key'!$B$14,OR(E88="Lead",E88="U, May have L",E88="COM",E88="")),"Lead",IF(AND(B88='Dropdown Answer Key'!$B$14,OR(F88="Lead",F88="U, May have L",F88="COM",F88="")),"Lead",IF(AND(B88='Dropdown Answer Key'!$B$14,OR(AND(E88="GALV",H88="Y"),AND(E88="GALV",H88="UN"),AND(E88="GALV",H88=""),AND(F88="GALV",H88="Y"),AND(F88="GALV",H88="UN"),AND(F88="GALV",H88=""),AND(F88="GALV",I88="Y"),AND(F88="GALV",I88="UN"),AND(F88="GALV",I88=""))),"GRR",IF(AND(B88='Dropdown Answer Key'!$B$14,OR(E88="Unknown",F88="Unknown")),"Unknown SL","Non Lead")))))))))))</f>
        <v>Non Lead</v>
      </c>
      <c r="T88" s="83" t="str">
        <f>IF(OR(M88="",Q88="",S88="ERROR"),"BLANK",IF((AND(M88='Dropdown Answer Key'!$B$25,OR('Service Line Inventory'!S88="Lead",S88="Unknown SL"))),"Tier 1",IF(AND('Service Line Inventory'!M88='Dropdown Answer Key'!$B$26,OR('Service Line Inventory'!S88="Lead",S88="Unknown SL")),"Tier 2",IF(AND('Service Line Inventory'!M88='Dropdown Answer Key'!$B$27,OR('Service Line Inventory'!S88="Lead",S88="Unknown SL")),"Tier 2",IF('Service Line Inventory'!S88="GRR","Tier 3",IF((AND('Service Line Inventory'!M88='Dropdown Answer Key'!$B$25,'Service Line Inventory'!Q88='Dropdown Answer Key'!$M$25,O88='Dropdown Answer Key'!$G$27,'Service Line Inventory'!P88='Dropdown Answer Key'!$J$27,S88="Non Lead")),"Tier 4",IF((AND('Service Line Inventory'!M88='Dropdown Answer Key'!$B$25,'Service Line Inventory'!Q88='Dropdown Answer Key'!$M$25,O88='Dropdown Answer Key'!$G$27,S88="Non Lead")),"Tier 4",IF((AND('Service Line Inventory'!M88='Dropdown Answer Key'!$B$25,'Service Line Inventory'!Q88='Dropdown Answer Key'!$M$25,'Service Line Inventory'!P88='Dropdown Answer Key'!$J$27,S88="Non Lead")),"Tier 4","Tier 5"))))))))</f>
        <v>BLANK</v>
      </c>
      <c r="U88" s="109" t="str">
        <f t="shared" si="5"/>
        <v>NO</v>
      </c>
      <c r="V88" s="83" t="str">
        <f t="shared" si="6"/>
        <v>NO</v>
      </c>
      <c r="W88" s="83" t="str">
        <f t="shared" si="7"/>
        <v>NO</v>
      </c>
      <c r="X88" s="115"/>
      <c r="Y88" s="84"/>
      <c r="Z88" s="85"/>
    </row>
    <row r="89" spans="1:26">
      <c r="A89" s="89">
        <v>159</v>
      </c>
      <c r="B89" s="90" t="s">
        <v>252</v>
      </c>
      <c r="C89" s="112" t="s">
        <v>313</v>
      </c>
      <c r="D89" s="90" t="s">
        <v>255</v>
      </c>
      <c r="E89" s="112" t="s">
        <v>259</v>
      </c>
      <c r="F89" s="112" t="s">
        <v>259</v>
      </c>
      <c r="G89" s="114" t="s">
        <v>256</v>
      </c>
      <c r="H89" s="102" t="s">
        <v>169</v>
      </c>
      <c r="I89" s="90" t="s">
        <v>264</v>
      </c>
      <c r="J89" s="91"/>
      <c r="K89" s="90"/>
      <c r="L89" s="102" t="str">
        <f t="shared" si="4"/>
        <v>Non Lead</v>
      </c>
      <c r="M89" s="118"/>
      <c r="N89" s="90"/>
      <c r="O89" s="90"/>
      <c r="P89" s="90"/>
      <c r="Q89" s="89"/>
      <c r="R89" s="90"/>
      <c r="S89" s="121" t="str">
        <f>IF(OR(B89="",$C$3="",$G$3=""),"ERROR",IF(AND(B89='Dropdown Answer Key'!$B$12,OR(E89="Lead",E89="U, May have L",E89="COM",E89="")),"Lead",IF(AND(B89='Dropdown Answer Key'!$B$12,OR(AND(E89="GALV",H89="Y"),AND(E89="GALV",H89="UN"),AND(E89="GALV",H89=""))),"GRR",IF(AND(B89='Dropdown Answer Key'!$B$12,E89="Unknown"),"Unknown SL",IF(AND(B89='Dropdown Answer Key'!$B$13,OR(F89="Lead",F89="U, May have L",F89="COM",F89="")),"Lead",IF(AND(B89='Dropdown Answer Key'!$B$13,OR(AND(F89="GALV",H89="Y"),AND(F89="GALV",H89="UN"),AND(F89="GALV",H89=""))),"GRR",IF(AND(B89='Dropdown Answer Key'!$B$13,F89="Unknown"),"Unknown SL",IF(AND(B89='Dropdown Answer Key'!$B$14,OR(E89="Lead",E89="U, May have L",E89="COM",E89="")),"Lead",IF(AND(B89='Dropdown Answer Key'!$B$14,OR(F89="Lead",F89="U, May have L",F89="COM",F89="")),"Lead",IF(AND(B89='Dropdown Answer Key'!$B$14,OR(AND(E89="GALV",H89="Y"),AND(E89="GALV",H89="UN"),AND(E89="GALV",H89=""),AND(F89="GALV",H89="Y"),AND(F89="GALV",H89="UN"),AND(F89="GALV",H89=""),AND(F89="GALV",I89="Y"),AND(F89="GALV",I89="UN"),AND(F89="GALV",I89=""))),"GRR",IF(AND(B89='Dropdown Answer Key'!$B$14,OR(E89="Unknown",F89="Unknown")),"Unknown SL","Non Lead")))))))))))</f>
        <v>Non Lead</v>
      </c>
      <c r="T89" s="122" t="str">
        <f>IF(OR(M89="",Q89="",S89="ERROR"),"BLANK",IF((AND(M89='Dropdown Answer Key'!$B$25,OR('Service Line Inventory'!S89="Lead",S89="Unknown SL"))),"Tier 1",IF(AND('Service Line Inventory'!M89='Dropdown Answer Key'!$B$26,OR('Service Line Inventory'!S89="Lead",S89="Unknown SL")),"Tier 2",IF(AND('Service Line Inventory'!M89='Dropdown Answer Key'!$B$27,OR('Service Line Inventory'!S89="Lead",S89="Unknown SL")),"Tier 2",IF('Service Line Inventory'!S89="GRR","Tier 3",IF((AND('Service Line Inventory'!M89='Dropdown Answer Key'!$B$25,'Service Line Inventory'!Q89='Dropdown Answer Key'!$M$25,O89='Dropdown Answer Key'!$G$27,'Service Line Inventory'!P89='Dropdown Answer Key'!$J$27,S89="Non Lead")),"Tier 4",IF((AND('Service Line Inventory'!M89='Dropdown Answer Key'!$B$25,'Service Line Inventory'!Q89='Dropdown Answer Key'!$M$25,O89='Dropdown Answer Key'!$G$27,S89="Non Lead")),"Tier 4",IF((AND('Service Line Inventory'!M89='Dropdown Answer Key'!$B$25,'Service Line Inventory'!Q89='Dropdown Answer Key'!$M$25,'Service Line Inventory'!P89='Dropdown Answer Key'!$J$27,S89="Non Lead")),"Tier 4","Tier 5"))))))))</f>
        <v>BLANK</v>
      </c>
      <c r="U89" s="123" t="str">
        <f t="shared" si="5"/>
        <v>NO</v>
      </c>
      <c r="V89" s="122" t="str">
        <f t="shared" si="6"/>
        <v>NO</v>
      </c>
      <c r="W89" s="122" t="str">
        <f t="shared" si="7"/>
        <v>NO</v>
      </c>
      <c r="X89" s="116"/>
      <c r="Y89" s="105"/>
      <c r="Z89" s="85"/>
    </row>
    <row r="90" spans="1:26">
      <c r="A90" s="80">
        <v>163</v>
      </c>
      <c r="B90" s="80" t="s">
        <v>252</v>
      </c>
      <c r="C90" s="111" t="s">
        <v>346</v>
      </c>
      <c r="D90" s="81" t="s">
        <v>255</v>
      </c>
      <c r="E90" s="111" t="s">
        <v>259</v>
      </c>
      <c r="F90" s="111" t="s">
        <v>259</v>
      </c>
      <c r="G90" s="113" t="s">
        <v>256</v>
      </c>
      <c r="H90" s="101" t="s">
        <v>169</v>
      </c>
      <c r="I90" s="81" t="s">
        <v>169</v>
      </c>
      <c r="J90" s="82"/>
      <c r="K90" s="81"/>
      <c r="L90" s="101" t="str">
        <f t="shared" si="4"/>
        <v>Non Lead</v>
      </c>
      <c r="M90" s="117"/>
      <c r="N90" s="81"/>
      <c r="O90" s="81"/>
      <c r="P90" s="81"/>
      <c r="Q90" s="80"/>
      <c r="R90" s="81"/>
      <c r="S90" s="106" t="str">
        <f>IF(OR(B90="",$C$3="",$G$3=""),"ERROR",IF(AND(B90='Dropdown Answer Key'!$B$12,OR(E90="Lead",E90="U, May have L",E90="COM",E90="")),"Lead",IF(AND(B90='Dropdown Answer Key'!$B$12,OR(AND(E90="GALV",H90="Y"),AND(E90="GALV",H90="UN"),AND(E90="GALV",H90=""))),"GRR",IF(AND(B90='Dropdown Answer Key'!$B$12,E90="Unknown"),"Unknown SL",IF(AND(B90='Dropdown Answer Key'!$B$13,OR(F90="Lead",F90="U, May have L",F90="COM",F90="")),"Lead",IF(AND(B90='Dropdown Answer Key'!$B$13,OR(AND(F90="GALV",H90="Y"),AND(F90="GALV",H90="UN"),AND(F90="GALV",H90=""))),"GRR",IF(AND(B90='Dropdown Answer Key'!$B$13,F90="Unknown"),"Unknown SL",IF(AND(B90='Dropdown Answer Key'!$B$14,OR(E90="Lead",E90="U, May have L",E90="COM",E90="")),"Lead",IF(AND(B90='Dropdown Answer Key'!$B$14,OR(F90="Lead",F90="U, May have L",F90="COM",F90="")),"Lead",IF(AND(B90='Dropdown Answer Key'!$B$14,OR(AND(E90="GALV",H90="Y"),AND(E90="GALV",H90="UN"),AND(E90="GALV",H90=""),AND(F90="GALV",H90="Y"),AND(F90="GALV",H90="UN"),AND(F90="GALV",H90=""),AND(F90="GALV",I90="Y"),AND(F90="GALV",I90="UN"),AND(F90="GALV",I90=""))),"GRR",IF(AND(B90='Dropdown Answer Key'!$B$14,OR(E90="Unknown",F90="Unknown")),"Unknown SL","Non Lead")))))))))))</f>
        <v>Non Lead</v>
      </c>
      <c r="T90" s="83" t="str">
        <f>IF(OR(M90="",Q90="",S90="ERROR"),"BLANK",IF((AND(M90='Dropdown Answer Key'!$B$25,OR('Service Line Inventory'!S90="Lead",S90="Unknown SL"))),"Tier 1",IF(AND('Service Line Inventory'!M90='Dropdown Answer Key'!$B$26,OR('Service Line Inventory'!S90="Lead",S90="Unknown SL")),"Tier 2",IF(AND('Service Line Inventory'!M90='Dropdown Answer Key'!$B$27,OR('Service Line Inventory'!S90="Lead",S90="Unknown SL")),"Tier 2",IF('Service Line Inventory'!S90="GRR","Tier 3",IF((AND('Service Line Inventory'!M90='Dropdown Answer Key'!$B$25,'Service Line Inventory'!Q90='Dropdown Answer Key'!$M$25,O90='Dropdown Answer Key'!$G$27,'Service Line Inventory'!P90='Dropdown Answer Key'!$J$27,S90="Non Lead")),"Tier 4",IF((AND('Service Line Inventory'!M90='Dropdown Answer Key'!$B$25,'Service Line Inventory'!Q90='Dropdown Answer Key'!$M$25,O90='Dropdown Answer Key'!$G$27,S90="Non Lead")),"Tier 4",IF((AND('Service Line Inventory'!M90='Dropdown Answer Key'!$B$25,'Service Line Inventory'!Q90='Dropdown Answer Key'!$M$25,'Service Line Inventory'!P90='Dropdown Answer Key'!$J$27,S90="Non Lead")),"Tier 4","Tier 5"))))))))</f>
        <v>BLANK</v>
      </c>
      <c r="U90" s="109" t="str">
        <f t="shared" si="5"/>
        <v>NO</v>
      </c>
      <c r="V90" s="83" t="str">
        <f t="shared" si="6"/>
        <v>NO</v>
      </c>
      <c r="W90" s="83" t="str">
        <f t="shared" si="7"/>
        <v>NO</v>
      </c>
      <c r="X90" s="115"/>
      <c r="Y90" s="84"/>
      <c r="Z90" s="85"/>
    </row>
    <row r="91" spans="1:26">
      <c r="A91" s="89">
        <v>165</v>
      </c>
      <c r="B91" s="90" t="s">
        <v>252</v>
      </c>
      <c r="C91" s="112" t="s">
        <v>347</v>
      </c>
      <c r="D91" s="90" t="s">
        <v>255</v>
      </c>
      <c r="E91" s="112" t="s">
        <v>254</v>
      </c>
      <c r="F91" s="112" t="s">
        <v>259</v>
      </c>
      <c r="G91" s="114" t="s">
        <v>256</v>
      </c>
      <c r="H91" s="102" t="s">
        <v>260</v>
      </c>
      <c r="I91" s="90" t="s">
        <v>260</v>
      </c>
      <c r="J91" s="91"/>
      <c r="K91" s="90"/>
      <c r="L91" s="102" t="str">
        <f t="shared" si="4"/>
        <v>Non Lead</v>
      </c>
      <c r="M91" s="118"/>
      <c r="N91" s="90"/>
      <c r="O91" s="90"/>
      <c r="P91" s="90"/>
      <c r="Q91" s="89"/>
      <c r="R91" s="90"/>
      <c r="S91" s="121" t="str">
        <f>IF(OR(B91="",$C$3="",$G$3=""),"ERROR",IF(AND(B91='Dropdown Answer Key'!$B$12,OR(E91="Lead",E91="U, May have L",E91="COM",E91="")),"Lead",IF(AND(B91='Dropdown Answer Key'!$B$12,OR(AND(E91="GALV",H91="Y"),AND(E91="GALV",H91="UN"),AND(E91="GALV",H91=""))),"GRR",IF(AND(B91='Dropdown Answer Key'!$B$12,E91="Unknown"),"Unknown SL",IF(AND(B91='Dropdown Answer Key'!$B$13,OR(F91="Lead",F91="U, May have L",F91="COM",F91="")),"Lead",IF(AND(B91='Dropdown Answer Key'!$B$13,OR(AND(F91="GALV",H91="Y"),AND(F91="GALV",H91="UN"),AND(F91="GALV",H91=""))),"GRR",IF(AND(B91='Dropdown Answer Key'!$B$13,F91="Unknown"),"Unknown SL",IF(AND(B91='Dropdown Answer Key'!$B$14,OR(E91="Lead",E91="U, May have L",E91="COM",E91="")),"Lead",IF(AND(B91='Dropdown Answer Key'!$B$14,OR(F91="Lead",F91="U, May have L",F91="COM",F91="")),"Lead",IF(AND(B91='Dropdown Answer Key'!$B$14,OR(AND(E91="GALV",H91="Y"),AND(E91="GALV",H91="UN"),AND(E91="GALV",H91=""),AND(F91="GALV",H91="Y"),AND(F91="GALV",H91="UN"),AND(F91="GALV",H91=""),AND(F91="GALV",I91="Y"),AND(F91="GALV",I91="UN"),AND(F91="GALV",I91=""))),"GRR",IF(AND(B91='Dropdown Answer Key'!$B$14,OR(E91="Unknown",F91="Unknown")),"Unknown SL","Non Lead")))))))))))</f>
        <v>Non Lead</v>
      </c>
      <c r="T91" s="122" t="str">
        <f>IF(OR(M91="",Q91="",S91="ERROR"),"BLANK",IF((AND(M91='Dropdown Answer Key'!$B$25,OR('Service Line Inventory'!S91="Lead",S91="Unknown SL"))),"Tier 1",IF(AND('Service Line Inventory'!M91='Dropdown Answer Key'!$B$26,OR('Service Line Inventory'!S91="Lead",S91="Unknown SL")),"Tier 2",IF(AND('Service Line Inventory'!M91='Dropdown Answer Key'!$B$27,OR('Service Line Inventory'!S91="Lead",S91="Unknown SL")),"Tier 2",IF('Service Line Inventory'!S91="GRR","Tier 3",IF((AND('Service Line Inventory'!M91='Dropdown Answer Key'!$B$25,'Service Line Inventory'!Q91='Dropdown Answer Key'!$M$25,O91='Dropdown Answer Key'!$G$27,'Service Line Inventory'!P91='Dropdown Answer Key'!$J$27,S91="Non Lead")),"Tier 4",IF((AND('Service Line Inventory'!M91='Dropdown Answer Key'!$B$25,'Service Line Inventory'!Q91='Dropdown Answer Key'!$M$25,O91='Dropdown Answer Key'!$G$27,S91="Non Lead")),"Tier 4",IF((AND('Service Line Inventory'!M91='Dropdown Answer Key'!$B$25,'Service Line Inventory'!Q91='Dropdown Answer Key'!$M$25,'Service Line Inventory'!P91='Dropdown Answer Key'!$J$27,S91="Non Lead")),"Tier 4","Tier 5"))))))))</f>
        <v>BLANK</v>
      </c>
      <c r="U91" s="123" t="str">
        <f t="shared" si="5"/>
        <v>NO</v>
      </c>
      <c r="V91" s="122" t="str">
        <f t="shared" si="6"/>
        <v>NO</v>
      </c>
      <c r="W91" s="122" t="str">
        <f t="shared" si="7"/>
        <v>NO</v>
      </c>
      <c r="X91" s="116"/>
      <c r="Y91" s="105"/>
      <c r="Z91" s="85"/>
    </row>
    <row r="92" spans="1:26">
      <c r="A92" s="80">
        <v>170</v>
      </c>
      <c r="B92" s="80" t="s">
        <v>252</v>
      </c>
      <c r="C92" s="111" t="s">
        <v>348</v>
      </c>
      <c r="D92" s="81" t="s">
        <v>255</v>
      </c>
      <c r="E92" s="111" t="s">
        <v>254</v>
      </c>
      <c r="F92" s="111" t="s">
        <v>259</v>
      </c>
      <c r="G92" s="113" t="s">
        <v>256</v>
      </c>
      <c r="H92" s="101" t="s">
        <v>169</v>
      </c>
      <c r="I92" s="81" t="s">
        <v>169</v>
      </c>
      <c r="J92" s="82"/>
      <c r="K92" s="81"/>
      <c r="L92" s="101" t="str">
        <f t="shared" si="4"/>
        <v>Non Lead</v>
      </c>
      <c r="M92" s="117"/>
      <c r="N92" s="81"/>
      <c r="O92" s="81"/>
      <c r="P92" s="81"/>
      <c r="Q92" s="80"/>
      <c r="R92" s="81"/>
      <c r="S92" s="106" t="str">
        <f>IF(OR(B92="",$C$3="",$G$3=""),"ERROR",IF(AND(B92='Dropdown Answer Key'!$B$12,OR(E92="Lead",E92="U, May have L",E92="COM",E92="")),"Lead",IF(AND(B92='Dropdown Answer Key'!$B$12,OR(AND(E92="GALV",H92="Y"),AND(E92="GALV",H92="UN"),AND(E92="GALV",H92=""))),"GRR",IF(AND(B92='Dropdown Answer Key'!$B$12,E92="Unknown"),"Unknown SL",IF(AND(B92='Dropdown Answer Key'!$B$13,OR(F92="Lead",F92="U, May have L",F92="COM",F92="")),"Lead",IF(AND(B92='Dropdown Answer Key'!$B$13,OR(AND(F92="GALV",H92="Y"),AND(F92="GALV",H92="UN"),AND(F92="GALV",H92=""))),"GRR",IF(AND(B92='Dropdown Answer Key'!$B$13,F92="Unknown"),"Unknown SL",IF(AND(B92='Dropdown Answer Key'!$B$14,OR(E92="Lead",E92="U, May have L",E92="COM",E92="")),"Lead",IF(AND(B92='Dropdown Answer Key'!$B$14,OR(F92="Lead",F92="U, May have L",F92="COM",F92="")),"Lead",IF(AND(B92='Dropdown Answer Key'!$B$14,OR(AND(E92="GALV",H92="Y"),AND(E92="GALV",H92="UN"),AND(E92="GALV",H92=""),AND(F92="GALV",H92="Y"),AND(F92="GALV",H92="UN"),AND(F92="GALV",H92=""),AND(F92="GALV",I92="Y"),AND(F92="GALV",I92="UN"),AND(F92="GALV",I92=""))),"GRR",IF(AND(B92='Dropdown Answer Key'!$B$14,OR(E92="Unknown",F92="Unknown")),"Unknown SL","Non Lead")))))))))))</f>
        <v>Non Lead</v>
      </c>
      <c r="T92" s="83" t="str">
        <f>IF(OR(M92="",Q92="",S92="ERROR"),"BLANK",IF((AND(M92='Dropdown Answer Key'!$B$25,OR('Service Line Inventory'!S92="Lead",S92="Unknown SL"))),"Tier 1",IF(AND('Service Line Inventory'!M92='Dropdown Answer Key'!$B$26,OR('Service Line Inventory'!S92="Lead",S92="Unknown SL")),"Tier 2",IF(AND('Service Line Inventory'!M92='Dropdown Answer Key'!$B$27,OR('Service Line Inventory'!S92="Lead",S92="Unknown SL")),"Tier 2",IF('Service Line Inventory'!S92="GRR","Tier 3",IF((AND('Service Line Inventory'!M92='Dropdown Answer Key'!$B$25,'Service Line Inventory'!Q92='Dropdown Answer Key'!$M$25,O92='Dropdown Answer Key'!$G$27,'Service Line Inventory'!P92='Dropdown Answer Key'!$J$27,S92="Non Lead")),"Tier 4",IF((AND('Service Line Inventory'!M92='Dropdown Answer Key'!$B$25,'Service Line Inventory'!Q92='Dropdown Answer Key'!$M$25,O92='Dropdown Answer Key'!$G$27,S92="Non Lead")),"Tier 4",IF((AND('Service Line Inventory'!M92='Dropdown Answer Key'!$B$25,'Service Line Inventory'!Q92='Dropdown Answer Key'!$M$25,'Service Line Inventory'!P92='Dropdown Answer Key'!$J$27,S92="Non Lead")),"Tier 4","Tier 5"))))))))</f>
        <v>BLANK</v>
      </c>
      <c r="U92" s="109" t="str">
        <f t="shared" si="5"/>
        <v>NO</v>
      </c>
      <c r="V92" s="83" t="str">
        <f t="shared" si="6"/>
        <v>NO</v>
      </c>
      <c r="W92" s="83" t="str">
        <f t="shared" si="7"/>
        <v>NO</v>
      </c>
      <c r="X92" s="115"/>
      <c r="Y92" s="84"/>
      <c r="Z92" s="85"/>
    </row>
    <row r="93" spans="1:26">
      <c r="A93" s="89">
        <v>174</v>
      </c>
      <c r="B93" s="90" t="s">
        <v>252</v>
      </c>
      <c r="C93" s="112" t="s">
        <v>353</v>
      </c>
      <c r="D93" s="90" t="s">
        <v>255</v>
      </c>
      <c r="E93" s="112" t="s">
        <v>259</v>
      </c>
      <c r="F93" s="112" t="s">
        <v>259</v>
      </c>
      <c r="G93" s="114" t="s">
        <v>256</v>
      </c>
      <c r="H93" s="102" t="s">
        <v>169</v>
      </c>
      <c r="I93" s="90" t="s">
        <v>169</v>
      </c>
      <c r="J93" s="91"/>
      <c r="K93" s="90"/>
      <c r="L93" s="102" t="str">
        <f t="shared" si="4"/>
        <v>Non Lead</v>
      </c>
      <c r="M93" s="118"/>
      <c r="N93" s="90"/>
      <c r="O93" s="90"/>
      <c r="P93" s="90"/>
      <c r="Q93" s="89"/>
      <c r="R93" s="90"/>
      <c r="S93" s="121" t="str">
        <f>IF(OR(B93="",$C$3="",$G$3=""),"ERROR",IF(AND(B93='Dropdown Answer Key'!$B$12,OR(E93="Lead",E93="U, May have L",E93="COM",E93="")),"Lead",IF(AND(B93='Dropdown Answer Key'!$B$12,OR(AND(E93="GALV",H93="Y"),AND(E93="GALV",H93="UN"),AND(E93="GALV",H93=""))),"GRR",IF(AND(B93='Dropdown Answer Key'!$B$12,E93="Unknown"),"Unknown SL",IF(AND(B93='Dropdown Answer Key'!$B$13,OR(F93="Lead",F93="U, May have L",F93="COM",F93="")),"Lead",IF(AND(B93='Dropdown Answer Key'!$B$13,OR(AND(F93="GALV",H93="Y"),AND(F93="GALV",H93="UN"),AND(F93="GALV",H93=""))),"GRR",IF(AND(B93='Dropdown Answer Key'!$B$13,F93="Unknown"),"Unknown SL",IF(AND(B93='Dropdown Answer Key'!$B$14,OR(E93="Lead",E93="U, May have L",E93="COM",E93="")),"Lead",IF(AND(B93='Dropdown Answer Key'!$B$14,OR(F93="Lead",F93="U, May have L",F93="COM",F93="")),"Lead",IF(AND(B93='Dropdown Answer Key'!$B$14,OR(AND(E93="GALV",H93="Y"),AND(E93="GALV",H93="UN"),AND(E93="GALV",H93=""),AND(F93="GALV",H93="Y"),AND(F93="GALV",H93="UN"),AND(F93="GALV",H93=""),AND(F93="GALV",I93="Y"),AND(F93="GALV",I93="UN"),AND(F93="GALV",I93=""))),"GRR",IF(AND(B93='Dropdown Answer Key'!$B$14,OR(E93="Unknown",F93="Unknown")),"Unknown SL","Non Lead")))))))))))</f>
        <v>Non Lead</v>
      </c>
      <c r="T93" s="122" t="str">
        <f>IF(OR(M93="",Q93="",S93="ERROR"),"BLANK",IF((AND(M93='Dropdown Answer Key'!$B$25,OR('Service Line Inventory'!S93="Lead",S93="Unknown SL"))),"Tier 1",IF(AND('Service Line Inventory'!M93='Dropdown Answer Key'!$B$26,OR('Service Line Inventory'!S93="Lead",S93="Unknown SL")),"Tier 2",IF(AND('Service Line Inventory'!M93='Dropdown Answer Key'!$B$27,OR('Service Line Inventory'!S93="Lead",S93="Unknown SL")),"Tier 2",IF('Service Line Inventory'!S93="GRR","Tier 3",IF((AND('Service Line Inventory'!M93='Dropdown Answer Key'!$B$25,'Service Line Inventory'!Q93='Dropdown Answer Key'!$M$25,O93='Dropdown Answer Key'!$G$27,'Service Line Inventory'!P93='Dropdown Answer Key'!$J$27,S93="Non Lead")),"Tier 4",IF((AND('Service Line Inventory'!M93='Dropdown Answer Key'!$B$25,'Service Line Inventory'!Q93='Dropdown Answer Key'!$M$25,O93='Dropdown Answer Key'!$G$27,S93="Non Lead")),"Tier 4",IF((AND('Service Line Inventory'!M93='Dropdown Answer Key'!$B$25,'Service Line Inventory'!Q93='Dropdown Answer Key'!$M$25,'Service Line Inventory'!P93='Dropdown Answer Key'!$J$27,S93="Non Lead")),"Tier 4","Tier 5"))))))))</f>
        <v>BLANK</v>
      </c>
      <c r="U93" s="123" t="str">
        <f t="shared" si="5"/>
        <v>NO</v>
      </c>
      <c r="V93" s="122" t="str">
        <f t="shared" si="6"/>
        <v>NO</v>
      </c>
      <c r="W93" s="122" t="str">
        <f t="shared" si="7"/>
        <v>NO</v>
      </c>
      <c r="X93" s="116"/>
      <c r="Y93" s="105"/>
      <c r="Z93" s="85"/>
    </row>
    <row r="94" spans="1:26">
      <c r="A94" s="80">
        <v>178</v>
      </c>
      <c r="B94" s="80" t="s">
        <v>252</v>
      </c>
      <c r="C94" s="111" t="s">
        <v>349</v>
      </c>
      <c r="D94" s="81" t="s">
        <v>255</v>
      </c>
      <c r="E94" s="111" t="s">
        <v>254</v>
      </c>
      <c r="F94" s="111" t="s">
        <v>259</v>
      </c>
      <c r="G94" s="113" t="s">
        <v>256</v>
      </c>
      <c r="H94" s="101" t="s">
        <v>169</v>
      </c>
      <c r="I94" s="81" t="s">
        <v>169</v>
      </c>
      <c r="J94" s="82"/>
      <c r="K94" s="81"/>
      <c r="L94" s="101" t="str">
        <f t="shared" si="4"/>
        <v>Non Lead</v>
      </c>
      <c r="M94" s="117"/>
      <c r="N94" s="81"/>
      <c r="O94" s="81"/>
      <c r="P94" s="81"/>
      <c r="Q94" s="80"/>
      <c r="R94" s="81"/>
      <c r="S94" s="106" t="str">
        <f>IF(OR(B94="",$C$3="",$G$3=""),"ERROR",IF(AND(B94='Dropdown Answer Key'!$B$12,OR(E94="Lead",E94="U, May have L",E94="COM",E94="")),"Lead",IF(AND(B94='Dropdown Answer Key'!$B$12,OR(AND(E94="GALV",H94="Y"),AND(E94="GALV",H94="UN"),AND(E94="GALV",H94=""))),"GRR",IF(AND(B94='Dropdown Answer Key'!$B$12,E94="Unknown"),"Unknown SL",IF(AND(B94='Dropdown Answer Key'!$B$13,OR(F94="Lead",F94="U, May have L",F94="COM",F94="")),"Lead",IF(AND(B94='Dropdown Answer Key'!$B$13,OR(AND(F94="GALV",H94="Y"),AND(F94="GALV",H94="UN"),AND(F94="GALV",H94=""))),"GRR",IF(AND(B94='Dropdown Answer Key'!$B$13,F94="Unknown"),"Unknown SL",IF(AND(B94='Dropdown Answer Key'!$B$14,OR(E94="Lead",E94="U, May have L",E94="COM",E94="")),"Lead",IF(AND(B94='Dropdown Answer Key'!$B$14,OR(F94="Lead",F94="U, May have L",F94="COM",F94="")),"Lead",IF(AND(B94='Dropdown Answer Key'!$B$14,OR(AND(E94="GALV",H94="Y"),AND(E94="GALV",H94="UN"),AND(E94="GALV",H94=""),AND(F94="GALV",H94="Y"),AND(F94="GALV",H94="UN"),AND(F94="GALV",H94=""),AND(F94="GALV",I94="Y"),AND(F94="GALV",I94="UN"),AND(F94="GALV",I94=""))),"GRR",IF(AND(B94='Dropdown Answer Key'!$B$14,OR(E94="Unknown",F94="Unknown")),"Unknown SL","Non Lead")))))))))))</f>
        <v>Non Lead</v>
      </c>
      <c r="T94" s="83" t="str">
        <f>IF(OR(M94="",Q94="",S94="ERROR"),"BLANK",IF((AND(M94='Dropdown Answer Key'!$B$25,OR('Service Line Inventory'!S94="Lead",S94="Unknown SL"))),"Tier 1",IF(AND('Service Line Inventory'!M94='Dropdown Answer Key'!$B$26,OR('Service Line Inventory'!S94="Lead",S94="Unknown SL")),"Tier 2",IF(AND('Service Line Inventory'!M94='Dropdown Answer Key'!$B$27,OR('Service Line Inventory'!S94="Lead",S94="Unknown SL")),"Tier 2",IF('Service Line Inventory'!S94="GRR","Tier 3",IF((AND('Service Line Inventory'!M94='Dropdown Answer Key'!$B$25,'Service Line Inventory'!Q94='Dropdown Answer Key'!$M$25,O94='Dropdown Answer Key'!$G$27,'Service Line Inventory'!P94='Dropdown Answer Key'!$J$27,S94="Non Lead")),"Tier 4",IF((AND('Service Line Inventory'!M94='Dropdown Answer Key'!$B$25,'Service Line Inventory'!Q94='Dropdown Answer Key'!$M$25,O94='Dropdown Answer Key'!$G$27,S94="Non Lead")),"Tier 4",IF((AND('Service Line Inventory'!M94='Dropdown Answer Key'!$B$25,'Service Line Inventory'!Q94='Dropdown Answer Key'!$M$25,'Service Line Inventory'!P94='Dropdown Answer Key'!$J$27,S94="Non Lead")),"Tier 4","Tier 5"))))))))</f>
        <v>BLANK</v>
      </c>
      <c r="U94" s="109" t="str">
        <f t="shared" si="5"/>
        <v>NO</v>
      </c>
      <c r="V94" s="83" t="str">
        <f t="shared" si="6"/>
        <v>NO</v>
      </c>
      <c r="W94" s="83" t="str">
        <f t="shared" si="7"/>
        <v>NO</v>
      </c>
      <c r="X94" s="115"/>
      <c r="Y94" s="84"/>
      <c r="Z94" s="85"/>
    </row>
    <row r="95" spans="1:26">
      <c r="A95" s="89">
        <v>183</v>
      </c>
      <c r="B95" s="90" t="s">
        <v>252</v>
      </c>
      <c r="C95" s="112" t="s">
        <v>350</v>
      </c>
      <c r="D95" s="90" t="s">
        <v>255</v>
      </c>
      <c r="E95" s="112" t="s">
        <v>254</v>
      </c>
      <c r="F95" s="112" t="s">
        <v>259</v>
      </c>
      <c r="G95" s="114" t="s">
        <v>256</v>
      </c>
      <c r="H95" s="102" t="s">
        <v>169</v>
      </c>
      <c r="I95" s="90" t="s">
        <v>169</v>
      </c>
      <c r="J95" s="91"/>
      <c r="K95" s="90"/>
      <c r="L95" s="102" t="str">
        <f t="shared" si="4"/>
        <v>Non Lead</v>
      </c>
      <c r="M95" s="118"/>
      <c r="N95" s="90"/>
      <c r="O95" s="90"/>
      <c r="P95" s="90"/>
      <c r="Q95" s="89"/>
      <c r="R95" s="90"/>
      <c r="S95" s="121" t="str">
        <f>IF(OR(B95="",$C$3="",$G$3=""),"ERROR",IF(AND(B95='Dropdown Answer Key'!$B$12,OR(E95="Lead",E95="U, May have L",E95="COM",E95="")),"Lead",IF(AND(B95='Dropdown Answer Key'!$B$12,OR(AND(E95="GALV",H95="Y"),AND(E95="GALV",H95="UN"),AND(E95="GALV",H95=""))),"GRR",IF(AND(B95='Dropdown Answer Key'!$B$12,E95="Unknown"),"Unknown SL",IF(AND(B95='Dropdown Answer Key'!$B$13,OR(F95="Lead",F95="U, May have L",F95="COM",F95="")),"Lead",IF(AND(B95='Dropdown Answer Key'!$B$13,OR(AND(F95="GALV",H95="Y"),AND(F95="GALV",H95="UN"),AND(F95="GALV",H95=""))),"GRR",IF(AND(B95='Dropdown Answer Key'!$B$13,F95="Unknown"),"Unknown SL",IF(AND(B95='Dropdown Answer Key'!$B$14,OR(E95="Lead",E95="U, May have L",E95="COM",E95="")),"Lead",IF(AND(B95='Dropdown Answer Key'!$B$14,OR(F95="Lead",F95="U, May have L",F95="COM",F95="")),"Lead",IF(AND(B95='Dropdown Answer Key'!$B$14,OR(AND(E95="GALV",H95="Y"),AND(E95="GALV",H95="UN"),AND(E95="GALV",H95=""),AND(F95="GALV",H95="Y"),AND(F95="GALV",H95="UN"),AND(F95="GALV",H95=""),AND(F95="GALV",I95="Y"),AND(F95="GALV",I95="UN"),AND(F95="GALV",I95=""))),"GRR",IF(AND(B95='Dropdown Answer Key'!$B$14,OR(E95="Unknown",F95="Unknown")),"Unknown SL","Non Lead")))))))))))</f>
        <v>Non Lead</v>
      </c>
      <c r="T95" s="122" t="str">
        <f>IF(OR(M95="",Q95="",S95="ERROR"),"BLANK",IF((AND(M95='Dropdown Answer Key'!$B$25,OR('Service Line Inventory'!S95="Lead",S95="Unknown SL"))),"Tier 1",IF(AND('Service Line Inventory'!M95='Dropdown Answer Key'!$B$26,OR('Service Line Inventory'!S95="Lead",S95="Unknown SL")),"Tier 2",IF(AND('Service Line Inventory'!M95='Dropdown Answer Key'!$B$27,OR('Service Line Inventory'!S95="Lead",S95="Unknown SL")),"Tier 2",IF('Service Line Inventory'!S95="GRR","Tier 3",IF((AND('Service Line Inventory'!M95='Dropdown Answer Key'!$B$25,'Service Line Inventory'!Q95='Dropdown Answer Key'!$M$25,O95='Dropdown Answer Key'!$G$27,'Service Line Inventory'!P95='Dropdown Answer Key'!$J$27,S95="Non Lead")),"Tier 4",IF((AND('Service Line Inventory'!M95='Dropdown Answer Key'!$B$25,'Service Line Inventory'!Q95='Dropdown Answer Key'!$M$25,O95='Dropdown Answer Key'!$G$27,S95="Non Lead")),"Tier 4",IF((AND('Service Line Inventory'!M95='Dropdown Answer Key'!$B$25,'Service Line Inventory'!Q95='Dropdown Answer Key'!$M$25,'Service Line Inventory'!P95='Dropdown Answer Key'!$J$27,S95="Non Lead")),"Tier 4","Tier 5"))))))))</f>
        <v>BLANK</v>
      </c>
      <c r="U95" s="123" t="str">
        <f t="shared" si="5"/>
        <v>NO</v>
      </c>
      <c r="V95" s="122" t="str">
        <f t="shared" si="6"/>
        <v>NO</v>
      </c>
      <c r="W95" s="122" t="str">
        <f t="shared" si="7"/>
        <v>NO</v>
      </c>
      <c r="X95" s="116"/>
      <c r="Y95" s="105"/>
      <c r="Z95" s="85"/>
    </row>
    <row r="96" spans="1:26">
      <c r="A96" s="80">
        <v>184</v>
      </c>
      <c r="B96" s="80" t="s">
        <v>252</v>
      </c>
      <c r="C96" s="111" t="s">
        <v>351</v>
      </c>
      <c r="D96" s="81" t="s">
        <v>255</v>
      </c>
      <c r="E96" s="111" t="s">
        <v>259</v>
      </c>
      <c r="F96" s="111" t="s">
        <v>352</v>
      </c>
      <c r="G96" s="113" t="s">
        <v>256</v>
      </c>
      <c r="H96" s="101" t="s">
        <v>169</v>
      </c>
      <c r="I96" s="81" t="s">
        <v>169</v>
      </c>
      <c r="J96" s="82"/>
      <c r="K96" s="81"/>
      <c r="L96" s="101" t="str">
        <f t="shared" si="4"/>
        <v>Non Lead</v>
      </c>
      <c r="M96" s="117"/>
      <c r="N96" s="81"/>
      <c r="O96" s="81"/>
      <c r="P96" s="81"/>
      <c r="Q96" s="80"/>
      <c r="R96" s="81"/>
      <c r="S96" s="106" t="str">
        <f>IF(OR(B96="",$C$3="",$G$3=""),"ERROR",IF(AND(B96='Dropdown Answer Key'!$B$12,OR(E96="Lead",E96="U, May have L",E96="COM",E96="")),"Lead",IF(AND(B96='Dropdown Answer Key'!$B$12,OR(AND(E96="GALV",H96="Y"),AND(E96="GALV",H96="UN"),AND(E96="GALV",H96=""))),"GRR",IF(AND(B96='Dropdown Answer Key'!$B$12,E96="Unknown"),"Unknown SL",IF(AND(B96='Dropdown Answer Key'!$B$13,OR(F96="Lead",F96="U, May have L",F96="COM",F96="")),"Lead",IF(AND(B96='Dropdown Answer Key'!$B$13,OR(AND(F96="GALV",H96="Y"),AND(F96="GALV",H96="UN"),AND(F96="GALV",H96=""))),"GRR",IF(AND(B96='Dropdown Answer Key'!$B$13,F96="Unknown"),"Unknown SL",IF(AND(B96='Dropdown Answer Key'!$B$14,OR(E96="Lead",E96="U, May have L",E96="COM",E96="")),"Lead",IF(AND(B96='Dropdown Answer Key'!$B$14,OR(F96="Lead",F96="U, May have L",F96="COM",F96="")),"Lead",IF(AND(B96='Dropdown Answer Key'!$B$14,OR(AND(E96="GALV",H96="Y"),AND(E96="GALV",H96="UN"),AND(E96="GALV",H96=""),AND(F96="GALV",H96="Y"),AND(F96="GALV",H96="UN"),AND(F96="GALV",H96=""),AND(F96="GALV",I96="Y"),AND(F96="GALV",I96="UN"),AND(F96="GALV",I96=""))),"GRR",IF(AND(B96='Dropdown Answer Key'!$B$14,OR(E96="Unknown",F96="Unknown")),"Unknown SL","Non Lead")))))))))))</f>
        <v>Non Lead</v>
      </c>
      <c r="T96" s="83" t="str">
        <f>IF(OR(M96="",Q96="",S96="ERROR"),"BLANK",IF((AND(M96='Dropdown Answer Key'!$B$25,OR('Service Line Inventory'!S96="Lead",S96="Unknown SL"))),"Tier 1",IF(AND('Service Line Inventory'!M96='Dropdown Answer Key'!$B$26,OR('Service Line Inventory'!S96="Lead",S96="Unknown SL")),"Tier 2",IF(AND('Service Line Inventory'!M96='Dropdown Answer Key'!$B$27,OR('Service Line Inventory'!S96="Lead",S96="Unknown SL")),"Tier 2",IF('Service Line Inventory'!S96="GRR","Tier 3",IF((AND('Service Line Inventory'!M96='Dropdown Answer Key'!$B$25,'Service Line Inventory'!Q96='Dropdown Answer Key'!$M$25,O96='Dropdown Answer Key'!$G$27,'Service Line Inventory'!P96='Dropdown Answer Key'!$J$27,S96="Non Lead")),"Tier 4",IF((AND('Service Line Inventory'!M96='Dropdown Answer Key'!$B$25,'Service Line Inventory'!Q96='Dropdown Answer Key'!$M$25,O96='Dropdown Answer Key'!$G$27,S96="Non Lead")),"Tier 4",IF((AND('Service Line Inventory'!M96='Dropdown Answer Key'!$B$25,'Service Line Inventory'!Q96='Dropdown Answer Key'!$M$25,'Service Line Inventory'!P96='Dropdown Answer Key'!$J$27,S96="Non Lead")),"Tier 4","Tier 5"))))))))</f>
        <v>BLANK</v>
      </c>
      <c r="U96" s="109" t="str">
        <f t="shared" si="5"/>
        <v>NO</v>
      </c>
      <c r="V96" s="83" t="str">
        <f t="shared" si="6"/>
        <v>NO</v>
      </c>
      <c r="W96" s="83" t="str">
        <f t="shared" si="7"/>
        <v>NO</v>
      </c>
      <c r="X96" s="115"/>
      <c r="Y96" s="84"/>
      <c r="Z96" s="85"/>
    </row>
    <row r="97" spans="1:26">
      <c r="A97" s="89">
        <v>185</v>
      </c>
      <c r="B97" s="90" t="s">
        <v>252</v>
      </c>
      <c r="C97" s="112" t="s">
        <v>354</v>
      </c>
      <c r="D97" s="90" t="s">
        <v>255</v>
      </c>
      <c r="E97" s="112" t="s">
        <v>254</v>
      </c>
      <c r="F97" s="112" t="s">
        <v>259</v>
      </c>
      <c r="G97" s="114" t="s">
        <v>256</v>
      </c>
      <c r="H97" s="102" t="s">
        <v>169</v>
      </c>
      <c r="I97" s="90" t="s">
        <v>169</v>
      </c>
      <c r="J97" s="91"/>
      <c r="K97" s="90"/>
      <c r="L97" s="102" t="str">
        <f t="shared" si="4"/>
        <v>Non Lead</v>
      </c>
      <c r="M97" s="118"/>
      <c r="N97" s="90"/>
      <c r="O97" s="90"/>
      <c r="P97" s="90"/>
      <c r="Q97" s="89"/>
      <c r="R97" s="90"/>
      <c r="S97" s="121" t="str">
        <f>IF(OR(B97="",$C$3="",$G$3=""),"ERROR",IF(AND(B97='Dropdown Answer Key'!$B$12,OR(E97="Lead",E97="U, May have L",E97="COM",E97="")),"Lead",IF(AND(B97='Dropdown Answer Key'!$B$12,OR(AND(E97="GALV",H97="Y"),AND(E97="GALV",H97="UN"),AND(E97="GALV",H97=""))),"GRR",IF(AND(B97='Dropdown Answer Key'!$B$12,E97="Unknown"),"Unknown SL",IF(AND(B97='Dropdown Answer Key'!$B$13,OR(F97="Lead",F97="U, May have L",F97="COM",F97="")),"Lead",IF(AND(B97='Dropdown Answer Key'!$B$13,OR(AND(F97="GALV",H97="Y"),AND(F97="GALV",H97="UN"),AND(F97="GALV",H97=""))),"GRR",IF(AND(B97='Dropdown Answer Key'!$B$13,F97="Unknown"),"Unknown SL",IF(AND(B97='Dropdown Answer Key'!$B$14,OR(E97="Lead",E97="U, May have L",E97="COM",E97="")),"Lead",IF(AND(B97='Dropdown Answer Key'!$B$14,OR(F97="Lead",F97="U, May have L",F97="COM",F97="")),"Lead",IF(AND(B97='Dropdown Answer Key'!$B$14,OR(AND(E97="GALV",H97="Y"),AND(E97="GALV",H97="UN"),AND(E97="GALV",H97=""),AND(F97="GALV",H97="Y"),AND(F97="GALV",H97="UN"),AND(F97="GALV",H97=""),AND(F97="GALV",I97="Y"),AND(F97="GALV",I97="UN"),AND(F97="GALV",I97=""))),"GRR",IF(AND(B97='Dropdown Answer Key'!$B$14,OR(E97="Unknown",F97="Unknown")),"Unknown SL","Non Lead")))))))))))</f>
        <v>Non Lead</v>
      </c>
      <c r="T97" s="122" t="str">
        <f>IF(OR(M97="",Q97="",S97="ERROR"),"BLANK",IF((AND(M97='Dropdown Answer Key'!$B$25,OR('Service Line Inventory'!S97="Lead",S97="Unknown SL"))),"Tier 1",IF(AND('Service Line Inventory'!M97='Dropdown Answer Key'!$B$26,OR('Service Line Inventory'!S97="Lead",S97="Unknown SL")),"Tier 2",IF(AND('Service Line Inventory'!M97='Dropdown Answer Key'!$B$27,OR('Service Line Inventory'!S97="Lead",S97="Unknown SL")),"Tier 2",IF('Service Line Inventory'!S97="GRR","Tier 3",IF((AND('Service Line Inventory'!M97='Dropdown Answer Key'!$B$25,'Service Line Inventory'!Q97='Dropdown Answer Key'!$M$25,O97='Dropdown Answer Key'!$G$27,'Service Line Inventory'!P97='Dropdown Answer Key'!$J$27,S97="Non Lead")),"Tier 4",IF((AND('Service Line Inventory'!M97='Dropdown Answer Key'!$B$25,'Service Line Inventory'!Q97='Dropdown Answer Key'!$M$25,O97='Dropdown Answer Key'!$G$27,S97="Non Lead")),"Tier 4",IF((AND('Service Line Inventory'!M97='Dropdown Answer Key'!$B$25,'Service Line Inventory'!Q97='Dropdown Answer Key'!$M$25,'Service Line Inventory'!P97='Dropdown Answer Key'!$J$27,S97="Non Lead")),"Tier 4","Tier 5"))))))))</f>
        <v>BLANK</v>
      </c>
      <c r="U97" s="123" t="str">
        <f t="shared" si="5"/>
        <v>NO</v>
      </c>
      <c r="V97" s="122" t="str">
        <f t="shared" si="6"/>
        <v>NO</v>
      </c>
      <c r="W97" s="122" t="str">
        <f t="shared" si="7"/>
        <v>NO</v>
      </c>
      <c r="X97" s="116"/>
      <c r="Y97" s="105"/>
      <c r="Z97" s="85"/>
    </row>
    <row r="98" spans="1:26">
      <c r="A98" s="80">
        <v>190</v>
      </c>
      <c r="B98" s="80" t="s">
        <v>252</v>
      </c>
      <c r="C98" s="111" t="s">
        <v>355</v>
      </c>
      <c r="D98" s="81" t="s">
        <v>255</v>
      </c>
      <c r="E98" s="111" t="s">
        <v>254</v>
      </c>
      <c r="F98" s="111" t="s">
        <v>352</v>
      </c>
      <c r="G98" s="113" t="s">
        <v>256</v>
      </c>
      <c r="H98" s="101" t="s">
        <v>169</v>
      </c>
      <c r="I98" s="81" t="s">
        <v>169</v>
      </c>
      <c r="J98" s="82"/>
      <c r="K98" s="81"/>
      <c r="L98" s="101" t="str">
        <f t="shared" si="4"/>
        <v>Non Lead</v>
      </c>
      <c r="M98" s="117"/>
      <c r="N98" s="81"/>
      <c r="O98" s="81"/>
      <c r="P98" s="81"/>
      <c r="Q98" s="80"/>
      <c r="R98" s="81"/>
      <c r="S98" s="106" t="str">
        <f>IF(OR(B98="",$C$3="",$G$3=""),"ERROR",IF(AND(B98='Dropdown Answer Key'!$B$12,OR(E98="Lead",E98="U, May have L",E98="COM",E98="")),"Lead",IF(AND(B98='Dropdown Answer Key'!$B$12,OR(AND(E98="GALV",H98="Y"),AND(E98="GALV",H98="UN"),AND(E98="GALV",H98=""))),"GRR",IF(AND(B98='Dropdown Answer Key'!$B$12,E98="Unknown"),"Unknown SL",IF(AND(B98='Dropdown Answer Key'!$B$13,OR(F98="Lead",F98="U, May have L",F98="COM",F98="")),"Lead",IF(AND(B98='Dropdown Answer Key'!$B$13,OR(AND(F98="GALV",H98="Y"),AND(F98="GALV",H98="UN"),AND(F98="GALV",H98=""))),"GRR",IF(AND(B98='Dropdown Answer Key'!$B$13,F98="Unknown"),"Unknown SL",IF(AND(B98='Dropdown Answer Key'!$B$14,OR(E98="Lead",E98="U, May have L",E98="COM",E98="")),"Lead",IF(AND(B98='Dropdown Answer Key'!$B$14,OR(F98="Lead",F98="U, May have L",F98="COM",F98="")),"Lead",IF(AND(B98='Dropdown Answer Key'!$B$14,OR(AND(E98="GALV",H98="Y"),AND(E98="GALV",H98="UN"),AND(E98="GALV",H98=""),AND(F98="GALV",H98="Y"),AND(F98="GALV",H98="UN"),AND(F98="GALV",H98=""),AND(F98="GALV",I98="Y"),AND(F98="GALV",I98="UN"),AND(F98="GALV",I98=""))),"GRR",IF(AND(B98='Dropdown Answer Key'!$B$14,OR(E98="Unknown",F98="Unknown")),"Unknown SL","Non Lead")))))))))))</f>
        <v>Non Lead</v>
      </c>
      <c r="T98" s="83" t="str">
        <f>IF(OR(M98="",Q98="",S98="ERROR"),"BLANK",IF((AND(M98='Dropdown Answer Key'!$B$25,OR('Service Line Inventory'!S98="Lead",S98="Unknown SL"))),"Tier 1",IF(AND('Service Line Inventory'!M98='Dropdown Answer Key'!$B$26,OR('Service Line Inventory'!S98="Lead",S98="Unknown SL")),"Tier 2",IF(AND('Service Line Inventory'!M98='Dropdown Answer Key'!$B$27,OR('Service Line Inventory'!S98="Lead",S98="Unknown SL")),"Tier 2",IF('Service Line Inventory'!S98="GRR","Tier 3",IF((AND('Service Line Inventory'!M98='Dropdown Answer Key'!$B$25,'Service Line Inventory'!Q98='Dropdown Answer Key'!$M$25,O98='Dropdown Answer Key'!$G$27,'Service Line Inventory'!P98='Dropdown Answer Key'!$J$27,S98="Non Lead")),"Tier 4",IF((AND('Service Line Inventory'!M98='Dropdown Answer Key'!$B$25,'Service Line Inventory'!Q98='Dropdown Answer Key'!$M$25,O98='Dropdown Answer Key'!$G$27,S98="Non Lead")),"Tier 4",IF((AND('Service Line Inventory'!M98='Dropdown Answer Key'!$B$25,'Service Line Inventory'!Q98='Dropdown Answer Key'!$M$25,'Service Line Inventory'!P98='Dropdown Answer Key'!$J$27,S98="Non Lead")),"Tier 4","Tier 5"))))))))</f>
        <v>BLANK</v>
      </c>
      <c r="U98" s="109" t="str">
        <f t="shared" si="5"/>
        <v>NO</v>
      </c>
      <c r="V98" s="83" t="str">
        <f t="shared" si="6"/>
        <v>NO</v>
      </c>
      <c r="W98" s="83" t="str">
        <f t="shared" si="7"/>
        <v>NO</v>
      </c>
      <c r="X98" s="115"/>
      <c r="Y98" s="84"/>
      <c r="Z98" s="85"/>
    </row>
    <row r="99" spans="1:26">
      <c r="A99" s="89">
        <v>194</v>
      </c>
      <c r="B99" s="90" t="s">
        <v>252</v>
      </c>
      <c r="C99" s="112" t="s">
        <v>356</v>
      </c>
      <c r="D99" s="90" t="s">
        <v>255</v>
      </c>
      <c r="E99" s="112" t="s">
        <v>259</v>
      </c>
      <c r="F99" s="112" t="s">
        <v>259</v>
      </c>
      <c r="G99" s="114" t="s">
        <v>256</v>
      </c>
      <c r="H99" s="102" t="s">
        <v>169</v>
      </c>
      <c r="I99" s="90" t="s">
        <v>169</v>
      </c>
      <c r="J99" s="91"/>
      <c r="K99" s="90"/>
      <c r="L99" s="102" t="str">
        <f t="shared" si="4"/>
        <v>Non Lead</v>
      </c>
      <c r="M99" s="118"/>
      <c r="N99" s="90"/>
      <c r="O99" s="90"/>
      <c r="P99" s="90"/>
      <c r="Q99" s="89"/>
      <c r="R99" s="90"/>
      <c r="S99" s="121" t="str">
        <f>IF(OR(B99="",$C$3="",$G$3=""),"ERROR",IF(AND(B99='Dropdown Answer Key'!$B$12,OR(E99="Lead",E99="U, May have L",E99="COM",E99="")),"Lead",IF(AND(B99='Dropdown Answer Key'!$B$12,OR(AND(E99="GALV",H99="Y"),AND(E99="GALV",H99="UN"),AND(E99="GALV",H99=""))),"GRR",IF(AND(B99='Dropdown Answer Key'!$B$12,E99="Unknown"),"Unknown SL",IF(AND(B99='Dropdown Answer Key'!$B$13,OR(F99="Lead",F99="U, May have L",F99="COM",F99="")),"Lead",IF(AND(B99='Dropdown Answer Key'!$B$13,OR(AND(F99="GALV",H99="Y"),AND(F99="GALV",H99="UN"),AND(F99="GALV",H99=""))),"GRR",IF(AND(B99='Dropdown Answer Key'!$B$13,F99="Unknown"),"Unknown SL",IF(AND(B99='Dropdown Answer Key'!$B$14,OR(E99="Lead",E99="U, May have L",E99="COM",E99="")),"Lead",IF(AND(B99='Dropdown Answer Key'!$B$14,OR(F99="Lead",F99="U, May have L",F99="COM",F99="")),"Lead",IF(AND(B99='Dropdown Answer Key'!$B$14,OR(AND(E99="GALV",H99="Y"),AND(E99="GALV",H99="UN"),AND(E99="GALV",H99=""),AND(F99="GALV",H99="Y"),AND(F99="GALV",H99="UN"),AND(F99="GALV",H99=""),AND(F99="GALV",I99="Y"),AND(F99="GALV",I99="UN"),AND(F99="GALV",I99=""))),"GRR",IF(AND(B99='Dropdown Answer Key'!$B$14,OR(E99="Unknown",F99="Unknown")),"Unknown SL","Non Lead")))))))))))</f>
        <v>Non Lead</v>
      </c>
      <c r="T99" s="122" t="str">
        <f>IF(OR(M99="",Q99="",S99="ERROR"),"BLANK",IF((AND(M99='Dropdown Answer Key'!$B$25,OR('Service Line Inventory'!S99="Lead",S99="Unknown SL"))),"Tier 1",IF(AND('Service Line Inventory'!M99='Dropdown Answer Key'!$B$26,OR('Service Line Inventory'!S99="Lead",S99="Unknown SL")),"Tier 2",IF(AND('Service Line Inventory'!M99='Dropdown Answer Key'!$B$27,OR('Service Line Inventory'!S99="Lead",S99="Unknown SL")),"Tier 2",IF('Service Line Inventory'!S99="GRR","Tier 3",IF((AND('Service Line Inventory'!M99='Dropdown Answer Key'!$B$25,'Service Line Inventory'!Q99='Dropdown Answer Key'!$M$25,O99='Dropdown Answer Key'!$G$27,'Service Line Inventory'!P99='Dropdown Answer Key'!$J$27,S99="Non Lead")),"Tier 4",IF((AND('Service Line Inventory'!M99='Dropdown Answer Key'!$B$25,'Service Line Inventory'!Q99='Dropdown Answer Key'!$M$25,O99='Dropdown Answer Key'!$G$27,S99="Non Lead")),"Tier 4",IF((AND('Service Line Inventory'!M99='Dropdown Answer Key'!$B$25,'Service Line Inventory'!Q99='Dropdown Answer Key'!$M$25,'Service Line Inventory'!P99='Dropdown Answer Key'!$J$27,S99="Non Lead")),"Tier 4","Tier 5"))))))))</f>
        <v>BLANK</v>
      </c>
      <c r="U99" s="123" t="str">
        <f t="shared" si="5"/>
        <v>NO</v>
      </c>
      <c r="V99" s="122" t="str">
        <f t="shared" si="6"/>
        <v>NO</v>
      </c>
      <c r="W99" s="122" t="str">
        <f t="shared" si="7"/>
        <v>NO</v>
      </c>
      <c r="X99" s="116"/>
      <c r="Y99" s="105"/>
      <c r="Z99" s="85"/>
    </row>
    <row r="100" spans="1:26">
      <c r="A100" s="80">
        <v>197</v>
      </c>
      <c r="B100" s="80" t="s">
        <v>252</v>
      </c>
      <c r="C100" s="111" t="s">
        <v>357</v>
      </c>
      <c r="D100" s="81" t="s">
        <v>255</v>
      </c>
      <c r="E100" s="111" t="s">
        <v>259</v>
      </c>
      <c r="F100" s="111" t="s">
        <v>352</v>
      </c>
      <c r="G100" s="113" t="s">
        <v>256</v>
      </c>
      <c r="H100" s="101" t="s">
        <v>169</v>
      </c>
      <c r="I100" s="81" t="s">
        <v>169</v>
      </c>
      <c r="J100" s="82"/>
      <c r="K100" s="81"/>
      <c r="L100" s="101" t="str">
        <f t="shared" si="4"/>
        <v>Non Lead</v>
      </c>
      <c r="M100" s="117"/>
      <c r="N100" s="81"/>
      <c r="O100" s="81"/>
      <c r="P100" s="81"/>
      <c r="Q100" s="80"/>
      <c r="R100" s="81"/>
      <c r="S100" s="106" t="str">
        <f>IF(OR(B100="",$C$3="",$G$3=""),"ERROR",IF(AND(B100='Dropdown Answer Key'!$B$12,OR(E100="Lead",E100="U, May have L",E100="COM",E100="")),"Lead",IF(AND(B100='Dropdown Answer Key'!$B$12,OR(AND(E100="GALV",H100="Y"),AND(E100="GALV",H100="UN"),AND(E100="GALV",H100=""))),"GRR",IF(AND(B100='Dropdown Answer Key'!$B$12,E100="Unknown"),"Unknown SL",IF(AND(B100='Dropdown Answer Key'!$B$13,OR(F100="Lead",F100="U, May have L",F100="COM",F100="")),"Lead",IF(AND(B100='Dropdown Answer Key'!$B$13,OR(AND(F100="GALV",H100="Y"),AND(F100="GALV",H100="UN"),AND(F100="GALV",H100=""))),"GRR",IF(AND(B100='Dropdown Answer Key'!$B$13,F100="Unknown"),"Unknown SL",IF(AND(B100='Dropdown Answer Key'!$B$14,OR(E100="Lead",E100="U, May have L",E100="COM",E100="")),"Lead",IF(AND(B100='Dropdown Answer Key'!$B$14,OR(F100="Lead",F100="U, May have L",F100="COM",F100="")),"Lead",IF(AND(B100='Dropdown Answer Key'!$B$14,OR(AND(E100="GALV",H100="Y"),AND(E100="GALV",H100="UN"),AND(E100="GALV",H100=""),AND(F100="GALV",H100="Y"),AND(F100="GALV",H100="UN"),AND(F100="GALV",H100=""),AND(F100="GALV",I100="Y"),AND(F100="GALV",I100="UN"),AND(F100="GALV",I100=""))),"GRR",IF(AND(B100='Dropdown Answer Key'!$B$14,OR(E100="Unknown",F100="Unknown")),"Unknown SL","Non Lead")))))))))))</f>
        <v>Non Lead</v>
      </c>
      <c r="T100" s="83" t="str">
        <f>IF(OR(M100="",Q100="",S100="ERROR"),"BLANK",IF((AND(M100='Dropdown Answer Key'!$B$25,OR('Service Line Inventory'!S100="Lead",S100="Unknown SL"))),"Tier 1",IF(AND('Service Line Inventory'!M100='Dropdown Answer Key'!$B$26,OR('Service Line Inventory'!S100="Lead",S100="Unknown SL")),"Tier 2",IF(AND('Service Line Inventory'!M100='Dropdown Answer Key'!$B$27,OR('Service Line Inventory'!S100="Lead",S100="Unknown SL")),"Tier 2",IF('Service Line Inventory'!S100="GRR","Tier 3",IF((AND('Service Line Inventory'!M100='Dropdown Answer Key'!$B$25,'Service Line Inventory'!Q100='Dropdown Answer Key'!$M$25,O100='Dropdown Answer Key'!$G$27,'Service Line Inventory'!P100='Dropdown Answer Key'!$J$27,S100="Non Lead")),"Tier 4",IF((AND('Service Line Inventory'!M100='Dropdown Answer Key'!$B$25,'Service Line Inventory'!Q100='Dropdown Answer Key'!$M$25,O100='Dropdown Answer Key'!$G$27,S100="Non Lead")),"Tier 4",IF((AND('Service Line Inventory'!M100='Dropdown Answer Key'!$B$25,'Service Line Inventory'!Q100='Dropdown Answer Key'!$M$25,'Service Line Inventory'!P100='Dropdown Answer Key'!$J$27,S100="Non Lead")),"Tier 4","Tier 5"))))))))</f>
        <v>BLANK</v>
      </c>
      <c r="U100" s="109" t="str">
        <f t="shared" si="5"/>
        <v>NO</v>
      </c>
      <c r="V100" s="83" t="str">
        <f t="shared" si="6"/>
        <v>NO</v>
      </c>
      <c r="W100" s="83" t="str">
        <f t="shared" si="7"/>
        <v>NO</v>
      </c>
      <c r="X100" s="115"/>
      <c r="Y100" s="84"/>
      <c r="Z100" s="85"/>
    </row>
    <row r="101" spans="1:26">
      <c r="A101" s="89">
        <v>198</v>
      </c>
      <c r="B101" s="90" t="s">
        <v>252</v>
      </c>
      <c r="C101" s="112" t="s">
        <v>358</v>
      </c>
      <c r="D101" s="90" t="s">
        <v>255</v>
      </c>
      <c r="E101" s="112" t="s">
        <v>259</v>
      </c>
      <c r="F101" s="112" t="s">
        <v>259</v>
      </c>
      <c r="G101" s="114" t="s">
        <v>256</v>
      </c>
      <c r="H101" s="102" t="s">
        <v>169</v>
      </c>
      <c r="I101" s="90" t="s">
        <v>260</v>
      </c>
      <c r="J101" s="91"/>
      <c r="K101" s="90"/>
      <c r="L101" s="102" t="str">
        <f t="shared" si="4"/>
        <v>Non Lead</v>
      </c>
      <c r="M101" s="118"/>
      <c r="N101" s="90"/>
      <c r="O101" s="90"/>
      <c r="P101" s="90"/>
      <c r="Q101" s="89"/>
      <c r="R101" s="90"/>
      <c r="S101" s="121" t="str">
        <f>IF(OR(B101="",$C$3="",$G$3=""),"ERROR",IF(AND(B101='Dropdown Answer Key'!$B$12,OR(E101="Lead",E101="U, May have L",E101="COM",E101="")),"Lead",IF(AND(B101='Dropdown Answer Key'!$B$12,OR(AND(E101="GALV",H101="Y"),AND(E101="GALV",H101="UN"),AND(E101="GALV",H101=""))),"GRR",IF(AND(B101='Dropdown Answer Key'!$B$12,E101="Unknown"),"Unknown SL",IF(AND(B101='Dropdown Answer Key'!$B$13,OR(F101="Lead",F101="U, May have L",F101="COM",F101="")),"Lead",IF(AND(B101='Dropdown Answer Key'!$B$13,OR(AND(F101="GALV",H101="Y"),AND(F101="GALV",H101="UN"),AND(F101="GALV",H101=""))),"GRR",IF(AND(B101='Dropdown Answer Key'!$B$13,F101="Unknown"),"Unknown SL",IF(AND(B101='Dropdown Answer Key'!$B$14,OR(E101="Lead",E101="U, May have L",E101="COM",E101="")),"Lead",IF(AND(B101='Dropdown Answer Key'!$B$14,OR(F101="Lead",F101="U, May have L",F101="COM",F101="")),"Lead",IF(AND(B101='Dropdown Answer Key'!$B$14,OR(AND(E101="GALV",H101="Y"),AND(E101="GALV",H101="UN"),AND(E101="GALV",H101=""),AND(F101="GALV",H101="Y"),AND(F101="GALV",H101="UN"),AND(F101="GALV",H101=""),AND(F101="GALV",I101="Y"),AND(F101="GALV",I101="UN"),AND(F101="GALV",I101=""))),"GRR",IF(AND(B101='Dropdown Answer Key'!$B$14,OR(E101="Unknown",F101="Unknown")),"Unknown SL","Non Lead")))))))))))</f>
        <v>Non Lead</v>
      </c>
      <c r="T101" s="122" t="str">
        <f>IF(OR(M101="",Q101="",S101="ERROR"),"BLANK",IF((AND(M101='Dropdown Answer Key'!$B$25,OR('Service Line Inventory'!S101="Lead",S101="Unknown SL"))),"Tier 1",IF(AND('Service Line Inventory'!M101='Dropdown Answer Key'!$B$26,OR('Service Line Inventory'!S101="Lead",S101="Unknown SL")),"Tier 2",IF(AND('Service Line Inventory'!M101='Dropdown Answer Key'!$B$27,OR('Service Line Inventory'!S101="Lead",S101="Unknown SL")),"Tier 2",IF('Service Line Inventory'!S101="GRR","Tier 3",IF((AND('Service Line Inventory'!M101='Dropdown Answer Key'!$B$25,'Service Line Inventory'!Q101='Dropdown Answer Key'!$M$25,O101='Dropdown Answer Key'!$G$27,'Service Line Inventory'!P101='Dropdown Answer Key'!$J$27,S101="Non Lead")),"Tier 4",IF((AND('Service Line Inventory'!M101='Dropdown Answer Key'!$B$25,'Service Line Inventory'!Q101='Dropdown Answer Key'!$M$25,O101='Dropdown Answer Key'!$G$27,S101="Non Lead")),"Tier 4",IF((AND('Service Line Inventory'!M101='Dropdown Answer Key'!$B$25,'Service Line Inventory'!Q101='Dropdown Answer Key'!$M$25,'Service Line Inventory'!P101='Dropdown Answer Key'!$J$27,S101="Non Lead")),"Tier 4","Tier 5"))))))))</f>
        <v>BLANK</v>
      </c>
      <c r="U101" s="123" t="str">
        <f t="shared" si="5"/>
        <v>NO</v>
      </c>
      <c r="V101" s="122" t="str">
        <f t="shared" si="6"/>
        <v>NO</v>
      </c>
      <c r="W101" s="122" t="str">
        <f t="shared" si="7"/>
        <v>NO</v>
      </c>
      <c r="X101" s="116"/>
      <c r="Y101" s="105"/>
      <c r="Z101" s="85"/>
    </row>
    <row r="102" spans="1:26">
      <c r="A102" s="80">
        <v>204</v>
      </c>
      <c r="B102" s="80" t="s">
        <v>252</v>
      </c>
      <c r="C102" s="111" t="s">
        <v>359</v>
      </c>
      <c r="D102" s="81" t="s">
        <v>255</v>
      </c>
      <c r="E102" s="111" t="s">
        <v>259</v>
      </c>
      <c r="F102" s="111" t="s">
        <v>259</v>
      </c>
      <c r="G102" s="113" t="s">
        <v>256</v>
      </c>
      <c r="H102" s="101" t="s">
        <v>169</v>
      </c>
      <c r="I102" s="81" t="s">
        <v>169</v>
      </c>
      <c r="J102" s="82"/>
      <c r="K102" s="81"/>
      <c r="L102" s="101" t="str">
        <f t="shared" si="4"/>
        <v>Non Lead</v>
      </c>
      <c r="M102" s="117"/>
      <c r="N102" s="81"/>
      <c r="O102" s="81"/>
      <c r="P102" s="81"/>
      <c r="Q102" s="80"/>
      <c r="R102" s="81"/>
      <c r="S102" s="106" t="str">
        <f>IF(OR(B102="",$C$3="",$G$3=""),"ERROR",IF(AND(B102='Dropdown Answer Key'!$B$12,OR(E102="Lead",E102="U, May have L",E102="COM",E102="")),"Lead",IF(AND(B102='Dropdown Answer Key'!$B$12,OR(AND(E102="GALV",H102="Y"),AND(E102="GALV",H102="UN"),AND(E102="GALV",H102=""))),"GRR",IF(AND(B102='Dropdown Answer Key'!$B$12,E102="Unknown"),"Unknown SL",IF(AND(B102='Dropdown Answer Key'!$B$13,OR(F102="Lead",F102="U, May have L",F102="COM",F102="")),"Lead",IF(AND(B102='Dropdown Answer Key'!$B$13,OR(AND(F102="GALV",H102="Y"),AND(F102="GALV",H102="UN"),AND(F102="GALV",H102=""))),"GRR",IF(AND(B102='Dropdown Answer Key'!$B$13,F102="Unknown"),"Unknown SL",IF(AND(B102='Dropdown Answer Key'!$B$14,OR(E102="Lead",E102="U, May have L",E102="COM",E102="")),"Lead",IF(AND(B102='Dropdown Answer Key'!$B$14,OR(F102="Lead",F102="U, May have L",F102="COM",F102="")),"Lead",IF(AND(B102='Dropdown Answer Key'!$B$14,OR(AND(E102="GALV",H102="Y"),AND(E102="GALV",H102="UN"),AND(E102="GALV",H102=""),AND(F102="GALV",H102="Y"),AND(F102="GALV",H102="UN"),AND(F102="GALV",H102=""),AND(F102="GALV",I102="Y"),AND(F102="GALV",I102="UN"),AND(F102="GALV",I102=""))),"GRR",IF(AND(B102='Dropdown Answer Key'!$B$14,OR(E102="Unknown",F102="Unknown")),"Unknown SL","Non Lead")))))))))))</f>
        <v>Non Lead</v>
      </c>
      <c r="T102" s="83" t="str">
        <f>IF(OR(M102="",Q102="",S102="ERROR"),"BLANK",IF((AND(M102='Dropdown Answer Key'!$B$25,OR('Service Line Inventory'!S102="Lead",S102="Unknown SL"))),"Tier 1",IF(AND('Service Line Inventory'!M102='Dropdown Answer Key'!$B$26,OR('Service Line Inventory'!S102="Lead",S102="Unknown SL")),"Tier 2",IF(AND('Service Line Inventory'!M102='Dropdown Answer Key'!$B$27,OR('Service Line Inventory'!S102="Lead",S102="Unknown SL")),"Tier 2",IF('Service Line Inventory'!S102="GRR","Tier 3",IF((AND('Service Line Inventory'!M102='Dropdown Answer Key'!$B$25,'Service Line Inventory'!Q102='Dropdown Answer Key'!$M$25,O102='Dropdown Answer Key'!$G$27,'Service Line Inventory'!P102='Dropdown Answer Key'!$J$27,S102="Non Lead")),"Tier 4",IF((AND('Service Line Inventory'!M102='Dropdown Answer Key'!$B$25,'Service Line Inventory'!Q102='Dropdown Answer Key'!$M$25,O102='Dropdown Answer Key'!$G$27,S102="Non Lead")),"Tier 4",IF((AND('Service Line Inventory'!M102='Dropdown Answer Key'!$B$25,'Service Line Inventory'!Q102='Dropdown Answer Key'!$M$25,'Service Line Inventory'!P102='Dropdown Answer Key'!$J$27,S102="Non Lead")),"Tier 4","Tier 5"))))))))</f>
        <v>BLANK</v>
      </c>
      <c r="U102" s="109" t="str">
        <f t="shared" si="5"/>
        <v>NO</v>
      </c>
      <c r="V102" s="83" t="str">
        <f t="shared" si="6"/>
        <v>NO</v>
      </c>
      <c r="W102" s="83" t="str">
        <f t="shared" si="7"/>
        <v>NO</v>
      </c>
      <c r="X102" s="115"/>
      <c r="Y102" s="84"/>
      <c r="Z102" s="85"/>
    </row>
    <row r="103" spans="1:26">
      <c r="A103" s="89">
        <v>205</v>
      </c>
      <c r="B103" s="90" t="s">
        <v>252</v>
      </c>
      <c r="C103" s="112" t="s">
        <v>360</v>
      </c>
      <c r="D103" s="90" t="s">
        <v>255</v>
      </c>
      <c r="E103" s="112" t="s">
        <v>259</v>
      </c>
      <c r="F103" s="112" t="s">
        <v>352</v>
      </c>
      <c r="G103" s="114" t="s">
        <v>256</v>
      </c>
      <c r="H103" s="102" t="s">
        <v>169</v>
      </c>
      <c r="I103" s="90" t="s">
        <v>169</v>
      </c>
      <c r="J103" s="91"/>
      <c r="K103" s="90"/>
      <c r="L103" s="102" t="str">
        <f t="shared" si="4"/>
        <v>Non Lead</v>
      </c>
      <c r="M103" s="118"/>
      <c r="N103" s="90"/>
      <c r="O103" s="90"/>
      <c r="P103" s="90"/>
      <c r="Q103" s="89"/>
      <c r="R103" s="90"/>
      <c r="S103" s="121" t="str">
        <f>IF(OR(B103="",$C$3="",$G$3=""),"ERROR",IF(AND(B103='Dropdown Answer Key'!$B$12,OR(E103="Lead",E103="U, May have L",E103="COM",E103="")),"Lead",IF(AND(B103='Dropdown Answer Key'!$B$12,OR(AND(E103="GALV",H103="Y"),AND(E103="GALV",H103="UN"),AND(E103="GALV",H103=""))),"GRR",IF(AND(B103='Dropdown Answer Key'!$B$12,E103="Unknown"),"Unknown SL",IF(AND(B103='Dropdown Answer Key'!$B$13,OR(F103="Lead",F103="U, May have L",F103="COM",F103="")),"Lead",IF(AND(B103='Dropdown Answer Key'!$B$13,OR(AND(F103="GALV",H103="Y"),AND(F103="GALV",H103="UN"),AND(F103="GALV",H103=""))),"GRR",IF(AND(B103='Dropdown Answer Key'!$B$13,F103="Unknown"),"Unknown SL",IF(AND(B103='Dropdown Answer Key'!$B$14,OR(E103="Lead",E103="U, May have L",E103="COM",E103="")),"Lead",IF(AND(B103='Dropdown Answer Key'!$B$14,OR(F103="Lead",F103="U, May have L",F103="COM",F103="")),"Lead",IF(AND(B103='Dropdown Answer Key'!$B$14,OR(AND(E103="GALV",H103="Y"),AND(E103="GALV",H103="UN"),AND(E103="GALV",H103=""),AND(F103="GALV",H103="Y"),AND(F103="GALV",H103="UN"),AND(F103="GALV",H103=""),AND(F103="GALV",I103="Y"),AND(F103="GALV",I103="UN"),AND(F103="GALV",I103=""))),"GRR",IF(AND(B103='Dropdown Answer Key'!$B$14,OR(E103="Unknown",F103="Unknown")),"Unknown SL","Non Lead")))))))))))</f>
        <v>Non Lead</v>
      </c>
      <c r="T103" s="122" t="str">
        <f>IF(OR(M103="",Q103="",S103="ERROR"),"BLANK",IF((AND(M103='Dropdown Answer Key'!$B$25,OR('Service Line Inventory'!S103="Lead",S103="Unknown SL"))),"Tier 1",IF(AND('Service Line Inventory'!M103='Dropdown Answer Key'!$B$26,OR('Service Line Inventory'!S103="Lead",S103="Unknown SL")),"Tier 2",IF(AND('Service Line Inventory'!M103='Dropdown Answer Key'!$B$27,OR('Service Line Inventory'!S103="Lead",S103="Unknown SL")),"Tier 2",IF('Service Line Inventory'!S103="GRR","Tier 3",IF((AND('Service Line Inventory'!M103='Dropdown Answer Key'!$B$25,'Service Line Inventory'!Q103='Dropdown Answer Key'!$M$25,O103='Dropdown Answer Key'!$G$27,'Service Line Inventory'!P103='Dropdown Answer Key'!$J$27,S103="Non Lead")),"Tier 4",IF((AND('Service Line Inventory'!M103='Dropdown Answer Key'!$B$25,'Service Line Inventory'!Q103='Dropdown Answer Key'!$M$25,O103='Dropdown Answer Key'!$G$27,S103="Non Lead")),"Tier 4",IF((AND('Service Line Inventory'!M103='Dropdown Answer Key'!$B$25,'Service Line Inventory'!Q103='Dropdown Answer Key'!$M$25,'Service Line Inventory'!P103='Dropdown Answer Key'!$J$27,S103="Non Lead")),"Tier 4","Tier 5"))))))))</f>
        <v>BLANK</v>
      </c>
      <c r="U103" s="123" t="str">
        <f t="shared" si="5"/>
        <v>NO</v>
      </c>
      <c r="V103" s="122" t="str">
        <f t="shared" si="6"/>
        <v>NO</v>
      </c>
      <c r="W103" s="122" t="str">
        <f t="shared" si="7"/>
        <v>NO</v>
      </c>
      <c r="X103" s="116"/>
      <c r="Y103" s="105"/>
      <c r="Z103" s="85"/>
    </row>
    <row r="104" spans="1:26">
      <c r="A104" s="80">
        <v>206</v>
      </c>
      <c r="B104" s="80" t="s">
        <v>252</v>
      </c>
      <c r="C104" s="111" t="s">
        <v>361</v>
      </c>
      <c r="D104" s="81" t="s">
        <v>255</v>
      </c>
      <c r="E104" s="111" t="s">
        <v>254</v>
      </c>
      <c r="F104" s="111" t="s">
        <v>352</v>
      </c>
      <c r="G104" s="113" t="s">
        <v>256</v>
      </c>
      <c r="H104" s="101" t="s">
        <v>169</v>
      </c>
      <c r="I104" s="81" t="s">
        <v>169</v>
      </c>
      <c r="J104" s="82"/>
      <c r="K104" s="81"/>
      <c r="L104" s="101" t="str">
        <f t="shared" si="4"/>
        <v>Non Lead</v>
      </c>
      <c r="M104" s="117"/>
      <c r="N104" s="81"/>
      <c r="O104" s="81"/>
      <c r="P104" s="81"/>
      <c r="Q104" s="80"/>
      <c r="R104" s="81"/>
      <c r="S104" s="106" t="str">
        <f>IF(OR(B104="",$C$3="",$G$3=""),"ERROR",IF(AND(B104='Dropdown Answer Key'!$B$12,OR(E104="Lead",E104="U, May have L",E104="COM",E104="")),"Lead",IF(AND(B104='Dropdown Answer Key'!$B$12,OR(AND(E104="GALV",H104="Y"),AND(E104="GALV",H104="UN"),AND(E104="GALV",H104=""))),"GRR",IF(AND(B104='Dropdown Answer Key'!$B$12,E104="Unknown"),"Unknown SL",IF(AND(B104='Dropdown Answer Key'!$B$13,OR(F104="Lead",F104="U, May have L",F104="COM",F104="")),"Lead",IF(AND(B104='Dropdown Answer Key'!$B$13,OR(AND(F104="GALV",H104="Y"),AND(F104="GALV",H104="UN"),AND(F104="GALV",H104=""))),"GRR",IF(AND(B104='Dropdown Answer Key'!$B$13,F104="Unknown"),"Unknown SL",IF(AND(B104='Dropdown Answer Key'!$B$14,OR(E104="Lead",E104="U, May have L",E104="COM",E104="")),"Lead",IF(AND(B104='Dropdown Answer Key'!$B$14,OR(F104="Lead",F104="U, May have L",F104="COM",F104="")),"Lead",IF(AND(B104='Dropdown Answer Key'!$B$14,OR(AND(E104="GALV",H104="Y"),AND(E104="GALV",H104="UN"),AND(E104="GALV",H104=""),AND(F104="GALV",H104="Y"),AND(F104="GALV",H104="UN"),AND(F104="GALV",H104=""),AND(F104="GALV",I104="Y"),AND(F104="GALV",I104="UN"),AND(F104="GALV",I104=""))),"GRR",IF(AND(B104='Dropdown Answer Key'!$B$14,OR(E104="Unknown",F104="Unknown")),"Unknown SL","Non Lead")))))))))))</f>
        <v>Non Lead</v>
      </c>
      <c r="T104" s="83" t="str">
        <f>IF(OR(M104="",Q104="",S104="ERROR"),"BLANK",IF((AND(M104='Dropdown Answer Key'!$B$25,OR('Service Line Inventory'!S104="Lead",S104="Unknown SL"))),"Tier 1",IF(AND('Service Line Inventory'!M104='Dropdown Answer Key'!$B$26,OR('Service Line Inventory'!S104="Lead",S104="Unknown SL")),"Tier 2",IF(AND('Service Line Inventory'!M104='Dropdown Answer Key'!$B$27,OR('Service Line Inventory'!S104="Lead",S104="Unknown SL")),"Tier 2",IF('Service Line Inventory'!S104="GRR","Tier 3",IF((AND('Service Line Inventory'!M104='Dropdown Answer Key'!$B$25,'Service Line Inventory'!Q104='Dropdown Answer Key'!$M$25,O104='Dropdown Answer Key'!$G$27,'Service Line Inventory'!P104='Dropdown Answer Key'!$J$27,S104="Non Lead")),"Tier 4",IF((AND('Service Line Inventory'!M104='Dropdown Answer Key'!$B$25,'Service Line Inventory'!Q104='Dropdown Answer Key'!$M$25,O104='Dropdown Answer Key'!$G$27,S104="Non Lead")),"Tier 4",IF((AND('Service Line Inventory'!M104='Dropdown Answer Key'!$B$25,'Service Line Inventory'!Q104='Dropdown Answer Key'!$M$25,'Service Line Inventory'!P104='Dropdown Answer Key'!$J$27,S104="Non Lead")),"Tier 4","Tier 5"))))))))</f>
        <v>BLANK</v>
      </c>
      <c r="U104" s="109" t="str">
        <f t="shared" si="5"/>
        <v>NO</v>
      </c>
      <c r="V104" s="83" t="str">
        <f t="shared" si="6"/>
        <v>NO</v>
      </c>
      <c r="W104" s="83" t="str">
        <f t="shared" si="7"/>
        <v>NO</v>
      </c>
      <c r="X104" s="115"/>
      <c r="Y104" s="84"/>
      <c r="Z104" s="85"/>
    </row>
    <row r="105" spans="1:26">
      <c r="A105" s="89">
        <v>207</v>
      </c>
      <c r="B105" s="90" t="s">
        <v>252</v>
      </c>
      <c r="C105" s="112" t="s">
        <v>281</v>
      </c>
      <c r="D105" s="90" t="s">
        <v>255</v>
      </c>
      <c r="E105" s="112" t="s">
        <v>254</v>
      </c>
      <c r="F105" s="112" t="s">
        <v>352</v>
      </c>
      <c r="G105" s="114" t="s">
        <v>256</v>
      </c>
      <c r="H105" s="102" t="s">
        <v>169</v>
      </c>
      <c r="I105" s="90" t="s">
        <v>169</v>
      </c>
      <c r="J105" s="91"/>
      <c r="K105" s="90"/>
      <c r="L105" s="102" t="str">
        <f t="shared" si="4"/>
        <v>Non Lead</v>
      </c>
      <c r="M105" s="118"/>
      <c r="N105" s="90"/>
      <c r="O105" s="90"/>
      <c r="P105" s="90"/>
      <c r="Q105" s="89"/>
      <c r="R105" s="90"/>
      <c r="S105" s="121" t="str">
        <f>IF(OR(B105="",$C$3="",$G$3=""),"ERROR",IF(AND(B105='Dropdown Answer Key'!$B$12,OR(E105="Lead",E105="U, May have L",E105="COM",E105="")),"Lead",IF(AND(B105='Dropdown Answer Key'!$B$12,OR(AND(E105="GALV",H105="Y"),AND(E105="GALV",H105="UN"),AND(E105="GALV",H105=""))),"GRR",IF(AND(B105='Dropdown Answer Key'!$B$12,E105="Unknown"),"Unknown SL",IF(AND(B105='Dropdown Answer Key'!$B$13,OR(F105="Lead",F105="U, May have L",F105="COM",F105="")),"Lead",IF(AND(B105='Dropdown Answer Key'!$B$13,OR(AND(F105="GALV",H105="Y"),AND(F105="GALV",H105="UN"),AND(F105="GALV",H105=""))),"GRR",IF(AND(B105='Dropdown Answer Key'!$B$13,F105="Unknown"),"Unknown SL",IF(AND(B105='Dropdown Answer Key'!$B$14,OR(E105="Lead",E105="U, May have L",E105="COM",E105="")),"Lead",IF(AND(B105='Dropdown Answer Key'!$B$14,OR(F105="Lead",F105="U, May have L",F105="COM",F105="")),"Lead",IF(AND(B105='Dropdown Answer Key'!$B$14,OR(AND(E105="GALV",H105="Y"),AND(E105="GALV",H105="UN"),AND(E105="GALV",H105=""),AND(F105="GALV",H105="Y"),AND(F105="GALV",H105="UN"),AND(F105="GALV",H105=""),AND(F105="GALV",I105="Y"),AND(F105="GALV",I105="UN"),AND(F105="GALV",I105=""))),"GRR",IF(AND(B105='Dropdown Answer Key'!$B$14,OR(E105="Unknown",F105="Unknown")),"Unknown SL","Non Lead")))))))))))</f>
        <v>Non Lead</v>
      </c>
      <c r="T105" s="122" t="str">
        <f>IF(OR(M105="",Q105="",S105="ERROR"),"BLANK",IF((AND(M105='Dropdown Answer Key'!$B$25,OR('Service Line Inventory'!S105="Lead",S105="Unknown SL"))),"Tier 1",IF(AND('Service Line Inventory'!M105='Dropdown Answer Key'!$B$26,OR('Service Line Inventory'!S105="Lead",S105="Unknown SL")),"Tier 2",IF(AND('Service Line Inventory'!M105='Dropdown Answer Key'!$B$27,OR('Service Line Inventory'!S105="Lead",S105="Unknown SL")),"Tier 2",IF('Service Line Inventory'!S105="GRR","Tier 3",IF((AND('Service Line Inventory'!M105='Dropdown Answer Key'!$B$25,'Service Line Inventory'!Q105='Dropdown Answer Key'!$M$25,O105='Dropdown Answer Key'!$G$27,'Service Line Inventory'!P105='Dropdown Answer Key'!$J$27,S105="Non Lead")),"Tier 4",IF((AND('Service Line Inventory'!M105='Dropdown Answer Key'!$B$25,'Service Line Inventory'!Q105='Dropdown Answer Key'!$M$25,O105='Dropdown Answer Key'!$G$27,S105="Non Lead")),"Tier 4",IF((AND('Service Line Inventory'!M105='Dropdown Answer Key'!$B$25,'Service Line Inventory'!Q105='Dropdown Answer Key'!$M$25,'Service Line Inventory'!P105='Dropdown Answer Key'!$J$27,S105="Non Lead")),"Tier 4","Tier 5"))))))))</f>
        <v>BLANK</v>
      </c>
      <c r="U105" s="123" t="str">
        <f t="shared" si="5"/>
        <v>NO</v>
      </c>
      <c r="V105" s="122" t="str">
        <f t="shared" si="6"/>
        <v>NO</v>
      </c>
      <c r="W105" s="122" t="str">
        <f t="shared" si="7"/>
        <v>NO</v>
      </c>
      <c r="X105" s="116"/>
      <c r="Y105" s="105"/>
      <c r="Z105" s="85"/>
    </row>
    <row r="106" spans="1:26">
      <c r="A106" s="80">
        <v>209</v>
      </c>
      <c r="B106" s="80" t="s">
        <v>252</v>
      </c>
      <c r="C106" s="111" t="s">
        <v>362</v>
      </c>
      <c r="D106" s="81" t="s">
        <v>255</v>
      </c>
      <c r="E106" s="111" t="s">
        <v>254</v>
      </c>
      <c r="F106" s="111" t="s">
        <v>259</v>
      </c>
      <c r="G106" s="113" t="s">
        <v>256</v>
      </c>
      <c r="H106" s="101" t="s">
        <v>169</v>
      </c>
      <c r="I106" s="81" t="s">
        <v>169</v>
      </c>
      <c r="J106" s="82"/>
      <c r="K106" s="81"/>
      <c r="L106" s="101" t="str">
        <f t="shared" si="4"/>
        <v>Non Lead</v>
      </c>
      <c r="M106" s="117"/>
      <c r="N106" s="81"/>
      <c r="O106" s="81"/>
      <c r="P106" s="81"/>
      <c r="Q106" s="80"/>
      <c r="R106" s="81"/>
      <c r="S106" s="106" t="str">
        <f>IF(OR(B106="",$C$3="",$G$3=""),"ERROR",IF(AND(B106='Dropdown Answer Key'!$B$12,OR(E106="Lead",E106="U, May have L",E106="COM",E106="")),"Lead",IF(AND(B106='Dropdown Answer Key'!$B$12,OR(AND(E106="GALV",H106="Y"),AND(E106="GALV",H106="UN"),AND(E106="GALV",H106=""))),"GRR",IF(AND(B106='Dropdown Answer Key'!$B$12,E106="Unknown"),"Unknown SL",IF(AND(B106='Dropdown Answer Key'!$B$13,OR(F106="Lead",F106="U, May have L",F106="COM",F106="")),"Lead",IF(AND(B106='Dropdown Answer Key'!$B$13,OR(AND(F106="GALV",H106="Y"),AND(F106="GALV",H106="UN"),AND(F106="GALV",H106=""))),"GRR",IF(AND(B106='Dropdown Answer Key'!$B$13,F106="Unknown"),"Unknown SL",IF(AND(B106='Dropdown Answer Key'!$B$14,OR(E106="Lead",E106="U, May have L",E106="COM",E106="")),"Lead",IF(AND(B106='Dropdown Answer Key'!$B$14,OR(F106="Lead",F106="U, May have L",F106="COM",F106="")),"Lead",IF(AND(B106='Dropdown Answer Key'!$B$14,OR(AND(E106="GALV",H106="Y"),AND(E106="GALV",H106="UN"),AND(E106="GALV",H106=""),AND(F106="GALV",H106="Y"),AND(F106="GALV",H106="UN"),AND(F106="GALV",H106=""),AND(F106="GALV",I106="Y"),AND(F106="GALV",I106="UN"),AND(F106="GALV",I106=""))),"GRR",IF(AND(B106='Dropdown Answer Key'!$B$14,OR(E106="Unknown",F106="Unknown")),"Unknown SL","Non Lead")))))))))))</f>
        <v>Non Lead</v>
      </c>
      <c r="T106" s="83" t="str">
        <f>IF(OR(M106="",Q106="",S106="ERROR"),"BLANK",IF((AND(M106='Dropdown Answer Key'!$B$25,OR('Service Line Inventory'!S106="Lead",S106="Unknown SL"))),"Tier 1",IF(AND('Service Line Inventory'!M106='Dropdown Answer Key'!$B$26,OR('Service Line Inventory'!S106="Lead",S106="Unknown SL")),"Tier 2",IF(AND('Service Line Inventory'!M106='Dropdown Answer Key'!$B$27,OR('Service Line Inventory'!S106="Lead",S106="Unknown SL")),"Tier 2",IF('Service Line Inventory'!S106="GRR","Tier 3",IF((AND('Service Line Inventory'!M106='Dropdown Answer Key'!$B$25,'Service Line Inventory'!Q106='Dropdown Answer Key'!$M$25,O106='Dropdown Answer Key'!$G$27,'Service Line Inventory'!P106='Dropdown Answer Key'!$J$27,S106="Non Lead")),"Tier 4",IF((AND('Service Line Inventory'!M106='Dropdown Answer Key'!$B$25,'Service Line Inventory'!Q106='Dropdown Answer Key'!$M$25,O106='Dropdown Answer Key'!$G$27,S106="Non Lead")),"Tier 4",IF((AND('Service Line Inventory'!M106='Dropdown Answer Key'!$B$25,'Service Line Inventory'!Q106='Dropdown Answer Key'!$M$25,'Service Line Inventory'!P106='Dropdown Answer Key'!$J$27,S106="Non Lead")),"Tier 4","Tier 5"))))))))</f>
        <v>BLANK</v>
      </c>
      <c r="U106" s="109" t="str">
        <f t="shared" si="5"/>
        <v>NO</v>
      </c>
      <c r="V106" s="83" t="str">
        <f t="shared" si="6"/>
        <v>NO</v>
      </c>
      <c r="W106" s="83" t="str">
        <f t="shared" si="7"/>
        <v>NO</v>
      </c>
      <c r="X106" s="115"/>
      <c r="Y106" s="84"/>
      <c r="Z106" s="85"/>
    </row>
    <row r="107" spans="1:26">
      <c r="A107" s="89">
        <v>211</v>
      </c>
      <c r="B107" s="90" t="s">
        <v>252</v>
      </c>
      <c r="C107" s="112" t="s">
        <v>363</v>
      </c>
      <c r="D107" s="90" t="s">
        <v>255</v>
      </c>
      <c r="E107" s="112" t="s">
        <v>259</v>
      </c>
      <c r="F107" s="112" t="s">
        <v>352</v>
      </c>
      <c r="G107" s="114" t="s">
        <v>256</v>
      </c>
      <c r="H107" s="102" t="s">
        <v>260</v>
      </c>
      <c r="I107" s="90" t="s">
        <v>260</v>
      </c>
      <c r="J107" s="91"/>
      <c r="K107" s="90"/>
      <c r="L107" s="102" t="str">
        <f t="shared" si="4"/>
        <v>Non Lead</v>
      </c>
      <c r="M107" s="118"/>
      <c r="N107" s="90"/>
      <c r="O107" s="90"/>
      <c r="P107" s="90"/>
      <c r="Q107" s="89"/>
      <c r="R107" s="90"/>
      <c r="S107" s="121" t="str">
        <f>IF(OR(B107="",$C$3="",$G$3=""),"ERROR",IF(AND(B107='Dropdown Answer Key'!$B$12,OR(E107="Lead",E107="U, May have L",E107="COM",E107="")),"Lead",IF(AND(B107='Dropdown Answer Key'!$B$12,OR(AND(E107="GALV",H107="Y"),AND(E107="GALV",H107="UN"),AND(E107="GALV",H107=""))),"GRR",IF(AND(B107='Dropdown Answer Key'!$B$12,E107="Unknown"),"Unknown SL",IF(AND(B107='Dropdown Answer Key'!$B$13,OR(F107="Lead",F107="U, May have L",F107="COM",F107="")),"Lead",IF(AND(B107='Dropdown Answer Key'!$B$13,OR(AND(F107="GALV",H107="Y"),AND(F107="GALV",H107="UN"),AND(F107="GALV",H107=""))),"GRR",IF(AND(B107='Dropdown Answer Key'!$B$13,F107="Unknown"),"Unknown SL",IF(AND(B107='Dropdown Answer Key'!$B$14,OR(E107="Lead",E107="U, May have L",E107="COM",E107="")),"Lead",IF(AND(B107='Dropdown Answer Key'!$B$14,OR(F107="Lead",F107="U, May have L",F107="COM",F107="")),"Lead",IF(AND(B107='Dropdown Answer Key'!$B$14,OR(AND(E107="GALV",H107="Y"),AND(E107="GALV",H107="UN"),AND(E107="GALV",H107=""),AND(F107="GALV",H107="Y"),AND(F107="GALV",H107="UN"),AND(F107="GALV",H107=""),AND(F107="GALV",I107="Y"),AND(F107="GALV",I107="UN"),AND(F107="GALV",I107=""))),"GRR",IF(AND(B107='Dropdown Answer Key'!$B$14,OR(E107="Unknown",F107="Unknown")),"Unknown SL","Non Lead")))))))))))</f>
        <v>Non Lead</v>
      </c>
      <c r="T107" s="122" t="str">
        <f>IF(OR(M107="",Q107="",S107="ERROR"),"BLANK",IF((AND(M107='Dropdown Answer Key'!$B$25,OR('Service Line Inventory'!S107="Lead",S107="Unknown SL"))),"Tier 1",IF(AND('Service Line Inventory'!M107='Dropdown Answer Key'!$B$26,OR('Service Line Inventory'!S107="Lead",S107="Unknown SL")),"Tier 2",IF(AND('Service Line Inventory'!M107='Dropdown Answer Key'!$B$27,OR('Service Line Inventory'!S107="Lead",S107="Unknown SL")),"Tier 2",IF('Service Line Inventory'!S107="GRR","Tier 3",IF((AND('Service Line Inventory'!M107='Dropdown Answer Key'!$B$25,'Service Line Inventory'!Q107='Dropdown Answer Key'!$M$25,O107='Dropdown Answer Key'!$G$27,'Service Line Inventory'!P107='Dropdown Answer Key'!$J$27,S107="Non Lead")),"Tier 4",IF((AND('Service Line Inventory'!M107='Dropdown Answer Key'!$B$25,'Service Line Inventory'!Q107='Dropdown Answer Key'!$M$25,O107='Dropdown Answer Key'!$G$27,S107="Non Lead")),"Tier 4",IF((AND('Service Line Inventory'!M107='Dropdown Answer Key'!$B$25,'Service Line Inventory'!Q107='Dropdown Answer Key'!$M$25,'Service Line Inventory'!P107='Dropdown Answer Key'!$J$27,S107="Non Lead")),"Tier 4","Tier 5"))))))))</f>
        <v>BLANK</v>
      </c>
      <c r="U107" s="123" t="str">
        <f t="shared" si="5"/>
        <v>NO</v>
      </c>
      <c r="V107" s="122" t="str">
        <f t="shared" si="6"/>
        <v>NO</v>
      </c>
      <c r="W107" s="122" t="str">
        <f t="shared" si="7"/>
        <v>NO</v>
      </c>
      <c r="X107" s="116"/>
      <c r="Y107" s="105"/>
      <c r="Z107" s="85"/>
    </row>
    <row r="108" spans="1:26">
      <c r="A108" s="80">
        <v>213</v>
      </c>
      <c r="B108" s="80" t="s">
        <v>252</v>
      </c>
      <c r="C108" s="111" t="s">
        <v>364</v>
      </c>
      <c r="D108" s="81" t="s">
        <v>255</v>
      </c>
      <c r="E108" s="111" t="s">
        <v>259</v>
      </c>
      <c r="F108" s="111" t="s">
        <v>259</v>
      </c>
      <c r="G108" s="113" t="s">
        <v>256</v>
      </c>
      <c r="H108" s="101" t="s">
        <v>169</v>
      </c>
      <c r="I108" s="81" t="s">
        <v>169</v>
      </c>
      <c r="J108" s="82"/>
      <c r="K108" s="81"/>
      <c r="L108" s="101" t="str">
        <f t="shared" si="4"/>
        <v>Non Lead</v>
      </c>
      <c r="M108" s="117"/>
      <c r="N108" s="81"/>
      <c r="O108" s="81"/>
      <c r="P108" s="81"/>
      <c r="Q108" s="80"/>
      <c r="R108" s="81"/>
      <c r="S108" s="106" t="str">
        <f>IF(OR(B108="",$C$3="",$G$3=""),"ERROR",IF(AND(B108='Dropdown Answer Key'!$B$12,OR(E108="Lead",E108="U, May have L",E108="COM",E108="")),"Lead",IF(AND(B108='Dropdown Answer Key'!$B$12,OR(AND(E108="GALV",H108="Y"),AND(E108="GALV",H108="UN"),AND(E108="GALV",H108=""))),"GRR",IF(AND(B108='Dropdown Answer Key'!$B$12,E108="Unknown"),"Unknown SL",IF(AND(B108='Dropdown Answer Key'!$B$13,OR(F108="Lead",F108="U, May have L",F108="COM",F108="")),"Lead",IF(AND(B108='Dropdown Answer Key'!$B$13,OR(AND(F108="GALV",H108="Y"),AND(F108="GALV",H108="UN"),AND(F108="GALV",H108=""))),"GRR",IF(AND(B108='Dropdown Answer Key'!$B$13,F108="Unknown"),"Unknown SL",IF(AND(B108='Dropdown Answer Key'!$B$14,OR(E108="Lead",E108="U, May have L",E108="COM",E108="")),"Lead",IF(AND(B108='Dropdown Answer Key'!$B$14,OR(F108="Lead",F108="U, May have L",F108="COM",F108="")),"Lead",IF(AND(B108='Dropdown Answer Key'!$B$14,OR(AND(E108="GALV",H108="Y"),AND(E108="GALV",H108="UN"),AND(E108="GALV",H108=""),AND(F108="GALV",H108="Y"),AND(F108="GALV",H108="UN"),AND(F108="GALV",H108=""),AND(F108="GALV",I108="Y"),AND(F108="GALV",I108="UN"),AND(F108="GALV",I108=""))),"GRR",IF(AND(B108='Dropdown Answer Key'!$B$14,OR(E108="Unknown",F108="Unknown")),"Unknown SL","Non Lead")))))))))))</f>
        <v>Non Lead</v>
      </c>
      <c r="T108" s="83" t="str">
        <f>IF(OR(M108="",Q108="",S108="ERROR"),"BLANK",IF((AND(M108='Dropdown Answer Key'!$B$25,OR('Service Line Inventory'!S108="Lead",S108="Unknown SL"))),"Tier 1",IF(AND('Service Line Inventory'!M108='Dropdown Answer Key'!$B$26,OR('Service Line Inventory'!S108="Lead",S108="Unknown SL")),"Tier 2",IF(AND('Service Line Inventory'!M108='Dropdown Answer Key'!$B$27,OR('Service Line Inventory'!S108="Lead",S108="Unknown SL")),"Tier 2",IF('Service Line Inventory'!S108="GRR","Tier 3",IF((AND('Service Line Inventory'!M108='Dropdown Answer Key'!$B$25,'Service Line Inventory'!Q108='Dropdown Answer Key'!$M$25,O108='Dropdown Answer Key'!$G$27,'Service Line Inventory'!P108='Dropdown Answer Key'!$J$27,S108="Non Lead")),"Tier 4",IF((AND('Service Line Inventory'!M108='Dropdown Answer Key'!$B$25,'Service Line Inventory'!Q108='Dropdown Answer Key'!$M$25,O108='Dropdown Answer Key'!$G$27,S108="Non Lead")),"Tier 4",IF((AND('Service Line Inventory'!M108='Dropdown Answer Key'!$B$25,'Service Line Inventory'!Q108='Dropdown Answer Key'!$M$25,'Service Line Inventory'!P108='Dropdown Answer Key'!$J$27,S108="Non Lead")),"Tier 4","Tier 5"))))))))</f>
        <v>BLANK</v>
      </c>
      <c r="U108" s="109" t="str">
        <f t="shared" si="5"/>
        <v>NO</v>
      </c>
      <c r="V108" s="83" t="str">
        <f t="shared" si="6"/>
        <v>NO</v>
      </c>
      <c r="W108" s="83" t="str">
        <f t="shared" si="7"/>
        <v>NO</v>
      </c>
      <c r="X108" s="115"/>
      <c r="Y108" s="84"/>
      <c r="Z108" s="85"/>
    </row>
    <row r="109" spans="1:26">
      <c r="A109" s="89">
        <v>215</v>
      </c>
      <c r="B109" s="90" t="s">
        <v>252</v>
      </c>
      <c r="C109" s="112" t="s">
        <v>365</v>
      </c>
      <c r="D109" s="90" t="s">
        <v>255</v>
      </c>
      <c r="E109" s="112" t="s">
        <v>259</v>
      </c>
      <c r="F109" s="112" t="s">
        <v>259</v>
      </c>
      <c r="G109" s="114" t="s">
        <v>256</v>
      </c>
      <c r="H109" s="102" t="s">
        <v>169</v>
      </c>
      <c r="I109" s="90" t="s">
        <v>169</v>
      </c>
      <c r="J109" s="91"/>
      <c r="K109" s="90"/>
      <c r="L109" s="102" t="str">
        <f t="shared" si="4"/>
        <v>Non Lead</v>
      </c>
      <c r="M109" s="118"/>
      <c r="N109" s="90"/>
      <c r="O109" s="90"/>
      <c r="P109" s="90"/>
      <c r="Q109" s="89"/>
      <c r="R109" s="90"/>
      <c r="S109" s="121" t="str">
        <f>IF(OR(B109="",$C$3="",$G$3=""),"ERROR",IF(AND(B109='Dropdown Answer Key'!$B$12,OR(E109="Lead",E109="U, May have L",E109="COM",E109="")),"Lead",IF(AND(B109='Dropdown Answer Key'!$B$12,OR(AND(E109="GALV",H109="Y"),AND(E109="GALV",H109="UN"),AND(E109="GALV",H109=""))),"GRR",IF(AND(B109='Dropdown Answer Key'!$B$12,E109="Unknown"),"Unknown SL",IF(AND(B109='Dropdown Answer Key'!$B$13,OR(F109="Lead",F109="U, May have L",F109="COM",F109="")),"Lead",IF(AND(B109='Dropdown Answer Key'!$B$13,OR(AND(F109="GALV",H109="Y"),AND(F109="GALV",H109="UN"),AND(F109="GALV",H109=""))),"GRR",IF(AND(B109='Dropdown Answer Key'!$B$13,F109="Unknown"),"Unknown SL",IF(AND(B109='Dropdown Answer Key'!$B$14,OR(E109="Lead",E109="U, May have L",E109="COM",E109="")),"Lead",IF(AND(B109='Dropdown Answer Key'!$B$14,OR(F109="Lead",F109="U, May have L",F109="COM",F109="")),"Lead",IF(AND(B109='Dropdown Answer Key'!$B$14,OR(AND(E109="GALV",H109="Y"),AND(E109="GALV",H109="UN"),AND(E109="GALV",H109=""),AND(F109="GALV",H109="Y"),AND(F109="GALV",H109="UN"),AND(F109="GALV",H109=""),AND(F109="GALV",I109="Y"),AND(F109="GALV",I109="UN"),AND(F109="GALV",I109=""))),"GRR",IF(AND(B109='Dropdown Answer Key'!$B$14,OR(E109="Unknown",F109="Unknown")),"Unknown SL","Non Lead")))))))))))</f>
        <v>Non Lead</v>
      </c>
      <c r="T109" s="122" t="str">
        <f>IF(OR(M109="",Q109="",S109="ERROR"),"BLANK",IF((AND(M109='Dropdown Answer Key'!$B$25,OR('Service Line Inventory'!S109="Lead",S109="Unknown SL"))),"Tier 1",IF(AND('Service Line Inventory'!M109='Dropdown Answer Key'!$B$26,OR('Service Line Inventory'!S109="Lead",S109="Unknown SL")),"Tier 2",IF(AND('Service Line Inventory'!M109='Dropdown Answer Key'!$B$27,OR('Service Line Inventory'!S109="Lead",S109="Unknown SL")),"Tier 2",IF('Service Line Inventory'!S109="GRR","Tier 3",IF((AND('Service Line Inventory'!M109='Dropdown Answer Key'!$B$25,'Service Line Inventory'!Q109='Dropdown Answer Key'!$M$25,O109='Dropdown Answer Key'!$G$27,'Service Line Inventory'!P109='Dropdown Answer Key'!$J$27,S109="Non Lead")),"Tier 4",IF((AND('Service Line Inventory'!M109='Dropdown Answer Key'!$B$25,'Service Line Inventory'!Q109='Dropdown Answer Key'!$M$25,O109='Dropdown Answer Key'!$G$27,S109="Non Lead")),"Tier 4",IF((AND('Service Line Inventory'!M109='Dropdown Answer Key'!$B$25,'Service Line Inventory'!Q109='Dropdown Answer Key'!$M$25,'Service Line Inventory'!P109='Dropdown Answer Key'!$J$27,S109="Non Lead")),"Tier 4","Tier 5"))))))))</f>
        <v>BLANK</v>
      </c>
      <c r="U109" s="123" t="str">
        <f t="shared" si="5"/>
        <v>NO</v>
      </c>
      <c r="V109" s="122" t="str">
        <f t="shared" si="6"/>
        <v>NO</v>
      </c>
      <c r="W109" s="122" t="str">
        <f t="shared" si="7"/>
        <v>NO</v>
      </c>
      <c r="X109" s="116"/>
      <c r="Y109" s="105"/>
      <c r="Z109" s="85"/>
    </row>
    <row r="110" spans="1:26">
      <c r="A110" s="80">
        <v>216</v>
      </c>
      <c r="B110" s="80" t="s">
        <v>252</v>
      </c>
      <c r="C110" s="111" t="s">
        <v>366</v>
      </c>
      <c r="D110" s="81" t="s">
        <v>255</v>
      </c>
      <c r="E110" s="111" t="s">
        <v>259</v>
      </c>
      <c r="F110" s="111" t="s">
        <v>352</v>
      </c>
      <c r="G110" s="113" t="s">
        <v>256</v>
      </c>
      <c r="H110" s="101" t="s">
        <v>260</v>
      </c>
      <c r="I110" s="81" t="s">
        <v>260</v>
      </c>
      <c r="J110" s="82"/>
      <c r="K110" s="81"/>
      <c r="L110" s="101" t="str">
        <f t="shared" si="4"/>
        <v>Non Lead</v>
      </c>
      <c r="M110" s="117"/>
      <c r="N110" s="81"/>
      <c r="O110" s="81"/>
      <c r="P110" s="81"/>
      <c r="Q110" s="80"/>
      <c r="R110" s="81"/>
      <c r="S110" s="106" t="str">
        <f>IF(OR(B110="",$C$3="",$G$3=""),"ERROR",IF(AND(B110='Dropdown Answer Key'!$B$12,OR(E110="Lead",E110="U, May have L",E110="COM",E110="")),"Lead",IF(AND(B110='Dropdown Answer Key'!$B$12,OR(AND(E110="GALV",H110="Y"),AND(E110="GALV",H110="UN"),AND(E110="GALV",H110=""))),"GRR",IF(AND(B110='Dropdown Answer Key'!$B$12,E110="Unknown"),"Unknown SL",IF(AND(B110='Dropdown Answer Key'!$B$13,OR(F110="Lead",F110="U, May have L",F110="COM",F110="")),"Lead",IF(AND(B110='Dropdown Answer Key'!$B$13,OR(AND(F110="GALV",H110="Y"),AND(F110="GALV",H110="UN"),AND(F110="GALV",H110=""))),"GRR",IF(AND(B110='Dropdown Answer Key'!$B$13,F110="Unknown"),"Unknown SL",IF(AND(B110='Dropdown Answer Key'!$B$14,OR(E110="Lead",E110="U, May have L",E110="COM",E110="")),"Lead",IF(AND(B110='Dropdown Answer Key'!$B$14,OR(F110="Lead",F110="U, May have L",F110="COM",F110="")),"Lead",IF(AND(B110='Dropdown Answer Key'!$B$14,OR(AND(E110="GALV",H110="Y"),AND(E110="GALV",H110="UN"),AND(E110="GALV",H110=""),AND(F110="GALV",H110="Y"),AND(F110="GALV",H110="UN"),AND(F110="GALV",H110=""),AND(F110="GALV",I110="Y"),AND(F110="GALV",I110="UN"),AND(F110="GALV",I110=""))),"GRR",IF(AND(B110='Dropdown Answer Key'!$B$14,OR(E110="Unknown",F110="Unknown")),"Unknown SL","Non Lead")))))))))))</f>
        <v>Non Lead</v>
      </c>
      <c r="T110" s="83" t="str">
        <f>IF(OR(M110="",Q110="",S110="ERROR"),"BLANK",IF((AND(M110='Dropdown Answer Key'!$B$25,OR('Service Line Inventory'!S110="Lead",S110="Unknown SL"))),"Tier 1",IF(AND('Service Line Inventory'!M110='Dropdown Answer Key'!$B$26,OR('Service Line Inventory'!S110="Lead",S110="Unknown SL")),"Tier 2",IF(AND('Service Line Inventory'!M110='Dropdown Answer Key'!$B$27,OR('Service Line Inventory'!S110="Lead",S110="Unknown SL")),"Tier 2",IF('Service Line Inventory'!S110="GRR","Tier 3",IF((AND('Service Line Inventory'!M110='Dropdown Answer Key'!$B$25,'Service Line Inventory'!Q110='Dropdown Answer Key'!$M$25,O110='Dropdown Answer Key'!$G$27,'Service Line Inventory'!P110='Dropdown Answer Key'!$J$27,S110="Non Lead")),"Tier 4",IF((AND('Service Line Inventory'!M110='Dropdown Answer Key'!$B$25,'Service Line Inventory'!Q110='Dropdown Answer Key'!$M$25,O110='Dropdown Answer Key'!$G$27,S110="Non Lead")),"Tier 4",IF((AND('Service Line Inventory'!M110='Dropdown Answer Key'!$B$25,'Service Line Inventory'!Q110='Dropdown Answer Key'!$M$25,'Service Line Inventory'!P110='Dropdown Answer Key'!$J$27,S110="Non Lead")),"Tier 4","Tier 5"))))))))</f>
        <v>BLANK</v>
      </c>
      <c r="U110" s="109" t="str">
        <f t="shared" si="5"/>
        <v>NO</v>
      </c>
      <c r="V110" s="83" t="str">
        <f t="shared" si="6"/>
        <v>NO</v>
      </c>
      <c r="W110" s="83" t="str">
        <f t="shared" si="7"/>
        <v>NO</v>
      </c>
      <c r="X110" s="115"/>
      <c r="Y110" s="84"/>
      <c r="Z110" s="85"/>
    </row>
    <row r="111" spans="1:26">
      <c r="A111" s="89">
        <v>217</v>
      </c>
      <c r="B111" s="90" t="s">
        <v>252</v>
      </c>
      <c r="C111" s="112" t="s">
        <v>367</v>
      </c>
      <c r="D111" s="90" t="s">
        <v>255</v>
      </c>
      <c r="E111" s="112" t="s">
        <v>254</v>
      </c>
      <c r="F111" s="112" t="s">
        <v>259</v>
      </c>
      <c r="G111" s="114" t="s">
        <v>256</v>
      </c>
      <c r="H111" s="102" t="s">
        <v>260</v>
      </c>
      <c r="I111" s="90" t="s">
        <v>260</v>
      </c>
      <c r="J111" s="91"/>
      <c r="K111" s="90"/>
      <c r="L111" s="102" t="str">
        <f t="shared" si="4"/>
        <v>Non Lead</v>
      </c>
      <c r="M111" s="118"/>
      <c r="N111" s="90"/>
      <c r="O111" s="90"/>
      <c r="P111" s="90"/>
      <c r="Q111" s="89"/>
      <c r="R111" s="90"/>
      <c r="S111" s="121" t="str">
        <f>IF(OR(B111="",$C$3="",$G$3=""),"ERROR",IF(AND(B111='Dropdown Answer Key'!$B$12,OR(E111="Lead",E111="U, May have L",E111="COM",E111="")),"Lead",IF(AND(B111='Dropdown Answer Key'!$B$12,OR(AND(E111="GALV",H111="Y"),AND(E111="GALV",H111="UN"),AND(E111="GALV",H111=""))),"GRR",IF(AND(B111='Dropdown Answer Key'!$B$12,E111="Unknown"),"Unknown SL",IF(AND(B111='Dropdown Answer Key'!$B$13,OR(F111="Lead",F111="U, May have L",F111="COM",F111="")),"Lead",IF(AND(B111='Dropdown Answer Key'!$B$13,OR(AND(F111="GALV",H111="Y"),AND(F111="GALV",H111="UN"),AND(F111="GALV",H111=""))),"GRR",IF(AND(B111='Dropdown Answer Key'!$B$13,F111="Unknown"),"Unknown SL",IF(AND(B111='Dropdown Answer Key'!$B$14,OR(E111="Lead",E111="U, May have L",E111="COM",E111="")),"Lead",IF(AND(B111='Dropdown Answer Key'!$B$14,OR(F111="Lead",F111="U, May have L",F111="COM",F111="")),"Lead",IF(AND(B111='Dropdown Answer Key'!$B$14,OR(AND(E111="GALV",H111="Y"),AND(E111="GALV",H111="UN"),AND(E111="GALV",H111=""),AND(F111="GALV",H111="Y"),AND(F111="GALV",H111="UN"),AND(F111="GALV",H111=""),AND(F111="GALV",I111="Y"),AND(F111="GALV",I111="UN"),AND(F111="GALV",I111=""))),"GRR",IF(AND(B111='Dropdown Answer Key'!$B$14,OR(E111="Unknown",F111="Unknown")),"Unknown SL","Non Lead")))))))))))</f>
        <v>Non Lead</v>
      </c>
      <c r="T111" s="122" t="str">
        <f>IF(OR(M111="",Q111="",S111="ERROR"),"BLANK",IF((AND(M111='Dropdown Answer Key'!$B$25,OR('Service Line Inventory'!S111="Lead",S111="Unknown SL"))),"Tier 1",IF(AND('Service Line Inventory'!M111='Dropdown Answer Key'!$B$26,OR('Service Line Inventory'!S111="Lead",S111="Unknown SL")),"Tier 2",IF(AND('Service Line Inventory'!M111='Dropdown Answer Key'!$B$27,OR('Service Line Inventory'!S111="Lead",S111="Unknown SL")),"Tier 2",IF('Service Line Inventory'!S111="GRR","Tier 3",IF((AND('Service Line Inventory'!M111='Dropdown Answer Key'!$B$25,'Service Line Inventory'!Q111='Dropdown Answer Key'!$M$25,O111='Dropdown Answer Key'!$G$27,'Service Line Inventory'!P111='Dropdown Answer Key'!$J$27,S111="Non Lead")),"Tier 4",IF((AND('Service Line Inventory'!M111='Dropdown Answer Key'!$B$25,'Service Line Inventory'!Q111='Dropdown Answer Key'!$M$25,O111='Dropdown Answer Key'!$G$27,S111="Non Lead")),"Tier 4",IF((AND('Service Line Inventory'!M111='Dropdown Answer Key'!$B$25,'Service Line Inventory'!Q111='Dropdown Answer Key'!$M$25,'Service Line Inventory'!P111='Dropdown Answer Key'!$J$27,S111="Non Lead")),"Tier 4","Tier 5"))))))))</f>
        <v>BLANK</v>
      </c>
      <c r="U111" s="123" t="str">
        <f t="shared" si="5"/>
        <v>NO</v>
      </c>
      <c r="V111" s="122" t="str">
        <f t="shared" si="6"/>
        <v>NO</v>
      </c>
      <c r="W111" s="122" t="str">
        <f t="shared" si="7"/>
        <v>NO</v>
      </c>
      <c r="X111" s="116"/>
      <c r="Y111" s="105"/>
      <c r="Z111" s="85"/>
    </row>
    <row r="112" spans="1:26">
      <c r="A112" s="80">
        <v>218</v>
      </c>
      <c r="B112" s="80" t="s">
        <v>252</v>
      </c>
      <c r="C112" s="111" t="s">
        <v>368</v>
      </c>
      <c r="D112" s="81" t="s">
        <v>255</v>
      </c>
      <c r="E112" s="111" t="s">
        <v>319</v>
      </c>
      <c r="F112" s="111" t="s">
        <v>259</v>
      </c>
      <c r="G112" s="113" t="s">
        <v>256</v>
      </c>
      <c r="H112" s="101" t="s">
        <v>169</v>
      </c>
      <c r="I112" s="81" t="s">
        <v>260</v>
      </c>
      <c r="J112" s="82"/>
      <c r="K112" s="81"/>
      <c r="L112" s="101" t="str">
        <f t="shared" si="4"/>
        <v>Non Lead</v>
      </c>
      <c r="M112" s="117"/>
      <c r="N112" s="81"/>
      <c r="O112" s="81"/>
      <c r="P112" s="81"/>
      <c r="Q112" s="80"/>
      <c r="R112" s="81"/>
      <c r="S112" s="106" t="str">
        <f>IF(OR(B112="",$C$3="",$G$3=""),"ERROR",IF(AND(B112='Dropdown Answer Key'!$B$12,OR(E112="Lead",E112="U, May have L",E112="COM",E112="")),"Lead",IF(AND(B112='Dropdown Answer Key'!$B$12,OR(AND(E112="GALV",H112="Y"),AND(E112="GALV",H112="UN"),AND(E112="GALV",H112=""))),"GRR",IF(AND(B112='Dropdown Answer Key'!$B$12,E112="Unknown"),"Unknown SL",IF(AND(B112='Dropdown Answer Key'!$B$13,OR(F112="Lead",F112="U, May have L",F112="COM",F112="")),"Lead",IF(AND(B112='Dropdown Answer Key'!$B$13,OR(AND(F112="GALV",H112="Y"),AND(F112="GALV",H112="UN"),AND(F112="GALV",H112=""))),"GRR",IF(AND(B112='Dropdown Answer Key'!$B$13,F112="Unknown"),"Unknown SL",IF(AND(B112='Dropdown Answer Key'!$B$14,OR(E112="Lead",E112="U, May have L",E112="COM",E112="")),"Lead",IF(AND(B112='Dropdown Answer Key'!$B$14,OR(F112="Lead",F112="U, May have L",F112="COM",F112="")),"Lead",IF(AND(B112='Dropdown Answer Key'!$B$14,OR(AND(E112="GALV",H112="Y"),AND(E112="GALV",H112="UN"),AND(E112="GALV",H112=""),AND(F112="GALV",H112="Y"),AND(F112="GALV",H112="UN"),AND(F112="GALV",H112=""),AND(F112="GALV",I112="Y"),AND(F112="GALV",I112="UN"),AND(F112="GALV",I112=""))),"GRR",IF(AND(B112='Dropdown Answer Key'!$B$14,OR(E112="Unknown",F112="Unknown")),"Unknown SL","Non Lead")))))))))))</f>
        <v>Non Lead</v>
      </c>
      <c r="T112" s="83" t="str">
        <f>IF(OR(M112="",Q112="",S112="ERROR"),"BLANK",IF((AND(M112='Dropdown Answer Key'!$B$25,OR('Service Line Inventory'!S112="Lead",S112="Unknown SL"))),"Tier 1",IF(AND('Service Line Inventory'!M112='Dropdown Answer Key'!$B$26,OR('Service Line Inventory'!S112="Lead",S112="Unknown SL")),"Tier 2",IF(AND('Service Line Inventory'!M112='Dropdown Answer Key'!$B$27,OR('Service Line Inventory'!S112="Lead",S112="Unknown SL")),"Tier 2",IF('Service Line Inventory'!S112="GRR","Tier 3",IF((AND('Service Line Inventory'!M112='Dropdown Answer Key'!$B$25,'Service Line Inventory'!Q112='Dropdown Answer Key'!$M$25,O112='Dropdown Answer Key'!$G$27,'Service Line Inventory'!P112='Dropdown Answer Key'!$J$27,S112="Non Lead")),"Tier 4",IF((AND('Service Line Inventory'!M112='Dropdown Answer Key'!$B$25,'Service Line Inventory'!Q112='Dropdown Answer Key'!$M$25,O112='Dropdown Answer Key'!$G$27,S112="Non Lead")),"Tier 4",IF((AND('Service Line Inventory'!M112='Dropdown Answer Key'!$B$25,'Service Line Inventory'!Q112='Dropdown Answer Key'!$M$25,'Service Line Inventory'!P112='Dropdown Answer Key'!$J$27,S112="Non Lead")),"Tier 4","Tier 5"))))))))</f>
        <v>BLANK</v>
      </c>
      <c r="U112" s="109" t="str">
        <f t="shared" si="5"/>
        <v>NO</v>
      </c>
      <c r="V112" s="83" t="str">
        <f t="shared" si="6"/>
        <v>NO</v>
      </c>
      <c r="W112" s="83" t="str">
        <f t="shared" si="7"/>
        <v>NO</v>
      </c>
      <c r="X112" s="115"/>
      <c r="Y112" s="84"/>
      <c r="Z112" s="85"/>
    </row>
    <row r="113" spans="1:26">
      <c r="A113" s="89">
        <v>219</v>
      </c>
      <c r="B113" s="90" t="s">
        <v>252</v>
      </c>
      <c r="C113" s="112" t="s">
        <v>369</v>
      </c>
      <c r="D113" s="90" t="s">
        <v>255</v>
      </c>
      <c r="E113" s="112" t="s">
        <v>254</v>
      </c>
      <c r="F113" s="112" t="s">
        <v>352</v>
      </c>
      <c r="G113" s="114" t="s">
        <v>256</v>
      </c>
      <c r="H113" s="102" t="s">
        <v>169</v>
      </c>
      <c r="I113" s="90" t="s">
        <v>169</v>
      </c>
      <c r="J113" s="91"/>
      <c r="K113" s="90"/>
      <c r="L113" s="102" t="str">
        <f t="shared" si="4"/>
        <v>Non Lead</v>
      </c>
      <c r="M113" s="118"/>
      <c r="N113" s="90"/>
      <c r="O113" s="90"/>
      <c r="P113" s="90"/>
      <c r="Q113" s="89"/>
      <c r="R113" s="90"/>
      <c r="S113" s="121" t="str">
        <f>IF(OR(B113="",$C$3="",$G$3=""),"ERROR",IF(AND(B113='Dropdown Answer Key'!$B$12,OR(E113="Lead",E113="U, May have L",E113="COM",E113="")),"Lead",IF(AND(B113='Dropdown Answer Key'!$B$12,OR(AND(E113="GALV",H113="Y"),AND(E113="GALV",H113="UN"),AND(E113="GALV",H113=""))),"GRR",IF(AND(B113='Dropdown Answer Key'!$B$12,E113="Unknown"),"Unknown SL",IF(AND(B113='Dropdown Answer Key'!$B$13,OR(F113="Lead",F113="U, May have L",F113="COM",F113="")),"Lead",IF(AND(B113='Dropdown Answer Key'!$B$13,OR(AND(F113="GALV",H113="Y"),AND(F113="GALV",H113="UN"),AND(F113="GALV",H113=""))),"GRR",IF(AND(B113='Dropdown Answer Key'!$B$13,F113="Unknown"),"Unknown SL",IF(AND(B113='Dropdown Answer Key'!$B$14,OR(E113="Lead",E113="U, May have L",E113="COM",E113="")),"Lead",IF(AND(B113='Dropdown Answer Key'!$B$14,OR(F113="Lead",F113="U, May have L",F113="COM",F113="")),"Lead",IF(AND(B113='Dropdown Answer Key'!$B$14,OR(AND(E113="GALV",H113="Y"),AND(E113="GALV",H113="UN"),AND(E113="GALV",H113=""),AND(F113="GALV",H113="Y"),AND(F113="GALV",H113="UN"),AND(F113="GALV",H113=""),AND(F113="GALV",I113="Y"),AND(F113="GALV",I113="UN"),AND(F113="GALV",I113=""))),"GRR",IF(AND(B113='Dropdown Answer Key'!$B$14,OR(E113="Unknown",F113="Unknown")),"Unknown SL","Non Lead")))))))))))</f>
        <v>Non Lead</v>
      </c>
      <c r="T113" s="122" t="str">
        <f>IF(OR(M113="",Q113="",S113="ERROR"),"BLANK",IF((AND(M113='Dropdown Answer Key'!$B$25,OR('Service Line Inventory'!S113="Lead",S113="Unknown SL"))),"Tier 1",IF(AND('Service Line Inventory'!M113='Dropdown Answer Key'!$B$26,OR('Service Line Inventory'!S113="Lead",S113="Unknown SL")),"Tier 2",IF(AND('Service Line Inventory'!M113='Dropdown Answer Key'!$B$27,OR('Service Line Inventory'!S113="Lead",S113="Unknown SL")),"Tier 2",IF('Service Line Inventory'!S113="GRR","Tier 3",IF((AND('Service Line Inventory'!M113='Dropdown Answer Key'!$B$25,'Service Line Inventory'!Q113='Dropdown Answer Key'!$M$25,O113='Dropdown Answer Key'!$G$27,'Service Line Inventory'!P113='Dropdown Answer Key'!$J$27,S113="Non Lead")),"Tier 4",IF((AND('Service Line Inventory'!M113='Dropdown Answer Key'!$B$25,'Service Line Inventory'!Q113='Dropdown Answer Key'!$M$25,O113='Dropdown Answer Key'!$G$27,S113="Non Lead")),"Tier 4",IF((AND('Service Line Inventory'!M113='Dropdown Answer Key'!$B$25,'Service Line Inventory'!Q113='Dropdown Answer Key'!$M$25,'Service Line Inventory'!P113='Dropdown Answer Key'!$J$27,S113="Non Lead")),"Tier 4","Tier 5"))))))))</f>
        <v>BLANK</v>
      </c>
      <c r="U113" s="123" t="str">
        <f t="shared" si="5"/>
        <v>NO</v>
      </c>
      <c r="V113" s="122" t="str">
        <f t="shared" si="6"/>
        <v>NO</v>
      </c>
      <c r="W113" s="122" t="str">
        <f t="shared" si="7"/>
        <v>NO</v>
      </c>
      <c r="X113" s="116"/>
      <c r="Y113" s="105"/>
      <c r="Z113" s="85"/>
    </row>
    <row r="114" spans="1:26">
      <c r="A114" s="80">
        <v>220</v>
      </c>
      <c r="B114" s="80" t="s">
        <v>252</v>
      </c>
      <c r="C114" s="111" t="s">
        <v>370</v>
      </c>
      <c r="D114" s="81" t="s">
        <v>255</v>
      </c>
      <c r="E114" s="111" t="s">
        <v>259</v>
      </c>
      <c r="F114" s="111" t="s">
        <v>259</v>
      </c>
      <c r="G114" s="113" t="s">
        <v>256</v>
      </c>
      <c r="H114" s="101" t="s">
        <v>260</v>
      </c>
      <c r="I114" s="81" t="s">
        <v>260</v>
      </c>
      <c r="J114" s="82"/>
      <c r="K114" s="81"/>
      <c r="L114" s="101" t="str">
        <f t="shared" si="4"/>
        <v>Non Lead</v>
      </c>
      <c r="M114" s="117"/>
      <c r="N114" s="81"/>
      <c r="O114" s="81"/>
      <c r="P114" s="81"/>
      <c r="Q114" s="80"/>
      <c r="R114" s="81"/>
      <c r="S114" s="106" t="str">
        <f>IF(OR(B114="",$C$3="",$G$3=""),"ERROR",IF(AND(B114='Dropdown Answer Key'!$B$12,OR(E114="Lead",E114="U, May have L",E114="COM",E114="")),"Lead",IF(AND(B114='Dropdown Answer Key'!$B$12,OR(AND(E114="GALV",H114="Y"),AND(E114="GALV",H114="UN"),AND(E114="GALV",H114=""))),"GRR",IF(AND(B114='Dropdown Answer Key'!$B$12,E114="Unknown"),"Unknown SL",IF(AND(B114='Dropdown Answer Key'!$B$13,OR(F114="Lead",F114="U, May have L",F114="COM",F114="")),"Lead",IF(AND(B114='Dropdown Answer Key'!$B$13,OR(AND(F114="GALV",H114="Y"),AND(F114="GALV",H114="UN"),AND(F114="GALV",H114=""))),"GRR",IF(AND(B114='Dropdown Answer Key'!$B$13,F114="Unknown"),"Unknown SL",IF(AND(B114='Dropdown Answer Key'!$B$14,OR(E114="Lead",E114="U, May have L",E114="COM",E114="")),"Lead",IF(AND(B114='Dropdown Answer Key'!$B$14,OR(F114="Lead",F114="U, May have L",F114="COM",F114="")),"Lead",IF(AND(B114='Dropdown Answer Key'!$B$14,OR(AND(E114="GALV",H114="Y"),AND(E114="GALV",H114="UN"),AND(E114="GALV",H114=""),AND(F114="GALV",H114="Y"),AND(F114="GALV",H114="UN"),AND(F114="GALV",H114=""),AND(F114="GALV",I114="Y"),AND(F114="GALV",I114="UN"),AND(F114="GALV",I114=""))),"GRR",IF(AND(B114='Dropdown Answer Key'!$B$14,OR(E114="Unknown",F114="Unknown")),"Unknown SL","Non Lead")))))))))))</f>
        <v>Non Lead</v>
      </c>
      <c r="T114" s="83" t="str">
        <f>IF(OR(M114="",Q114="",S114="ERROR"),"BLANK",IF((AND(M114='Dropdown Answer Key'!$B$25,OR('Service Line Inventory'!S114="Lead",S114="Unknown SL"))),"Tier 1",IF(AND('Service Line Inventory'!M114='Dropdown Answer Key'!$B$26,OR('Service Line Inventory'!S114="Lead",S114="Unknown SL")),"Tier 2",IF(AND('Service Line Inventory'!M114='Dropdown Answer Key'!$B$27,OR('Service Line Inventory'!S114="Lead",S114="Unknown SL")),"Tier 2",IF('Service Line Inventory'!S114="GRR","Tier 3",IF((AND('Service Line Inventory'!M114='Dropdown Answer Key'!$B$25,'Service Line Inventory'!Q114='Dropdown Answer Key'!$M$25,O114='Dropdown Answer Key'!$G$27,'Service Line Inventory'!P114='Dropdown Answer Key'!$J$27,S114="Non Lead")),"Tier 4",IF((AND('Service Line Inventory'!M114='Dropdown Answer Key'!$B$25,'Service Line Inventory'!Q114='Dropdown Answer Key'!$M$25,O114='Dropdown Answer Key'!$G$27,S114="Non Lead")),"Tier 4",IF((AND('Service Line Inventory'!M114='Dropdown Answer Key'!$B$25,'Service Line Inventory'!Q114='Dropdown Answer Key'!$M$25,'Service Line Inventory'!P114='Dropdown Answer Key'!$J$27,S114="Non Lead")),"Tier 4","Tier 5"))))))))</f>
        <v>BLANK</v>
      </c>
      <c r="U114" s="109" t="str">
        <f t="shared" si="5"/>
        <v>NO</v>
      </c>
      <c r="V114" s="83" t="str">
        <f t="shared" si="6"/>
        <v>NO</v>
      </c>
      <c r="W114" s="83" t="str">
        <f t="shared" si="7"/>
        <v>NO</v>
      </c>
      <c r="X114" s="115"/>
      <c r="Y114" s="84"/>
      <c r="Z114" s="85"/>
    </row>
    <row r="115" spans="1:26">
      <c r="A115" s="89">
        <v>221</v>
      </c>
      <c r="B115" s="90" t="s">
        <v>252</v>
      </c>
      <c r="C115" s="112" t="s">
        <v>371</v>
      </c>
      <c r="D115" s="90" t="s">
        <v>255</v>
      </c>
      <c r="E115" s="112" t="s">
        <v>254</v>
      </c>
      <c r="F115" s="112" t="s">
        <v>259</v>
      </c>
      <c r="G115" s="114" t="s">
        <v>256</v>
      </c>
      <c r="H115" s="102" t="s">
        <v>260</v>
      </c>
      <c r="I115" s="90" t="s">
        <v>260</v>
      </c>
      <c r="J115" s="91"/>
      <c r="K115" s="90"/>
      <c r="L115" s="102" t="str">
        <f t="shared" si="4"/>
        <v>Non Lead</v>
      </c>
      <c r="M115" s="118"/>
      <c r="N115" s="90"/>
      <c r="O115" s="90"/>
      <c r="P115" s="90"/>
      <c r="Q115" s="89"/>
      <c r="R115" s="90"/>
      <c r="S115" s="121" t="str">
        <f>IF(OR(B115="",$C$3="",$G$3=""),"ERROR",IF(AND(B115='Dropdown Answer Key'!$B$12,OR(E115="Lead",E115="U, May have L",E115="COM",E115="")),"Lead",IF(AND(B115='Dropdown Answer Key'!$B$12,OR(AND(E115="GALV",H115="Y"),AND(E115="GALV",H115="UN"),AND(E115="GALV",H115=""))),"GRR",IF(AND(B115='Dropdown Answer Key'!$B$12,E115="Unknown"),"Unknown SL",IF(AND(B115='Dropdown Answer Key'!$B$13,OR(F115="Lead",F115="U, May have L",F115="COM",F115="")),"Lead",IF(AND(B115='Dropdown Answer Key'!$B$13,OR(AND(F115="GALV",H115="Y"),AND(F115="GALV",H115="UN"),AND(F115="GALV",H115=""))),"GRR",IF(AND(B115='Dropdown Answer Key'!$B$13,F115="Unknown"),"Unknown SL",IF(AND(B115='Dropdown Answer Key'!$B$14,OR(E115="Lead",E115="U, May have L",E115="COM",E115="")),"Lead",IF(AND(B115='Dropdown Answer Key'!$B$14,OR(F115="Lead",F115="U, May have L",F115="COM",F115="")),"Lead",IF(AND(B115='Dropdown Answer Key'!$B$14,OR(AND(E115="GALV",H115="Y"),AND(E115="GALV",H115="UN"),AND(E115="GALV",H115=""),AND(F115="GALV",H115="Y"),AND(F115="GALV",H115="UN"),AND(F115="GALV",H115=""),AND(F115="GALV",I115="Y"),AND(F115="GALV",I115="UN"),AND(F115="GALV",I115=""))),"GRR",IF(AND(B115='Dropdown Answer Key'!$B$14,OR(E115="Unknown",F115="Unknown")),"Unknown SL","Non Lead")))))))))))</f>
        <v>Non Lead</v>
      </c>
      <c r="T115" s="122" t="str">
        <f>IF(OR(M115="",Q115="",S115="ERROR"),"BLANK",IF((AND(M115='Dropdown Answer Key'!$B$25,OR('Service Line Inventory'!S115="Lead",S115="Unknown SL"))),"Tier 1",IF(AND('Service Line Inventory'!M115='Dropdown Answer Key'!$B$26,OR('Service Line Inventory'!S115="Lead",S115="Unknown SL")),"Tier 2",IF(AND('Service Line Inventory'!M115='Dropdown Answer Key'!$B$27,OR('Service Line Inventory'!S115="Lead",S115="Unknown SL")),"Tier 2",IF('Service Line Inventory'!S115="GRR","Tier 3",IF((AND('Service Line Inventory'!M115='Dropdown Answer Key'!$B$25,'Service Line Inventory'!Q115='Dropdown Answer Key'!$M$25,O115='Dropdown Answer Key'!$G$27,'Service Line Inventory'!P115='Dropdown Answer Key'!$J$27,S115="Non Lead")),"Tier 4",IF((AND('Service Line Inventory'!M115='Dropdown Answer Key'!$B$25,'Service Line Inventory'!Q115='Dropdown Answer Key'!$M$25,O115='Dropdown Answer Key'!$G$27,S115="Non Lead")),"Tier 4",IF((AND('Service Line Inventory'!M115='Dropdown Answer Key'!$B$25,'Service Line Inventory'!Q115='Dropdown Answer Key'!$M$25,'Service Line Inventory'!P115='Dropdown Answer Key'!$J$27,S115="Non Lead")),"Tier 4","Tier 5"))))))))</f>
        <v>BLANK</v>
      </c>
      <c r="U115" s="123" t="str">
        <f t="shared" si="5"/>
        <v>NO</v>
      </c>
      <c r="V115" s="122" t="str">
        <f t="shared" si="6"/>
        <v>NO</v>
      </c>
      <c r="W115" s="122" t="str">
        <f t="shared" si="7"/>
        <v>NO</v>
      </c>
      <c r="X115" s="116"/>
      <c r="Y115" s="105"/>
      <c r="Z115" s="85"/>
    </row>
    <row r="116" spans="1:26">
      <c r="A116" s="80">
        <v>222</v>
      </c>
      <c r="B116" s="80" t="s">
        <v>252</v>
      </c>
      <c r="C116" s="111" t="s">
        <v>372</v>
      </c>
      <c r="D116" s="81" t="s">
        <v>255</v>
      </c>
      <c r="E116" s="111" t="s">
        <v>259</v>
      </c>
      <c r="F116" s="111" t="s">
        <v>259</v>
      </c>
      <c r="G116" s="113" t="s">
        <v>256</v>
      </c>
      <c r="H116" s="101" t="s">
        <v>169</v>
      </c>
      <c r="I116" s="81" t="s">
        <v>260</v>
      </c>
      <c r="J116" s="82"/>
      <c r="K116" s="81"/>
      <c r="L116" s="101" t="str">
        <f t="shared" si="4"/>
        <v>Non Lead</v>
      </c>
      <c r="M116" s="117"/>
      <c r="N116" s="81"/>
      <c r="O116" s="81"/>
      <c r="P116" s="81"/>
      <c r="Q116" s="80"/>
      <c r="R116" s="81"/>
      <c r="S116" s="106" t="str">
        <f>IF(OR(B116="",$C$3="",$G$3=""),"ERROR",IF(AND(B116='Dropdown Answer Key'!$B$12,OR(E116="Lead",E116="U, May have L",E116="COM",E116="")),"Lead",IF(AND(B116='Dropdown Answer Key'!$B$12,OR(AND(E116="GALV",H116="Y"),AND(E116="GALV",H116="UN"),AND(E116="GALV",H116=""))),"GRR",IF(AND(B116='Dropdown Answer Key'!$B$12,E116="Unknown"),"Unknown SL",IF(AND(B116='Dropdown Answer Key'!$B$13,OR(F116="Lead",F116="U, May have L",F116="COM",F116="")),"Lead",IF(AND(B116='Dropdown Answer Key'!$B$13,OR(AND(F116="GALV",H116="Y"),AND(F116="GALV",H116="UN"),AND(F116="GALV",H116=""))),"GRR",IF(AND(B116='Dropdown Answer Key'!$B$13,F116="Unknown"),"Unknown SL",IF(AND(B116='Dropdown Answer Key'!$B$14,OR(E116="Lead",E116="U, May have L",E116="COM",E116="")),"Lead",IF(AND(B116='Dropdown Answer Key'!$B$14,OR(F116="Lead",F116="U, May have L",F116="COM",F116="")),"Lead",IF(AND(B116='Dropdown Answer Key'!$B$14,OR(AND(E116="GALV",H116="Y"),AND(E116="GALV",H116="UN"),AND(E116="GALV",H116=""),AND(F116="GALV",H116="Y"),AND(F116="GALV",H116="UN"),AND(F116="GALV",H116=""),AND(F116="GALV",I116="Y"),AND(F116="GALV",I116="UN"),AND(F116="GALV",I116=""))),"GRR",IF(AND(B116='Dropdown Answer Key'!$B$14,OR(E116="Unknown",F116="Unknown")),"Unknown SL","Non Lead")))))))))))</f>
        <v>Non Lead</v>
      </c>
      <c r="T116" s="83" t="str">
        <f>IF(OR(M116="",Q116="",S116="ERROR"),"BLANK",IF((AND(M116='Dropdown Answer Key'!$B$25,OR('Service Line Inventory'!S116="Lead",S116="Unknown SL"))),"Tier 1",IF(AND('Service Line Inventory'!M116='Dropdown Answer Key'!$B$26,OR('Service Line Inventory'!S116="Lead",S116="Unknown SL")),"Tier 2",IF(AND('Service Line Inventory'!M116='Dropdown Answer Key'!$B$27,OR('Service Line Inventory'!S116="Lead",S116="Unknown SL")),"Tier 2",IF('Service Line Inventory'!S116="GRR","Tier 3",IF((AND('Service Line Inventory'!M116='Dropdown Answer Key'!$B$25,'Service Line Inventory'!Q116='Dropdown Answer Key'!$M$25,O116='Dropdown Answer Key'!$G$27,'Service Line Inventory'!P116='Dropdown Answer Key'!$J$27,S116="Non Lead")),"Tier 4",IF((AND('Service Line Inventory'!M116='Dropdown Answer Key'!$B$25,'Service Line Inventory'!Q116='Dropdown Answer Key'!$M$25,O116='Dropdown Answer Key'!$G$27,S116="Non Lead")),"Tier 4",IF((AND('Service Line Inventory'!M116='Dropdown Answer Key'!$B$25,'Service Line Inventory'!Q116='Dropdown Answer Key'!$M$25,'Service Line Inventory'!P116='Dropdown Answer Key'!$J$27,S116="Non Lead")),"Tier 4","Tier 5"))))))))</f>
        <v>BLANK</v>
      </c>
      <c r="U116" s="109" t="str">
        <f t="shared" si="5"/>
        <v>NO</v>
      </c>
      <c r="V116" s="83" t="str">
        <f t="shared" si="6"/>
        <v>NO</v>
      </c>
      <c r="W116" s="83" t="str">
        <f t="shared" si="7"/>
        <v>NO</v>
      </c>
      <c r="X116" s="115"/>
      <c r="Y116" s="84"/>
      <c r="Z116" s="85"/>
    </row>
    <row r="117" spans="1:26">
      <c r="A117" s="89">
        <v>223</v>
      </c>
      <c r="B117" s="90" t="s">
        <v>252</v>
      </c>
      <c r="C117" s="112" t="s">
        <v>373</v>
      </c>
      <c r="D117" s="90" t="s">
        <v>255</v>
      </c>
      <c r="E117" s="112" t="s">
        <v>259</v>
      </c>
      <c r="F117" s="112" t="s">
        <v>259</v>
      </c>
      <c r="G117" s="114" t="s">
        <v>256</v>
      </c>
      <c r="H117" s="102" t="s">
        <v>169</v>
      </c>
      <c r="I117" s="90" t="s">
        <v>260</v>
      </c>
      <c r="J117" s="91"/>
      <c r="K117" s="90"/>
      <c r="L117" s="102" t="str">
        <f t="shared" si="4"/>
        <v>Non Lead</v>
      </c>
      <c r="M117" s="118"/>
      <c r="N117" s="90"/>
      <c r="O117" s="90"/>
      <c r="P117" s="90"/>
      <c r="Q117" s="89"/>
      <c r="R117" s="90"/>
      <c r="S117" s="121" t="str">
        <f>IF(OR(B117="",$C$3="",$G$3=""),"ERROR",IF(AND(B117='Dropdown Answer Key'!$B$12,OR(E117="Lead",E117="U, May have L",E117="COM",E117="")),"Lead",IF(AND(B117='Dropdown Answer Key'!$B$12,OR(AND(E117="GALV",H117="Y"),AND(E117="GALV",H117="UN"),AND(E117="GALV",H117=""))),"GRR",IF(AND(B117='Dropdown Answer Key'!$B$12,E117="Unknown"),"Unknown SL",IF(AND(B117='Dropdown Answer Key'!$B$13,OR(F117="Lead",F117="U, May have L",F117="COM",F117="")),"Lead",IF(AND(B117='Dropdown Answer Key'!$B$13,OR(AND(F117="GALV",H117="Y"),AND(F117="GALV",H117="UN"),AND(F117="GALV",H117=""))),"GRR",IF(AND(B117='Dropdown Answer Key'!$B$13,F117="Unknown"),"Unknown SL",IF(AND(B117='Dropdown Answer Key'!$B$14,OR(E117="Lead",E117="U, May have L",E117="COM",E117="")),"Lead",IF(AND(B117='Dropdown Answer Key'!$B$14,OR(F117="Lead",F117="U, May have L",F117="COM",F117="")),"Lead",IF(AND(B117='Dropdown Answer Key'!$B$14,OR(AND(E117="GALV",H117="Y"),AND(E117="GALV",H117="UN"),AND(E117="GALV",H117=""),AND(F117="GALV",H117="Y"),AND(F117="GALV",H117="UN"),AND(F117="GALV",H117=""),AND(F117="GALV",I117="Y"),AND(F117="GALV",I117="UN"),AND(F117="GALV",I117=""))),"GRR",IF(AND(B117='Dropdown Answer Key'!$B$14,OR(E117="Unknown",F117="Unknown")),"Unknown SL","Non Lead")))))))))))</f>
        <v>Non Lead</v>
      </c>
      <c r="T117" s="122" t="str">
        <f>IF(OR(M117="",Q117="",S117="ERROR"),"BLANK",IF((AND(M117='Dropdown Answer Key'!$B$25,OR('Service Line Inventory'!S117="Lead",S117="Unknown SL"))),"Tier 1",IF(AND('Service Line Inventory'!M117='Dropdown Answer Key'!$B$26,OR('Service Line Inventory'!S117="Lead",S117="Unknown SL")),"Tier 2",IF(AND('Service Line Inventory'!M117='Dropdown Answer Key'!$B$27,OR('Service Line Inventory'!S117="Lead",S117="Unknown SL")),"Tier 2",IF('Service Line Inventory'!S117="GRR","Tier 3",IF((AND('Service Line Inventory'!M117='Dropdown Answer Key'!$B$25,'Service Line Inventory'!Q117='Dropdown Answer Key'!$M$25,O117='Dropdown Answer Key'!$G$27,'Service Line Inventory'!P117='Dropdown Answer Key'!$J$27,S117="Non Lead")),"Tier 4",IF((AND('Service Line Inventory'!M117='Dropdown Answer Key'!$B$25,'Service Line Inventory'!Q117='Dropdown Answer Key'!$M$25,O117='Dropdown Answer Key'!$G$27,S117="Non Lead")),"Tier 4",IF((AND('Service Line Inventory'!M117='Dropdown Answer Key'!$B$25,'Service Line Inventory'!Q117='Dropdown Answer Key'!$M$25,'Service Line Inventory'!P117='Dropdown Answer Key'!$J$27,S117="Non Lead")),"Tier 4","Tier 5"))))))))</f>
        <v>BLANK</v>
      </c>
      <c r="U117" s="123" t="str">
        <f t="shared" si="5"/>
        <v>NO</v>
      </c>
      <c r="V117" s="122" t="str">
        <f t="shared" si="6"/>
        <v>NO</v>
      </c>
      <c r="W117" s="122" t="str">
        <f t="shared" si="7"/>
        <v>NO</v>
      </c>
      <c r="X117" s="116"/>
      <c r="Y117" s="105"/>
      <c r="Z117" s="85"/>
    </row>
    <row r="118" spans="1:26">
      <c r="A118" s="80">
        <v>224</v>
      </c>
      <c r="B118" s="80" t="s">
        <v>252</v>
      </c>
      <c r="C118" s="111" t="s">
        <v>374</v>
      </c>
      <c r="D118" s="81" t="s">
        <v>255</v>
      </c>
      <c r="E118" s="111" t="s">
        <v>254</v>
      </c>
      <c r="F118" s="111" t="s">
        <v>259</v>
      </c>
      <c r="G118" s="113" t="s">
        <v>256</v>
      </c>
      <c r="H118" s="101" t="s">
        <v>169</v>
      </c>
      <c r="I118" s="81" t="s">
        <v>169</v>
      </c>
      <c r="J118" s="82"/>
      <c r="K118" s="81"/>
      <c r="L118" s="101" t="str">
        <f t="shared" si="4"/>
        <v>Non Lead</v>
      </c>
      <c r="M118" s="117"/>
      <c r="N118" s="81"/>
      <c r="O118" s="81"/>
      <c r="P118" s="81"/>
      <c r="Q118" s="80"/>
      <c r="R118" s="81"/>
      <c r="S118" s="106" t="str">
        <f>IF(OR(B118="",$C$3="",$G$3=""),"ERROR",IF(AND(B118='Dropdown Answer Key'!$B$12,OR(E118="Lead",E118="U, May have L",E118="COM",E118="")),"Lead",IF(AND(B118='Dropdown Answer Key'!$B$12,OR(AND(E118="GALV",H118="Y"),AND(E118="GALV",H118="UN"),AND(E118="GALV",H118=""))),"GRR",IF(AND(B118='Dropdown Answer Key'!$B$12,E118="Unknown"),"Unknown SL",IF(AND(B118='Dropdown Answer Key'!$B$13,OR(F118="Lead",F118="U, May have L",F118="COM",F118="")),"Lead",IF(AND(B118='Dropdown Answer Key'!$B$13,OR(AND(F118="GALV",H118="Y"),AND(F118="GALV",H118="UN"),AND(F118="GALV",H118=""))),"GRR",IF(AND(B118='Dropdown Answer Key'!$B$13,F118="Unknown"),"Unknown SL",IF(AND(B118='Dropdown Answer Key'!$B$14,OR(E118="Lead",E118="U, May have L",E118="COM",E118="")),"Lead",IF(AND(B118='Dropdown Answer Key'!$B$14,OR(F118="Lead",F118="U, May have L",F118="COM",F118="")),"Lead",IF(AND(B118='Dropdown Answer Key'!$B$14,OR(AND(E118="GALV",H118="Y"),AND(E118="GALV",H118="UN"),AND(E118="GALV",H118=""),AND(F118="GALV",H118="Y"),AND(F118="GALV",H118="UN"),AND(F118="GALV",H118=""),AND(F118="GALV",I118="Y"),AND(F118="GALV",I118="UN"),AND(F118="GALV",I118=""))),"GRR",IF(AND(B118='Dropdown Answer Key'!$B$14,OR(E118="Unknown",F118="Unknown")),"Unknown SL","Non Lead")))))))))))</f>
        <v>Non Lead</v>
      </c>
      <c r="T118" s="83" t="str">
        <f>IF(OR(M118="",Q118="",S118="ERROR"),"BLANK",IF((AND(M118='Dropdown Answer Key'!$B$25,OR('Service Line Inventory'!S118="Lead",S118="Unknown SL"))),"Tier 1",IF(AND('Service Line Inventory'!M118='Dropdown Answer Key'!$B$26,OR('Service Line Inventory'!S118="Lead",S118="Unknown SL")),"Tier 2",IF(AND('Service Line Inventory'!M118='Dropdown Answer Key'!$B$27,OR('Service Line Inventory'!S118="Lead",S118="Unknown SL")),"Tier 2",IF('Service Line Inventory'!S118="GRR","Tier 3",IF((AND('Service Line Inventory'!M118='Dropdown Answer Key'!$B$25,'Service Line Inventory'!Q118='Dropdown Answer Key'!$M$25,O118='Dropdown Answer Key'!$G$27,'Service Line Inventory'!P118='Dropdown Answer Key'!$J$27,S118="Non Lead")),"Tier 4",IF((AND('Service Line Inventory'!M118='Dropdown Answer Key'!$B$25,'Service Line Inventory'!Q118='Dropdown Answer Key'!$M$25,O118='Dropdown Answer Key'!$G$27,S118="Non Lead")),"Tier 4",IF((AND('Service Line Inventory'!M118='Dropdown Answer Key'!$B$25,'Service Line Inventory'!Q118='Dropdown Answer Key'!$M$25,'Service Line Inventory'!P118='Dropdown Answer Key'!$J$27,S118="Non Lead")),"Tier 4","Tier 5"))))))))</f>
        <v>BLANK</v>
      </c>
      <c r="U118" s="109" t="str">
        <f t="shared" si="5"/>
        <v>NO</v>
      </c>
      <c r="V118" s="83" t="str">
        <f t="shared" si="6"/>
        <v>NO</v>
      </c>
      <c r="W118" s="83" t="str">
        <f t="shared" si="7"/>
        <v>NO</v>
      </c>
      <c r="X118" s="115"/>
      <c r="Y118" s="84"/>
      <c r="Z118" s="85"/>
    </row>
    <row r="119" spans="1:26">
      <c r="A119" s="89">
        <v>225</v>
      </c>
      <c r="B119" s="90" t="s">
        <v>252</v>
      </c>
      <c r="C119" s="112" t="s">
        <v>375</v>
      </c>
      <c r="D119" s="90" t="s">
        <v>255</v>
      </c>
      <c r="E119" s="112" t="s">
        <v>259</v>
      </c>
      <c r="F119" s="112" t="s">
        <v>259</v>
      </c>
      <c r="G119" s="114" t="s">
        <v>256</v>
      </c>
      <c r="H119" s="102" t="s">
        <v>169</v>
      </c>
      <c r="I119" s="90" t="s">
        <v>169</v>
      </c>
      <c r="J119" s="91"/>
      <c r="K119" s="90"/>
      <c r="L119" s="102" t="str">
        <f t="shared" si="4"/>
        <v>Non Lead</v>
      </c>
      <c r="M119" s="118"/>
      <c r="N119" s="90"/>
      <c r="O119" s="90"/>
      <c r="P119" s="90"/>
      <c r="Q119" s="89"/>
      <c r="R119" s="90"/>
      <c r="S119" s="121" t="str">
        <f>IF(OR(B119="",$C$3="",$G$3=""),"ERROR",IF(AND(B119='Dropdown Answer Key'!$B$12,OR(E119="Lead",E119="U, May have L",E119="COM",E119="")),"Lead",IF(AND(B119='Dropdown Answer Key'!$B$12,OR(AND(E119="GALV",H119="Y"),AND(E119="GALV",H119="UN"),AND(E119="GALV",H119=""))),"GRR",IF(AND(B119='Dropdown Answer Key'!$B$12,E119="Unknown"),"Unknown SL",IF(AND(B119='Dropdown Answer Key'!$B$13,OR(F119="Lead",F119="U, May have L",F119="COM",F119="")),"Lead",IF(AND(B119='Dropdown Answer Key'!$B$13,OR(AND(F119="GALV",H119="Y"),AND(F119="GALV",H119="UN"),AND(F119="GALV",H119=""))),"GRR",IF(AND(B119='Dropdown Answer Key'!$B$13,F119="Unknown"),"Unknown SL",IF(AND(B119='Dropdown Answer Key'!$B$14,OR(E119="Lead",E119="U, May have L",E119="COM",E119="")),"Lead",IF(AND(B119='Dropdown Answer Key'!$B$14,OR(F119="Lead",F119="U, May have L",F119="COM",F119="")),"Lead",IF(AND(B119='Dropdown Answer Key'!$B$14,OR(AND(E119="GALV",H119="Y"),AND(E119="GALV",H119="UN"),AND(E119="GALV",H119=""),AND(F119="GALV",H119="Y"),AND(F119="GALV",H119="UN"),AND(F119="GALV",H119=""),AND(F119="GALV",I119="Y"),AND(F119="GALV",I119="UN"),AND(F119="GALV",I119=""))),"GRR",IF(AND(B119='Dropdown Answer Key'!$B$14,OR(E119="Unknown",F119="Unknown")),"Unknown SL","Non Lead")))))))))))</f>
        <v>Non Lead</v>
      </c>
      <c r="T119" s="122" t="str">
        <f>IF(OR(M119="",Q119="",S119="ERROR"),"BLANK",IF((AND(M119='Dropdown Answer Key'!$B$25,OR('Service Line Inventory'!S119="Lead",S119="Unknown SL"))),"Tier 1",IF(AND('Service Line Inventory'!M119='Dropdown Answer Key'!$B$26,OR('Service Line Inventory'!S119="Lead",S119="Unknown SL")),"Tier 2",IF(AND('Service Line Inventory'!M119='Dropdown Answer Key'!$B$27,OR('Service Line Inventory'!S119="Lead",S119="Unknown SL")),"Tier 2",IF('Service Line Inventory'!S119="GRR","Tier 3",IF((AND('Service Line Inventory'!M119='Dropdown Answer Key'!$B$25,'Service Line Inventory'!Q119='Dropdown Answer Key'!$M$25,O119='Dropdown Answer Key'!$G$27,'Service Line Inventory'!P119='Dropdown Answer Key'!$J$27,S119="Non Lead")),"Tier 4",IF((AND('Service Line Inventory'!M119='Dropdown Answer Key'!$B$25,'Service Line Inventory'!Q119='Dropdown Answer Key'!$M$25,O119='Dropdown Answer Key'!$G$27,S119="Non Lead")),"Tier 4",IF((AND('Service Line Inventory'!M119='Dropdown Answer Key'!$B$25,'Service Line Inventory'!Q119='Dropdown Answer Key'!$M$25,'Service Line Inventory'!P119='Dropdown Answer Key'!$J$27,S119="Non Lead")),"Tier 4","Tier 5"))))))))</f>
        <v>BLANK</v>
      </c>
      <c r="U119" s="123" t="str">
        <f t="shared" si="5"/>
        <v>NO</v>
      </c>
      <c r="V119" s="122" t="str">
        <f t="shared" si="6"/>
        <v>NO</v>
      </c>
      <c r="W119" s="122" t="str">
        <f t="shared" si="7"/>
        <v>NO</v>
      </c>
      <c r="X119" s="116"/>
      <c r="Y119" s="105"/>
      <c r="Z119" s="85"/>
    </row>
    <row r="120" spans="1:26">
      <c r="A120" s="80">
        <v>230</v>
      </c>
      <c r="B120" s="80" t="s">
        <v>252</v>
      </c>
      <c r="C120" s="111" t="s">
        <v>376</v>
      </c>
      <c r="D120" s="81" t="s">
        <v>255</v>
      </c>
      <c r="E120" s="111" t="s">
        <v>259</v>
      </c>
      <c r="F120" s="111" t="s">
        <v>259</v>
      </c>
      <c r="G120" s="113" t="s">
        <v>256</v>
      </c>
      <c r="H120" s="101" t="s">
        <v>260</v>
      </c>
      <c r="I120" s="81" t="s">
        <v>260</v>
      </c>
      <c r="J120" s="82"/>
      <c r="K120" s="81"/>
      <c r="L120" s="101" t="str">
        <f t="shared" si="4"/>
        <v>Non Lead</v>
      </c>
      <c r="M120" s="117"/>
      <c r="N120" s="81"/>
      <c r="O120" s="81"/>
      <c r="P120" s="81"/>
      <c r="Q120" s="80"/>
      <c r="R120" s="81"/>
      <c r="S120" s="106" t="str">
        <f>IF(OR(B120="",$C$3="",$G$3=""),"ERROR",IF(AND(B120='Dropdown Answer Key'!$B$12,OR(E120="Lead",E120="U, May have L",E120="COM",E120="")),"Lead",IF(AND(B120='Dropdown Answer Key'!$B$12,OR(AND(E120="GALV",H120="Y"),AND(E120="GALV",H120="UN"),AND(E120="GALV",H120=""))),"GRR",IF(AND(B120='Dropdown Answer Key'!$B$12,E120="Unknown"),"Unknown SL",IF(AND(B120='Dropdown Answer Key'!$B$13,OR(F120="Lead",F120="U, May have L",F120="COM",F120="")),"Lead",IF(AND(B120='Dropdown Answer Key'!$B$13,OR(AND(F120="GALV",H120="Y"),AND(F120="GALV",H120="UN"),AND(F120="GALV",H120=""))),"GRR",IF(AND(B120='Dropdown Answer Key'!$B$13,F120="Unknown"),"Unknown SL",IF(AND(B120='Dropdown Answer Key'!$B$14,OR(E120="Lead",E120="U, May have L",E120="COM",E120="")),"Lead",IF(AND(B120='Dropdown Answer Key'!$B$14,OR(F120="Lead",F120="U, May have L",F120="COM",F120="")),"Lead",IF(AND(B120='Dropdown Answer Key'!$B$14,OR(AND(E120="GALV",H120="Y"),AND(E120="GALV",H120="UN"),AND(E120="GALV",H120=""),AND(F120="GALV",H120="Y"),AND(F120="GALV",H120="UN"),AND(F120="GALV",H120=""),AND(F120="GALV",I120="Y"),AND(F120="GALV",I120="UN"),AND(F120="GALV",I120=""))),"GRR",IF(AND(B120='Dropdown Answer Key'!$B$14,OR(E120="Unknown",F120="Unknown")),"Unknown SL","Non Lead")))))))))))</f>
        <v>Non Lead</v>
      </c>
      <c r="T120" s="83" t="str">
        <f>IF(OR(M120="",Q120="",S120="ERROR"),"BLANK",IF((AND(M120='Dropdown Answer Key'!$B$25,OR('Service Line Inventory'!S120="Lead",S120="Unknown SL"))),"Tier 1",IF(AND('Service Line Inventory'!M120='Dropdown Answer Key'!$B$26,OR('Service Line Inventory'!S120="Lead",S120="Unknown SL")),"Tier 2",IF(AND('Service Line Inventory'!M120='Dropdown Answer Key'!$B$27,OR('Service Line Inventory'!S120="Lead",S120="Unknown SL")),"Tier 2",IF('Service Line Inventory'!S120="GRR","Tier 3",IF((AND('Service Line Inventory'!M120='Dropdown Answer Key'!$B$25,'Service Line Inventory'!Q120='Dropdown Answer Key'!$M$25,O120='Dropdown Answer Key'!$G$27,'Service Line Inventory'!P120='Dropdown Answer Key'!$J$27,S120="Non Lead")),"Tier 4",IF((AND('Service Line Inventory'!M120='Dropdown Answer Key'!$B$25,'Service Line Inventory'!Q120='Dropdown Answer Key'!$M$25,O120='Dropdown Answer Key'!$G$27,S120="Non Lead")),"Tier 4",IF((AND('Service Line Inventory'!M120='Dropdown Answer Key'!$B$25,'Service Line Inventory'!Q120='Dropdown Answer Key'!$M$25,'Service Line Inventory'!P120='Dropdown Answer Key'!$J$27,S120="Non Lead")),"Tier 4","Tier 5"))))))))</f>
        <v>BLANK</v>
      </c>
      <c r="U120" s="109" t="str">
        <f t="shared" si="5"/>
        <v>NO</v>
      </c>
      <c r="V120" s="83" t="str">
        <f t="shared" si="6"/>
        <v>NO</v>
      </c>
      <c r="W120" s="83" t="str">
        <f t="shared" si="7"/>
        <v>NO</v>
      </c>
      <c r="X120" s="115"/>
      <c r="Y120" s="84"/>
      <c r="Z120" s="85"/>
    </row>
    <row r="121" spans="1:26">
      <c r="A121" s="89">
        <v>231</v>
      </c>
      <c r="B121" s="90" t="s">
        <v>252</v>
      </c>
      <c r="C121" s="112" t="s">
        <v>377</v>
      </c>
      <c r="D121" s="90" t="s">
        <v>255</v>
      </c>
      <c r="E121" s="112" t="s">
        <v>259</v>
      </c>
      <c r="F121" s="112" t="s">
        <v>259</v>
      </c>
      <c r="G121" s="114" t="s">
        <v>256</v>
      </c>
      <c r="H121" s="102" t="s">
        <v>169</v>
      </c>
      <c r="I121" s="90" t="s">
        <v>169</v>
      </c>
      <c r="J121" s="91"/>
      <c r="K121" s="90"/>
      <c r="L121" s="102" t="str">
        <f t="shared" si="4"/>
        <v>Non Lead</v>
      </c>
      <c r="M121" s="118"/>
      <c r="N121" s="90"/>
      <c r="O121" s="90"/>
      <c r="P121" s="90"/>
      <c r="Q121" s="89"/>
      <c r="R121" s="90"/>
      <c r="S121" s="121" t="str">
        <f>IF(OR(B121="",$C$3="",$G$3=""),"ERROR",IF(AND(B121='Dropdown Answer Key'!$B$12,OR(E121="Lead",E121="U, May have L",E121="COM",E121="")),"Lead",IF(AND(B121='Dropdown Answer Key'!$B$12,OR(AND(E121="GALV",H121="Y"),AND(E121="GALV",H121="UN"),AND(E121="GALV",H121=""))),"GRR",IF(AND(B121='Dropdown Answer Key'!$B$12,E121="Unknown"),"Unknown SL",IF(AND(B121='Dropdown Answer Key'!$B$13,OR(F121="Lead",F121="U, May have L",F121="COM",F121="")),"Lead",IF(AND(B121='Dropdown Answer Key'!$B$13,OR(AND(F121="GALV",H121="Y"),AND(F121="GALV",H121="UN"),AND(F121="GALV",H121=""))),"GRR",IF(AND(B121='Dropdown Answer Key'!$B$13,F121="Unknown"),"Unknown SL",IF(AND(B121='Dropdown Answer Key'!$B$14,OR(E121="Lead",E121="U, May have L",E121="COM",E121="")),"Lead",IF(AND(B121='Dropdown Answer Key'!$B$14,OR(F121="Lead",F121="U, May have L",F121="COM",F121="")),"Lead",IF(AND(B121='Dropdown Answer Key'!$B$14,OR(AND(E121="GALV",H121="Y"),AND(E121="GALV",H121="UN"),AND(E121="GALV",H121=""),AND(F121="GALV",H121="Y"),AND(F121="GALV",H121="UN"),AND(F121="GALV",H121=""),AND(F121="GALV",I121="Y"),AND(F121="GALV",I121="UN"),AND(F121="GALV",I121=""))),"GRR",IF(AND(B121='Dropdown Answer Key'!$B$14,OR(E121="Unknown",F121="Unknown")),"Unknown SL","Non Lead")))))))))))</f>
        <v>Non Lead</v>
      </c>
      <c r="T121" s="122" t="str">
        <f>IF(OR(M121="",Q121="",S121="ERROR"),"BLANK",IF((AND(M121='Dropdown Answer Key'!$B$25,OR('Service Line Inventory'!S121="Lead",S121="Unknown SL"))),"Tier 1",IF(AND('Service Line Inventory'!M121='Dropdown Answer Key'!$B$26,OR('Service Line Inventory'!S121="Lead",S121="Unknown SL")),"Tier 2",IF(AND('Service Line Inventory'!M121='Dropdown Answer Key'!$B$27,OR('Service Line Inventory'!S121="Lead",S121="Unknown SL")),"Tier 2",IF('Service Line Inventory'!S121="GRR","Tier 3",IF((AND('Service Line Inventory'!M121='Dropdown Answer Key'!$B$25,'Service Line Inventory'!Q121='Dropdown Answer Key'!$M$25,O121='Dropdown Answer Key'!$G$27,'Service Line Inventory'!P121='Dropdown Answer Key'!$J$27,S121="Non Lead")),"Tier 4",IF((AND('Service Line Inventory'!M121='Dropdown Answer Key'!$B$25,'Service Line Inventory'!Q121='Dropdown Answer Key'!$M$25,O121='Dropdown Answer Key'!$G$27,S121="Non Lead")),"Tier 4",IF((AND('Service Line Inventory'!M121='Dropdown Answer Key'!$B$25,'Service Line Inventory'!Q121='Dropdown Answer Key'!$M$25,'Service Line Inventory'!P121='Dropdown Answer Key'!$J$27,S121="Non Lead")),"Tier 4","Tier 5"))))))))</f>
        <v>BLANK</v>
      </c>
      <c r="U121" s="123" t="str">
        <f t="shared" si="5"/>
        <v>NO</v>
      </c>
      <c r="V121" s="122" t="str">
        <f t="shared" si="6"/>
        <v>NO</v>
      </c>
      <c r="W121" s="122" t="str">
        <f t="shared" si="7"/>
        <v>NO</v>
      </c>
      <c r="X121" s="116"/>
      <c r="Y121" s="105"/>
      <c r="Z121" s="85"/>
    </row>
    <row r="122" spans="1:26">
      <c r="A122" s="80">
        <v>232</v>
      </c>
      <c r="B122" s="80" t="s">
        <v>252</v>
      </c>
      <c r="C122" s="111" t="s">
        <v>378</v>
      </c>
      <c r="D122" s="81" t="s">
        <v>255</v>
      </c>
      <c r="E122" s="111" t="s">
        <v>259</v>
      </c>
      <c r="F122" s="111" t="s">
        <v>259</v>
      </c>
      <c r="G122" s="113" t="s">
        <v>256</v>
      </c>
      <c r="H122" s="101" t="s">
        <v>260</v>
      </c>
      <c r="I122" s="81" t="s">
        <v>260</v>
      </c>
      <c r="J122" s="82"/>
      <c r="K122" s="81"/>
      <c r="L122" s="101" t="str">
        <f t="shared" si="4"/>
        <v>Non Lead</v>
      </c>
      <c r="M122" s="117"/>
      <c r="N122" s="81"/>
      <c r="O122" s="81"/>
      <c r="P122" s="81"/>
      <c r="Q122" s="80"/>
      <c r="R122" s="81"/>
      <c r="S122" s="106" t="str">
        <f>IF(OR(B122="",$C$3="",$G$3=""),"ERROR",IF(AND(B122='Dropdown Answer Key'!$B$12,OR(E122="Lead",E122="U, May have L",E122="COM",E122="")),"Lead",IF(AND(B122='Dropdown Answer Key'!$B$12,OR(AND(E122="GALV",H122="Y"),AND(E122="GALV",H122="UN"),AND(E122="GALV",H122=""))),"GRR",IF(AND(B122='Dropdown Answer Key'!$B$12,E122="Unknown"),"Unknown SL",IF(AND(B122='Dropdown Answer Key'!$B$13,OR(F122="Lead",F122="U, May have L",F122="COM",F122="")),"Lead",IF(AND(B122='Dropdown Answer Key'!$B$13,OR(AND(F122="GALV",H122="Y"),AND(F122="GALV",H122="UN"),AND(F122="GALV",H122=""))),"GRR",IF(AND(B122='Dropdown Answer Key'!$B$13,F122="Unknown"),"Unknown SL",IF(AND(B122='Dropdown Answer Key'!$B$14,OR(E122="Lead",E122="U, May have L",E122="COM",E122="")),"Lead",IF(AND(B122='Dropdown Answer Key'!$B$14,OR(F122="Lead",F122="U, May have L",F122="COM",F122="")),"Lead",IF(AND(B122='Dropdown Answer Key'!$B$14,OR(AND(E122="GALV",H122="Y"),AND(E122="GALV",H122="UN"),AND(E122="GALV",H122=""),AND(F122="GALV",H122="Y"),AND(F122="GALV",H122="UN"),AND(F122="GALV",H122=""),AND(F122="GALV",I122="Y"),AND(F122="GALV",I122="UN"),AND(F122="GALV",I122=""))),"GRR",IF(AND(B122='Dropdown Answer Key'!$B$14,OR(E122="Unknown",F122="Unknown")),"Unknown SL","Non Lead")))))))))))</f>
        <v>Non Lead</v>
      </c>
      <c r="T122" s="83" t="str">
        <f>IF(OR(M122="",Q122="",S122="ERROR"),"BLANK",IF((AND(M122='Dropdown Answer Key'!$B$25,OR('Service Line Inventory'!S122="Lead",S122="Unknown SL"))),"Tier 1",IF(AND('Service Line Inventory'!M122='Dropdown Answer Key'!$B$26,OR('Service Line Inventory'!S122="Lead",S122="Unknown SL")),"Tier 2",IF(AND('Service Line Inventory'!M122='Dropdown Answer Key'!$B$27,OR('Service Line Inventory'!S122="Lead",S122="Unknown SL")),"Tier 2",IF('Service Line Inventory'!S122="GRR","Tier 3",IF((AND('Service Line Inventory'!M122='Dropdown Answer Key'!$B$25,'Service Line Inventory'!Q122='Dropdown Answer Key'!$M$25,O122='Dropdown Answer Key'!$G$27,'Service Line Inventory'!P122='Dropdown Answer Key'!$J$27,S122="Non Lead")),"Tier 4",IF((AND('Service Line Inventory'!M122='Dropdown Answer Key'!$B$25,'Service Line Inventory'!Q122='Dropdown Answer Key'!$M$25,O122='Dropdown Answer Key'!$G$27,S122="Non Lead")),"Tier 4",IF((AND('Service Line Inventory'!M122='Dropdown Answer Key'!$B$25,'Service Line Inventory'!Q122='Dropdown Answer Key'!$M$25,'Service Line Inventory'!P122='Dropdown Answer Key'!$J$27,S122="Non Lead")),"Tier 4","Tier 5"))))))))</f>
        <v>BLANK</v>
      </c>
      <c r="U122" s="109" t="str">
        <f t="shared" si="5"/>
        <v>NO</v>
      </c>
      <c r="V122" s="83" t="str">
        <f t="shared" si="6"/>
        <v>NO</v>
      </c>
      <c r="W122" s="83" t="str">
        <f t="shared" si="7"/>
        <v>NO</v>
      </c>
      <c r="X122" s="115"/>
      <c r="Y122" s="84"/>
      <c r="Z122" s="85"/>
    </row>
    <row r="123" spans="1:26">
      <c r="A123" s="89">
        <v>233</v>
      </c>
      <c r="B123" s="90" t="s">
        <v>252</v>
      </c>
      <c r="C123" s="112" t="s">
        <v>379</v>
      </c>
      <c r="D123" s="90" t="s">
        <v>255</v>
      </c>
      <c r="E123" s="112" t="s">
        <v>254</v>
      </c>
      <c r="F123" s="112" t="s">
        <v>259</v>
      </c>
      <c r="G123" s="114" t="s">
        <v>256</v>
      </c>
      <c r="H123" s="102" t="s">
        <v>260</v>
      </c>
      <c r="I123" s="90" t="s">
        <v>260</v>
      </c>
      <c r="J123" s="91"/>
      <c r="K123" s="90"/>
      <c r="L123" s="102" t="str">
        <f t="shared" si="4"/>
        <v>Non Lead</v>
      </c>
      <c r="M123" s="118"/>
      <c r="N123" s="90"/>
      <c r="O123" s="90"/>
      <c r="P123" s="90"/>
      <c r="Q123" s="89"/>
      <c r="R123" s="90"/>
      <c r="S123" s="121" t="str">
        <f>IF(OR(B123="",$C$3="",$G$3=""),"ERROR",IF(AND(B123='Dropdown Answer Key'!$B$12,OR(E123="Lead",E123="U, May have L",E123="COM",E123="")),"Lead",IF(AND(B123='Dropdown Answer Key'!$B$12,OR(AND(E123="GALV",H123="Y"),AND(E123="GALV",H123="UN"),AND(E123="GALV",H123=""))),"GRR",IF(AND(B123='Dropdown Answer Key'!$B$12,E123="Unknown"),"Unknown SL",IF(AND(B123='Dropdown Answer Key'!$B$13,OR(F123="Lead",F123="U, May have L",F123="COM",F123="")),"Lead",IF(AND(B123='Dropdown Answer Key'!$B$13,OR(AND(F123="GALV",H123="Y"),AND(F123="GALV",H123="UN"),AND(F123="GALV",H123=""))),"GRR",IF(AND(B123='Dropdown Answer Key'!$B$13,F123="Unknown"),"Unknown SL",IF(AND(B123='Dropdown Answer Key'!$B$14,OR(E123="Lead",E123="U, May have L",E123="COM",E123="")),"Lead",IF(AND(B123='Dropdown Answer Key'!$B$14,OR(F123="Lead",F123="U, May have L",F123="COM",F123="")),"Lead",IF(AND(B123='Dropdown Answer Key'!$B$14,OR(AND(E123="GALV",H123="Y"),AND(E123="GALV",H123="UN"),AND(E123="GALV",H123=""),AND(F123="GALV",H123="Y"),AND(F123="GALV",H123="UN"),AND(F123="GALV",H123=""),AND(F123="GALV",I123="Y"),AND(F123="GALV",I123="UN"),AND(F123="GALV",I123=""))),"GRR",IF(AND(B123='Dropdown Answer Key'!$B$14,OR(E123="Unknown",F123="Unknown")),"Unknown SL","Non Lead")))))))))))</f>
        <v>Non Lead</v>
      </c>
      <c r="T123" s="122" t="str">
        <f>IF(OR(M123="",Q123="",S123="ERROR"),"BLANK",IF((AND(M123='Dropdown Answer Key'!$B$25,OR('Service Line Inventory'!S123="Lead",S123="Unknown SL"))),"Tier 1",IF(AND('Service Line Inventory'!M123='Dropdown Answer Key'!$B$26,OR('Service Line Inventory'!S123="Lead",S123="Unknown SL")),"Tier 2",IF(AND('Service Line Inventory'!M123='Dropdown Answer Key'!$B$27,OR('Service Line Inventory'!S123="Lead",S123="Unknown SL")),"Tier 2",IF('Service Line Inventory'!S123="GRR","Tier 3",IF((AND('Service Line Inventory'!M123='Dropdown Answer Key'!$B$25,'Service Line Inventory'!Q123='Dropdown Answer Key'!$M$25,O123='Dropdown Answer Key'!$G$27,'Service Line Inventory'!P123='Dropdown Answer Key'!$J$27,S123="Non Lead")),"Tier 4",IF((AND('Service Line Inventory'!M123='Dropdown Answer Key'!$B$25,'Service Line Inventory'!Q123='Dropdown Answer Key'!$M$25,O123='Dropdown Answer Key'!$G$27,S123="Non Lead")),"Tier 4",IF((AND('Service Line Inventory'!M123='Dropdown Answer Key'!$B$25,'Service Line Inventory'!Q123='Dropdown Answer Key'!$M$25,'Service Line Inventory'!P123='Dropdown Answer Key'!$J$27,S123="Non Lead")),"Tier 4","Tier 5"))))))))</f>
        <v>BLANK</v>
      </c>
      <c r="U123" s="123" t="str">
        <f t="shared" si="5"/>
        <v>NO</v>
      </c>
      <c r="V123" s="122" t="str">
        <f t="shared" si="6"/>
        <v>NO</v>
      </c>
      <c r="W123" s="122" t="str">
        <f t="shared" si="7"/>
        <v>NO</v>
      </c>
      <c r="X123" s="116"/>
      <c r="Y123" s="105"/>
      <c r="Z123" s="85"/>
    </row>
    <row r="124" spans="1:26">
      <c r="A124" s="80">
        <v>234</v>
      </c>
      <c r="B124" s="80" t="s">
        <v>252</v>
      </c>
      <c r="C124" s="111" t="s">
        <v>377</v>
      </c>
      <c r="D124" s="81" t="s">
        <v>255</v>
      </c>
      <c r="E124" s="111" t="s">
        <v>259</v>
      </c>
      <c r="F124" s="111" t="s">
        <v>254</v>
      </c>
      <c r="G124" s="113" t="s">
        <v>256</v>
      </c>
      <c r="H124" s="101" t="s">
        <v>169</v>
      </c>
      <c r="I124" s="81" t="s">
        <v>169</v>
      </c>
      <c r="J124" s="82"/>
      <c r="K124" s="81"/>
      <c r="L124" s="101" t="str">
        <f t="shared" si="4"/>
        <v>Non Lead</v>
      </c>
      <c r="M124" s="117"/>
      <c r="N124" s="81"/>
      <c r="O124" s="81"/>
      <c r="P124" s="81"/>
      <c r="Q124" s="80"/>
      <c r="R124" s="81"/>
      <c r="S124" s="106" t="str">
        <f>IF(OR(B124="",$C$3="",$G$3=""),"ERROR",IF(AND(B124='Dropdown Answer Key'!$B$12,OR(E124="Lead",E124="U, May have L",E124="COM",E124="")),"Lead",IF(AND(B124='Dropdown Answer Key'!$B$12,OR(AND(E124="GALV",H124="Y"),AND(E124="GALV",H124="UN"),AND(E124="GALV",H124=""))),"GRR",IF(AND(B124='Dropdown Answer Key'!$B$12,E124="Unknown"),"Unknown SL",IF(AND(B124='Dropdown Answer Key'!$B$13,OR(F124="Lead",F124="U, May have L",F124="COM",F124="")),"Lead",IF(AND(B124='Dropdown Answer Key'!$B$13,OR(AND(F124="GALV",H124="Y"),AND(F124="GALV",H124="UN"),AND(F124="GALV",H124=""))),"GRR",IF(AND(B124='Dropdown Answer Key'!$B$13,F124="Unknown"),"Unknown SL",IF(AND(B124='Dropdown Answer Key'!$B$14,OR(E124="Lead",E124="U, May have L",E124="COM",E124="")),"Lead",IF(AND(B124='Dropdown Answer Key'!$B$14,OR(F124="Lead",F124="U, May have L",F124="COM",F124="")),"Lead",IF(AND(B124='Dropdown Answer Key'!$B$14,OR(AND(E124="GALV",H124="Y"),AND(E124="GALV",H124="UN"),AND(E124="GALV",H124=""),AND(F124="GALV",H124="Y"),AND(F124="GALV",H124="UN"),AND(F124="GALV",H124=""),AND(F124="GALV",I124="Y"),AND(F124="GALV",I124="UN"),AND(F124="GALV",I124=""))),"GRR",IF(AND(B124='Dropdown Answer Key'!$B$14,OR(E124="Unknown",F124="Unknown")),"Unknown SL","Non Lead")))))))))))</f>
        <v>Non Lead</v>
      </c>
      <c r="T124" s="83" t="str">
        <f>IF(OR(M124="",Q124="",S124="ERROR"),"BLANK",IF((AND(M124='Dropdown Answer Key'!$B$25,OR('Service Line Inventory'!S124="Lead",S124="Unknown SL"))),"Tier 1",IF(AND('Service Line Inventory'!M124='Dropdown Answer Key'!$B$26,OR('Service Line Inventory'!S124="Lead",S124="Unknown SL")),"Tier 2",IF(AND('Service Line Inventory'!M124='Dropdown Answer Key'!$B$27,OR('Service Line Inventory'!S124="Lead",S124="Unknown SL")),"Tier 2",IF('Service Line Inventory'!S124="GRR","Tier 3",IF((AND('Service Line Inventory'!M124='Dropdown Answer Key'!$B$25,'Service Line Inventory'!Q124='Dropdown Answer Key'!$M$25,O124='Dropdown Answer Key'!$G$27,'Service Line Inventory'!P124='Dropdown Answer Key'!$J$27,S124="Non Lead")),"Tier 4",IF((AND('Service Line Inventory'!M124='Dropdown Answer Key'!$B$25,'Service Line Inventory'!Q124='Dropdown Answer Key'!$M$25,O124='Dropdown Answer Key'!$G$27,S124="Non Lead")),"Tier 4",IF((AND('Service Line Inventory'!M124='Dropdown Answer Key'!$B$25,'Service Line Inventory'!Q124='Dropdown Answer Key'!$M$25,'Service Line Inventory'!P124='Dropdown Answer Key'!$J$27,S124="Non Lead")),"Tier 4","Tier 5"))))))))</f>
        <v>BLANK</v>
      </c>
      <c r="U124" s="109" t="str">
        <f t="shared" si="5"/>
        <v>NO</v>
      </c>
      <c r="V124" s="83" t="str">
        <f t="shared" si="6"/>
        <v>NO</v>
      </c>
      <c r="W124" s="83" t="str">
        <f t="shared" si="7"/>
        <v>NO</v>
      </c>
      <c r="X124" s="115"/>
      <c r="Y124" s="84"/>
      <c r="Z124" s="85"/>
    </row>
    <row r="125" spans="1:26">
      <c r="A125" s="89">
        <v>235</v>
      </c>
      <c r="B125" s="90" t="s">
        <v>252</v>
      </c>
      <c r="C125" s="112" t="s">
        <v>380</v>
      </c>
      <c r="D125" s="90" t="s">
        <v>255</v>
      </c>
      <c r="E125" s="112" t="s">
        <v>254</v>
      </c>
      <c r="F125" s="112" t="s">
        <v>259</v>
      </c>
      <c r="G125" s="114" t="s">
        <v>256</v>
      </c>
      <c r="H125" s="102" t="s">
        <v>169</v>
      </c>
      <c r="I125" s="90" t="s">
        <v>169</v>
      </c>
      <c r="J125" s="91"/>
      <c r="K125" s="90"/>
      <c r="L125" s="102" t="str">
        <f t="shared" si="4"/>
        <v>Non Lead</v>
      </c>
      <c r="M125" s="118"/>
      <c r="N125" s="90"/>
      <c r="O125" s="90"/>
      <c r="P125" s="90"/>
      <c r="Q125" s="89"/>
      <c r="R125" s="90"/>
      <c r="S125" s="121" t="str">
        <f>IF(OR(B125="",$C$3="",$G$3=""),"ERROR",IF(AND(B125='Dropdown Answer Key'!$B$12,OR(E125="Lead",E125="U, May have L",E125="COM",E125="")),"Lead",IF(AND(B125='Dropdown Answer Key'!$B$12,OR(AND(E125="GALV",H125="Y"),AND(E125="GALV",H125="UN"),AND(E125="GALV",H125=""))),"GRR",IF(AND(B125='Dropdown Answer Key'!$B$12,E125="Unknown"),"Unknown SL",IF(AND(B125='Dropdown Answer Key'!$B$13,OR(F125="Lead",F125="U, May have L",F125="COM",F125="")),"Lead",IF(AND(B125='Dropdown Answer Key'!$B$13,OR(AND(F125="GALV",H125="Y"),AND(F125="GALV",H125="UN"),AND(F125="GALV",H125=""))),"GRR",IF(AND(B125='Dropdown Answer Key'!$B$13,F125="Unknown"),"Unknown SL",IF(AND(B125='Dropdown Answer Key'!$B$14,OR(E125="Lead",E125="U, May have L",E125="COM",E125="")),"Lead",IF(AND(B125='Dropdown Answer Key'!$B$14,OR(F125="Lead",F125="U, May have L",F125="COM",F125="")),"Lead",IF(AND(B125='Dropdown Answer Key'!$B$14,OR(AND(E125="GALV",H125="Y"),AND(E125="GALV",H125="UN"),AND(E125="GALV",H125=""),AND(F125="GALV",H125="Y"),AND(F125="GALV",H125="UN"),AND(F125="GALV",H125=""),AND(F125="GALV",I125="Y"),AND(F125="GALV",I125="UN"),AND(F125="GALV",I125=""))),"GRR",IF(AND(B125='Dropdown Answer Key'!$B$14,OR(E125="Unknown",F125="Unknown")),"Unknown SL","Non Lead")))))))))))</f>
        <v>Non Lead</v>
      </c>
      <c r="T125" s="122" t="str">
        <f>IF(OR(M125="",Q125="",S125="ERROR"),"BLANK",IF((AND(M125='Dropdown Answer Key'!$B$25,OR('Service Line Inventory'!S125="Lead",S125="Unknown SL"))),"Tier 1",IF(AND('Service Line Inventory'!M125='Dropdown Answer Key'!$B$26,OR('Service Line Inventory'!S125="Lead",S125="Unknown SL")),"Tier 2",IF(AND('Service Line Inventory'!M125='Dropdown Answer Key'!$B$27,OR('Service Line Inventory'!S125="Lead",S125="Unknown SL")),"Tier 2",IF('Service Line Inventory'!S125="GRR","Tier 3",IF((AND('Service Line Inventory'!M125='Dropdown Answer Key'!$B$25,'Service Line Inventory'!Q125='Dropdown Answer Key'!$M$25,O125='Dropdown Answer Key'!$G$27,'Service Line Inventory'!P125='Dropdown Answer Key'!$J$27,S125="Non Lead")),"Tier 4",IF((AND('Service Line Inventory'!M125='Dropdown Answer Key'!$B$25,'Service Line Inventory'!Q125='Dropdown Answer Key'!$M$25,O125='Dropdown Answer Key'!$G$27,S125="Non Lead")),"Tier 4",IF((AND('Service Line Inventory'!M125='Dropdown Answer Key'!$B$25,'Service Line Inventory'!Q125='Dropdown Answer Key'!$M$25,'Service Line Inventory'!P125='Dropdown Answer Key'!$J$27,S125="Non Lead")),"Tier 4","Tier 5"))))))))</f>
        <v>BLANK</v>
      </c>
      <c r="U125" s="123" t="str">
        <f t="shared" si="5"/>
        <v>NO</v>
      </c>
      <c r="V125" s="122" t="str">
        <f t="shared" si="6"/>
        <v>NO</v>
      </c>
      <c r="W125" s="122" t="str">
        <f t="shared" si="7"/>
        <v>NO</v>
      </c>
      <c r="X125" s="116"/>
      <c r="Y125" s="105"/>
      <c r="Z125" s="85"/>
    </row>
    <row r="126" spans="1:26">
      <c r="A126" s="80">
        <v>236</v>
      </c>
      <c r="B126" s="80" t="s">
        <v>252</v>
      </c>
      <c r="C126" s="111" t="s">
        <v>381</v>
      </c>
      <c r="D126" s="81" t="s">
        <v>255</v>
      </c>
      <c r="E126" s="111" t="s">
        <v>254</v>
      </c>
      <c r="F126" s="111" t="s">
        <v>259</v>
      </c>
      <c r="G126" s="113" t="s">
        <v>256</v>
      </c>
      <c r="H126" s="101" t="s">
        <v>169</v>
      </c>
      <c r="I126" s="81" t="s">
        <v>169</v>
      </c>
      <c r="J126" s="82"/>
      <c r="K126" s="81"/>
      <c r="L126" s="101" t="str">
        <f t="shared" si="4"/>
        <v>Non Lead</v>
      </c>
      <c r="M126" s="117"/>
      <c r="N126" s="81"/>
      <c r="O126" s="81"/>
      <c r="P126" s="81"/>
      <c r="Q126" s="80"/>
      <c r="R126" s="81"/>
      <c r="S126" s="106" t="str">
        <f>IF(OR(B126="",$C$3="",$G$3=""),"ERROR",IF(AND(B126='Dropdown Answer Key'!$B$12,OR(E126="Lead",E126="U, May have L",E126="COM",E126="")),"Lead",IF(AND(B126='Dropdown Answer Key'!$B$12,OR(AND(E126="GALV",H126="Y"),AND(E126="GALV",H126="UN"),AND(E126="GALV",H126=""))),"GRR",IF(AND(B126='Dropdown Answer Key'!$B$12,E126="Unknown"),"Unknown SL",IF(AND(B126='Dropdown Answer Key'!$B$13,OR(F126="Lead",F126="U, May have L",F126="COM",F126="")),"Lead",IF(AND(B126='Dropdown Answer Key'!$B$13,OR(AND(F126="GALV",H126="Y"),AND(F126="GALV",H126="UN"),AND(F126="GALV",H126=""))),"GRR",IF(AND(B126='Dropdown Answer Key'!$B$13,F126="Unknown"),"Unknown SL",IF(AND(B126='Dropdown Answer Key'!$B$14,OR(E126="Lead",E126="U, May have L",E126="COM",E126="")),"Lead",IF(AND(B126='Dropdown Answer Key'!$B$14,OR(F126="Lead",F126="U, May have L",F126="COM",F126="")),"Lead",IF(AND(B126='Dropdown Answer Key'!$B$14,OR(AND(E126="GALV",H126="Y"),AND(E126="GALV",H126="UN"),AND(E126="GALV",H126=""),AND(F126="GALV",H126="Y"),AND(F126="GALV",H126="UN"),AND(F126="GALV",H126=""),AND(F126="GALV",I126="Y"),AND(F126="GALV",I126="UN"),AND(F126="GALV",I126=""))),"GRR",IF(AND(B126='Dropdown Answer Key'!$B$14,OR(E126="Unknown",F126="Unknown")),"Unknown SL","Non Lead")))))))))))</f>
        <v>Non Lead</v>
      </c>
      <c r="T126" s="83" t="str">
        <f>IF(OR(M126="",Q126="",S126="ERROR"),"BLANK",IF((AND(M126='Dropdown Answer Key'!$B$25,OR('Service Line Inventory'!S126="Lead",S126="Unknown SL"))),"Tier 1",IF(AND('Service Line Inventory'!M126='Dropdown Answer Key'!$B$26,OR('Service Line Inventory'!S126="Lead",S126="Unknown SL")),"Tier 2",IF(AND('Service Line Inventory'!M126='Dropdown Answer Key'!$B$27,OR('Service Line Inventory'!S126="Lead",S126="Unknown SL")),"Tier 2",IF('Service Line Inventory'!S126="GRR","Tier 3",IF((AND('Service Line Inventory'!M126='Dropdown Answer Key'!$B$25,'Service Line Inventory'!Q126='Dropdown Answer Key'!$M$25,O126='Dropdown Answer Key'!$G$27,'Service Line Inventory'!P126='Dropdown Answer Key'!$J$27,S126="Non Lead")),"Tier 4",IF((AND('Service Line Inventory'!M126='Dropdown Answer Key'!$B$25,'Service Line Inventory'!Q126='Dropdown Answer Key'!$M$25,O126='Dropdown Answer Key'!$G$27,S126="Non Lead")),"Tier 4",IF((AND('Service Line Inventory'!M126='Dropdown Answer Key'!$B$25,'Service Line Inventory'!Q126='Dropdown Answer Key'!$M$25,'Service Line Inventory'!P126='Dropdown Answer Key'!$J$27,S126="Non Lead")),"Tier 4","Tier 5"))))))))</f>
        <v>BLANK</v>
      </c>
      <c r="U126" s="109" t="str">
        <f t="shared" si="5"/>
        <v>NO</v>
      </c>
      <c r="V126" s="83" t="str">
        <f t="shared" si="6"/>
        <v>NO</v>
      </c>
      <c r="W126" s="83" t="str">
        <f t="shared" si="7"/>
        <v>NO</v>
      </c>
      <c r="X126" s="115"/>
      <c r="Y126" s="84"/>
      <c r="Z126" s="85"/>
    </row>
    <row r="127" spans="1:26">
      <c r="A127" s="89">
        <v>237</v>
      </c>
      <c r="B127" s="90" t="s">
        <v>252</v>
      </c>
      <c r="C127" s="112" t="s">
        <v>382</v>
      </c>
      <c r="D127" s="90" t="s">
        <v>255</v>
      </c>
      <c r="E127" s="112" t="s">
        <v>254</v>
      </c>
      <c r="F127" s="112" t="s">
        <v>259</v>
      </c>
      <c r="G127" s="114" t="s">
        <v>256</v>
      </c>
      <c r="H127" s="102" t="s">
        <v>260</v>
      </c>
      <c r="I127" s="90" t="s">
        <v>260</v>
      </c>
      <c r="J127" s="91"/>
      <c r="K127" s="90"/>
      <c r="L127" s="102" t="str">
        <f t="shared" si="4"/>
        <v>Non Lead</v>
      </c>
      <c r="M127" s="118"/>
      <c r="N127" s="90"/>
      <c r="O127" s="90"/>
      <c r="P127" s="90"/>
      <c r="Q127" s="89"/>
      <c r="R127" s="90"/>
      <c r="S127" s="121" t="str">
        <f>IF(OR(B127="",$C$3="",$G$3=""),"ERROR",IF(AND(B127='Dropdown Answer Key'!$B$12,OR(E127="Lead",E127="U, May have L",E127="COM",E127="")),"Lead",IF(AND(B127='Dropdown Answer Key'!$B$12,OR(AND(E127="GALV",H127="Y"),AND(E127="GALV",H127="UN"),AND(E127="GALV",H127=""))),"GRR",IF(AND(B127='Dropdown Answer Key'!$B$12,E127="Unknown"),"Unknown SL",IF(AND(B127='Dropdown Answer Key'!$B$13,OR(F127="Lead",F127="U, May have L",F127="COM",F127="")),"Lead",IF(AND(B127='Dropdown Answer Key'!$B$13,OR(AND(F127="GALV",H127="Y"),AND(F127="GALV",H127="UN"),AND(F127="GALV",H127=""))),"GRR",IF(AND(B127='Dropdown Answer Key'!$B$13,F127="Unknown"),"Unknown SL",IF(AND(B127='Dropdown Answer Key'!$B$14,OR(E127="Lead",E127="U, May have L",E127="COM",E127="")),"Lead",IF(AND(B127='Dropdown Answer Key'!$B$14,OR(F127="Lead",F127="U, May have L",F127="COM",F127="")),"Lead",IF(AND(B127='Dropdown Answer Key'!$B$14,OR(AND(E127="GALV",H127="Y"),AND(E127="GALV",H127="UN"),AND(E127="GALV",H127=""),AND(F127="GALV",H127="Y"),AND(F127="GALV",H127="UN"),AND(F127="GALV",H127=""),AND(F127="GALV",I127="Y"),AND(F127="GALV",I127="UN"),AND(F127="GALV",I127=""))),"GRR",IF(AND(B127='Dropdown Answer Key'!$B$14,OR(E127="Unknown",F127="Unknown")),"Unknown SL","Non Lead")))))))))))</f>
        <v>Non Lead</v>
      </c>
      <c r="T127" s="122" t="str">
        <f>IF(OR(M127="",Q127="",S127="ERROR"),"BLANK",IF((AND(M127='Dropdown Answer Key'!$B$25,OR('Service Line Inventory'!S127="Lead",S127="Unknown SL"))),"Tier 1",IF(AND('Service Line Inventory'!M127='Dropdown Answer Key'!$B$26,OR('Service Line Inventory'!S127="Lead",S127="Unknown SL")),"Tier 2",IF(AND('Service Line Inventory'!M127='Dropdown Answer Key'!$B$27,OR('Service Line Inventory'!S127="Lead",S127="Unknown SL")),"Tier 2",IF('Service Line Inventory'!S127="GRR","Tier 3",IF((AND('Service Line Inventory'!M127='Dropdown Answer Key'!$B$25,'Service Line Inventory'!Q127='Dropdown Answer Key'!$M$25,O127='Dropdown Answer Key'!$G$27,'Service Line Inventory'!P127='Dropdown Answer Key'!$J$27,S127="Non Lead")),"Tier 4",IF((AND('Service Line Inventory'!M127='Dropdown Answer Key'!$B$25,'Service Line Inventory'!Q127='Dropdown Answer Key'!$M$25,O127='Dropdown Answer Key'!$G$27,S127="Non Lead")),"Tier 4",IF((AND('Service Line Inventory'!M127='Dropdown Answer Key'!$B$25,'Service Line Inventory'!Q127='Dropdown Answer Key'!$M$25,'Service Line Inventory'!P127='Dropdown Answer Key'!$J$27,S127="Non Lead")),"Tier 4","Tier 5"))))))))</f>
        <v>BLANK</v>
      </c>
      <c r="U127" s="123" t="str">
        <f t="shared" si="5"/>
        <v>NO</v>
      </c>
      <c r="V127" s="122" t="str">
        <f t="shared" si="6"/>
        <v>NO</v>
      </c>
      <c r="W127" s="122" t="str">
        <f t="shared" si="7"/>
        <v>NO</v>
      </c>
      <c r="X127" s="116"/>
      <c r="Y127" s="105"/>
      <c r="Z127" s="85"/>
    </row>
    <row r="128" spans="1:26">
      <c r="A128" s="80">
        <v>238</v>
      </c>
      <c r="B128" s="80" t="s">
        <v>252</v>
      </c>
      <c r="C128" s="111" t="s">
        <v>383</v>
      </c>
      <c r="D128" s="81" t="s">
        <v>255</v>
      </c>
      <c r="E128" s="111" t="s">
        <v>259</v>
      </c>
      <c r="F128" s="111" t="s">
        <v>259</v>
      </c>
      <c r="G128" s="113" t="s">
        <v>256</v>
      </c>
      <c r="H128" s="101" t="s">
        <v>169</v>
      </c>
      <c r="I128" s="81" t="s">
        <v>169</v>
      </c>
      <c r="J128" s="82"/>
      <c r="K128" s="81"/>
      <c r="L128" s="101" t="str">
        <f t="shared" si="4"/>
        <v>Non Lead</v>
      </c>
      <c r="M128" s="117"/>
      <c r="N128" s="81"/>
      <c r="O128" s="81"/>
      <c r="P128" s="81"/>
      <c r="Q128" s="80"/>
      <c r="R128" s="81"/>
      <c r="S128" s="106" t="str">
        <f>IF(OR(B128="",$C$3="",$G$3=""),"ERROR",IF(AND(B128='Dropdown Answer Key'!$B$12,OR(E128="Lead",E128="U, May have L",E128="COM",E128="")),"Lead",IF(AND(B128='Dropdown Answer Key'!$B$12,OR(AND(E128="GALV",H128="Y"),AND(E128="GALV",H128="UN"),AND(E128="GALV",H128=""))),"GRR",IF(AND(B128='Dropdown Answer Key'!$B$12,E128="Unknown"),"Unknown SL",IF(AND(B128='Dropdown Answer Key'!$B$13,OR(F128="Lead",F128="U, May have L",F128="COM",F128="")),"Lead",IF(AND(B128='Dropdown Answer Key'!$B$13,OR(AND(F128="GALV",H128="Y"),AND(F128="GALV",H128="UN"),AND(F128="GALV",H128=""))),"GRR",IF(AND(B128='Dropdown Answer Key'!$B$13,F128="Unknown"),"Unknown SL",IF(AND(B128='Dropdown Answer Key'!$B$14,OR(E128="Lead",E128="U, May have L",E128="COM",E128="")),"Lead",IF(AND(B128='Dropdown Answer Key'!$B$14,OR(F128="Lead",F128="U, May have L",F128="COM",F128="")),"Lead",IF(AND(B128='Dropdown Answer Key'!$B$14,OR(AND(E128="GALV",H128="Y"),AND(E128="GALV",H128="UN"),AND(E128="GALV",H128=""),AND(F128="GALV",H128="Y"),AND(F128="GALV",H128="UN"),AND(F128="GALV",H128=""),AND(F128="GALV",I128="Y"),AND(F128="GALV",I128="UN"),AND(F128="GALV",I128=""))),"GRR",IF(AND(B128='Dropdown Answer Key'!$B$14,OR(E128="Unknown",F128="Unknown")),"Unknown SL","Non Lead")))))))))))</f>
        <v>Non Lead</v>
      </c>
      <c r="T128" s="83" t="str">
        <f>IF(OR(M128="",Q128="",S128="ERROR"),"BLANK",IF((AND(M128='Dropdown Answer Key'!$B$25,OR('Service Line Inventory'!S128="Lead",S128="Unknown SL"))),"Tier 1",IF(AND('Service Line Inventory'!M128='Dropdown Answer Key'!$B$26,OR('Service Line Inventory'!S128="Lead",S128="Unknown SL")),"Tier 2",IF(AND('Service Line Inventory'!M128='Dropdown Answer Key'!$B$27,OR('Service Line Inventory'!S128="Lead",S128="Unknown SL")),"Tier 2",IF('Service Line Inventory'!S128="GRR","Tier 3",IF((AND('Service Line Inventory'!M128='Dropdown Answer Key'!$B$25,'Service Line Inventory'!Q128='Dropdown Answer Key'!$M$25,O128='Dropdown Answer Key'!$G$27,'Service Line Inventory'!P128='Dropdown Answer Key'!$J$27,S128="Non Lead")),"Tier 4",IF((AND('Service Line Inventory'!M128='Dropdown Answer Key'!$B$25,'Service Line Inventory'!Q128='Dropdown Answer Key'!$M$25,O128='Dropdown Answer Key'!$G$27,S128="Non Lead")),"Tier 4",IF((AND('Service Line Inventory'!M128='Dropdown Answer Key'!$B$25,'Service Line Inventory'!Q128='Dropdown Answer Key'!$M$25,'Service Line Inventory'!P128='Dropdown Answer Key'!$J$27,S128="Non Lead")),"Tier 4","Tier 5"))))))))</f>
        <v>BLANK</v>
      </c>
      <c r="U128" s="109" t="str">
        <f t="shared" si="5"/>
        <v>NO</v>
      </c>
      <c r="V128" s="83" t="str">
        <f t="shared" si="6"/>
        <v>NO</v>
      </c>
      <c r="W128" s="83" t="str">
        <f t="shared" si="7"/>
        <v>NO</v>
      </c>
      <c r="X128" s="115"/>
      <c r="Y128" s="84"/>
      <c r="Z128" s="85"/>
    </row>
    <row r="129" spans="1:26">
      <c r="A129" s="89">
        <v>239</v>
      </c>
      <c r="B129" s="90" t="s">
        <v>252</v>
      </c>
      <c r="C129" s="112" t="s">
        <v>384</v>
      </c>
      <c r="D129" s="90" t="s">
        <v>255</v>
      </c>
      <c r="E129" s="112" t="s">
        <v>259</v>
      </c>
      <c r="F129" s="112" t="s">
        <v>259</v>
      </c>
      <c r="G129" s="114" t="s">
        <v>256</v>
      </c>
      <c r="H129" s="102" t="s">
        <v>260</v>
      </c>
      <c r="I129" s="90" t="s">
        <v>260</v>
      </c>
      <c r="J129" s="91"/>
      <c r="K129" s="90"/>
      <c r="L129" s="102" t="str">
        <f t="shared" si="4"/>
        <v>Non Lead</v>
      </c>
      <c r="M129" s="118"/>
      <c r="N129" s="90"/>
      <c r="O129" s="90"/>
      <c r="P129" s="90"/>
      <c r="Q129" s="89"/>
      <c r="R129" s="90"/>
      <c r="S129" s="121" t="str">
        <f>IF(OR(B129="",$C$3="",$G$3=""),"ERROR",IF(AND(B129='Dropdown Answer Key'!$B$12,OR(E129="Lead",E129="U, May have L",E129="COM",E129="")),"Lead",IF(AND(B129='Dropdown Answer Key'!$B$12,OR(AND(E129="GALV",H129="Y"),AND(E129="GALV",H129="UN"),AND(E129="GALV",H129=""))),"GRR",IF(AND(B129='Dropdown Answer Key'!$B$12,E129="Unknown"),"Unknown SL",IF(AND(B129='Dropdown Answer Key'!$B$13,OR(F129="Lead",F129="U, May have L",F129="COM",F129="")),"Lead",IF(AND(B129='Dropdown Answer Key'!$B$13,OR(AND(F129="GALV",H129="Y"),AND(F129="GALV",H129="UN"),AND(F129="GALV",H129=""))),"GRR",IF(AND(B129='Dropdown Answer Key'!$B$13,F129="Unknown"),"Unknown SL",IF(AND(B129='Dropdown Answer Key'!$B$14,OR(E129="Lead",E129="U, May have L",E129="COM",E129="")),"Lead",IF(AND(B129='Dropdown Answer Key'!$B$14,OR(F129="Lead",F129="U, May have L",F129="COM",F129="")),"Lead",IF(AND(B129='Dropdown Answer Key'!$B$14,OR(AND(E129="GALV",H129="Y"),AND(E129="GALV",H129="UN"),AND(E129="GALV",H129=""),AND(F129="GALV",H129="Y"),AND(F129="GALV",H129="UN"),AND(F129="GALV",H129=""),AND(F129="GALV",I129="Y"),AND(F129="GALV",I129="UN"),AND(F129="GALV",I129=""))),"GRR",IF(AND(B129='Dropdown Answer Key'!$B$14,OR(E129="Unknown",F129="Unknown")),"Unknown SL","Non Lead")))))))))))</f>
        <v>Non Lead</v>
      </c>
      <c r="T129" s="122" t="str">
        <f>IF(OR(M129="",Q129="",S129="ERROR"),"BLANK",IF((AND(M129='Dropdown Answer Key'!$B$25,OR('Service Line Inventory'!S129="Lead",S129="Unknown SL"))),"Tier 1",IF(AND('Service Line Inventory'!M129='Dropdown Answer Key'!$B$26,OR('Service Line Inventory'!S129="Lead",S129="Unknown SL")),"Tier 2",IF(AND('Service Line Inventory'!M129='Dropdown Answer Key'!$B$27,OR('Service Line Inventory'!S129="Lead",S129="Unknown SL")),"Tier 2",IF('Service Line Inventory'!S129="GRR","Tier 3",IF((AND('Service Line Inventory'!M129='Dropdown Answer Key'!$B$25,'Service Line Inventory'!Q129='Dropdown Answer Key'!$M$25,O129='Dropdown Answer Key'!$G$27,'Service Line Inventory'!P129='Dropdown Answer Key'!$J$27,S129="Non Lead")),"Tier 4",IF((AND('Service Line Inventory'!M129='Dropdown Answer Key'!$B$25,'Service Line Inventory'!Q129='Dropdown Answer Key'!$M$25,O129='Dropdown Answer Key'!$G$27,S129="Non Lead")),"Tier 4",IF((AND('Service Line Inventory'!M129='Dropdown Answer Key'!$B$25,'Service Line Inventory'!Q129='Dropdown Answer Key'!$M$25,'Service Line Inventory'!P129='Dropdown Answer Key'!$J$27,S129="Non Lead")),"Tier 4","Tier 5"))))))))</f>
        <v>BLANK</v>
      </c>
      <c r="U129" s="123" t="str">
        <f t="shared" si="5"/>
        <v>NO</v>
      </c>
      <c r="V129" s="122" t="str">
        <f t="shared" si="6"/>
        <v>NO</v>
      </c>
      <c r="W129" s="122" t="str">
        <f t="shared" si="7"/>
        <v>NO</v>
      </c>
      <c r="X129" s="116"/>
      <c r="Y129" s="105"/>
      <c r="Z129" s="85"/>
    </row>
    <row r="130" spans="1:26">
      <c r="A130" s="80">
        <v>240</v>
      </c>
      <c r="B130" s="80" t="s">
        <v>252</v>
      </c>
      <c r="C130" s="111" t="s">
        <v>385</v>
      </c>
      <c r="D130" s="81" t="s">
        <v>255</v>
      </c>
      <c r="E130" s="111" t="s">
        <v>259</v>
      </c>
      <c r="F130" s="111" t="s">
        <v>259</v>
      </c>
      <c r="G130" s="113" t="s">
        <v>256</v>
      </c>
      <c r="H130" s="101" t="s">
        <v>169</v>
      </c>
      <c r="I130" s="81" t="s">
        <v>169</v>
      </c>
      <c r="J130" s="82"/>
      <c r="K130" s="81"/>
      <c r="L130" s="101" t="str">
        <f t="shared" si="4"/>
        <v>Non Lead</v>
      </c>
      <c r="M130" s="117"/>
      <c r="N130" s="81"/>
      <c r="O130" s="81"/>
      <c r="P130" s="81"/>
      <c r="Q130" s="80"/>
      <c r="R130" s="81"/>
      <c r="S130" s="106" t="str">
        <f>IF(OR(B130="",$C$3="",$G$3=""),"ERROR",IF(AND(B130='Dropdown Answer Key'!$B$12,OR(E130="Lead",E130="U, May have L",E130="COM",E130="")),"Lead",IF(AND(B130='Dropdown Answer Key'!$B$12,OR(AND(E130="GALV",H130="Y"),AND(E130="GALV",H130="UN"),AND(E130="GALV",H130=""))),"GRR",IF(AND(B130='Dropdown Answer Key'!$B$12,E130="Unknown"),"Unknown SL",IF(AND(B130='Dropdown Answer Key'!$B$13,OR(F130="Lead",F130="U, May have L",F130="COM",F130="")),"Lead",IF(AND(B130='Dropdown Answer Key'!$B$13,OR(AND(F130="GALV",H130="Y"),AND(F130="GALV",H130="UN"),AND(F130="GALV",H130=""))),"GRR",IF(AND(B130='Dropdown Answer Key'!$B$13,F130="Unknown"),"Unknown SL",IF(AND(B130='Dropdown Answer Key'!$B$14,OR(E130="Lead",E130="U, May have L",E130="COM",E130="")),"Lead",IF(AND(B130='Dropdown Answer Key'!$B$14,OR(F130="Lead",F130="U, May have L",F130="COM",F130="")),"Lead",IF(AND(B130='Dropdown Answer Key'!$B$14,OR(AND(E130="GALV",H130="Y"),AND(E130="GALV",H130="UN"),AND(E130="GALV",H130=""),AND(F130="GALV",H130="Y"),AND(F130="GALV",H130="UN"),AND(F130="GALV",H130=""),AND(F130="GALV",I130="Y"),AND(F130="GALV",I130="UN"),AND(F130="GALV",I130=""))),"GRR",IF(AND(B130='Dropdown Answer Key'!$B$14,OR(E130="Unknown",F130="Unknown")),"Unknown SL","Non Lead")))))))))))</f>
        <v>Non Lead</v>
      </c>
      <c r="T130" s="83" t="str">
        <f>IF(OR(M130="",Q130="",S130="ERROR"),"BLANK",IF((AND(M130='Dropdown Answer Key'!$B$25,OR('Service Line Inventory'!S130="Lead",S130="Unknown SL"))),"Tier 1",IF(AND('Service Line Inventory'!M130='Dropdown Answer Key'!$B$26,OR('Service Line Inventory'!S130="Lead",S130="Unknown SL")),"Tier 2",IF(AND('Service Line Inventory'!M130='Dropdown Answer Key'!$B$27,OR('Service Line Inventory'!S130="Lead",S130="Unknown SL")),"Tier 2",IF('Service Line Inventory'!S130="GRR","Tier 3",IF((AND('Service Line Inventory'!M130='Dropdown Answer Key'!$B$25,'Service Line Inventory'!Q130='Dropdown Answer Key'!$M$25,O130='Dropdown Answer Key'!$G$27,'Service Line Inventory'!P130='Dropdown Answer Key'!$J$27,S130="Non Lead")),"Tier 4",IF((AND('Service Line Inventory'!M130='Dropdown Answer Key'!$B$25,'Service Line Inventory'!Q130='Dropdown Answer Key'!$M$25,O130='Dropdown Answer Key'!$G$27,S130="Non Lead")),"Tier 4",IF((AND('Service Line Inventory'!M130='Dropdown Answer Key'!$B$25,'Service Line Inventory'!Q130='Dropdown Answer Key'!$M$25,'Service Line Inventory'!P130='Dropdown Answer Key'!$J$27,S130="Non Lead")),"Tier 4","Tier 5"))))))))</f>
        <v>BLANK</v>
      </c>
      <c r="U130" s="109" t="str">
        <f t="shared" si="5"/>
        <v>NO</v>
      </c>
      <c r="V130" s="83" t="str">
        <f t="shared" si="6"/>
        <v>NO</v>
      </c>
      <c r="W130" s="83" t="str">
        <f t="shared" si="7"/>
        <v>NO</v>
      </c>
      <c r="X130" s="115"/>
      <c r="Y130" s="84"/>
      <c r="Z130" s="85"/>
    </row>
    <row r="131" spans="1:26">
      <c r="A131" s="89">
        <v>241</v>
      </c>
      <c r="B131" s="90" t="s">
        <v>252</v>
      </c>
      <c r="C131" s="112" t="s">
        <v>386</v>
      </c>
      <c r="D131" s="90" t="s">
        <v>255</v>
      </c>
      <c r="E131" s="112" t="s">
        <v>254</v>
      </c>
      <c r="F131" s="112" t="s">
        <v>259</v>
      </c>
      <c r="G131" s="114" t="s">
        <v>256</v>
      </c>
      <c r="H131" s="102" t="s">
        <v>169</v>
      </c>
      <c r="I131" s="90" t="s">
        <v>169</v>
      </c>
      <c r="J131" s="91"/>
      <c r="K131" s="90"/>
      <c r="L131" s="102" t="str">
        <f t="shared" si="4"/>
        <v>Non Lead</v>
      </c>
      <c r="M131" s="118"/>
      <c r="N131" s="90"/>
      <c r="O131" s="90"/>
      <c r="P131" s="90"/>
      <c r="Q131" s="89"/>
      <c r="R131" s="90"/>
      <c r="S131" s="121" t="str">
        <f>IF(OR(B131="",$C$3="",$G$3=""),"ERROR",IF(AND(B131='Dropdown Answer Key'!$B$12,OR(E131="Lead",E131="U, May have L",E131="COM",E131="")),"Lead",IF(AND(B131='Dropdown Answer Key'!$B$12,OR(AND(E131="GALV",H131="Y"),AND(E131="GALV",H131="UN"),AND(E131="GALV",H131=""))),"GRR",IF(AND(B131='Dropdown Answer Key'!$B$12,E131="Unknown"),"Unknown SL",IF(AND(B131='Dropdown Answer Key'!$B$13,OR(F131="Lead",F131="U, May have L",F131="COM",F131="")),"Lead",IF(AND(B131='Dropdown Answer Key'!$B$13,OR(AND(F131="GALV",H131="Y"),AND(F131="GALV",H131="UN"),AND(F131="GALV",H131=""))),"GRR",IF(AND(B131='Dropdown Answer Key'!$B$13,F131="Unknown"),"Unknown SL",IF(AND(B131='Dropdown Answer Key'!$B$14,OR(E131="Lead",E131="U, May have L",E131="COM",E131="")),"Lead",IF(AND(B131='Dropdown Answer Key'!$B$14,OR(F131="Lead",F131="U, May have L",F131="COM",F131="")),"Lead",IF(AND(B131='Dropdown Answer Key'!$B$14,OR(AND(E131="GALV",H131="Y"),AND(E131="GALV",H131="UN"),AND(E131="GALV",H131=""),AND(F131="GALV",H131="Y"),AND(F131="GALV",H131="UN"),AND(F131="GALV",H131=""),AND(F131="GALV",I131="Y"),AND(F131="GALV",I131="UN"),AND(F131="GALV",I131=""))),"GRR",IF(AND(B131='Dropdown Answer Key'!$B$14,OR(E131="Unknown",F131="Unknown")),"Unknown SL","Non Lead")))))))))))</f>
        <v>Non Lead</v>
      </c>
      <c r="T131" s="122" t="str">
        <f>IF(OR(M131="",Q131="",S131="ERROR"),"BLANK",IF((AND(M131='Dropdown Answer Key'!$B$25,OR('Service Line Inventory'!S131="Lead",S131="Unknown SL"))),"Tier 1",IF(AND('Service Line Inventory'!M131='Dropdown Answer Key'!$B$26,OR('Service Line Inventory'!S131="Lead",S131="Unknown SL")),"Tier 2",IF(AND('Service Line Inventory'!M131='Dropdown Answer Key'!$B$27,OR('Service Line Inventory'!S131="Lead",S131="Unknown SL")),"Tier 2",IF('Service Line Inventory'!S131="GRR","Tier 3",IF((AND('Service Line Inventory'!M131='Dropdown Answer Key'!$B$25,'Service Line Inventory'!Q131='Dropdown Answer Key'!$M$25,O131='Dropdown Answer Key'!$G$27,'Service Line Inventory'!P131='Dropdown Answer Key'!$J$27,S131="Non Lead")),"Tier 4",IF((AND('Service Line Inventory'!M131='Dropdown Answer Key'!$B$25,'Service Line Inventory'!Q131='Dropdown Answer Key'!$M$25,O131='Dropdown Answer Key'!$G$27,S131="Non Lead")),"Tier 4",IF((AND('Service Line Inventory'!M131='Dropdown Answer Key'!$B$25,'Service Line Inventory'!Q131='Dropdown Answer Key'!$M$25,'Service Line Inventory'!P131='Dropdown Answer Key'!$J$27,S131="Non Lead")),"Tier 4","Tier 5"))))))))</f>
        <v>BLANK</v>
      </c>
      <c r="U131" s="123" t="str">
        <f t="shared" si="5"/>
        <v>NO</v>
      </c>
      <c r="V131" s="122" t="str">
        <f t="shared" si="6"/>
        <v>NO</v>
      </c>
      <c r="W131" s="122" t="str">
        <f t="shared" si="7"/>
        <v>NO</v>
      </c>
      <c r="X131" s="116"/>
      <c r="Y131" s="105"/>
      <c r="Z131" s="85"/>
    </row>
    <row r="132" spans="1:26">
      <c r="A132" s="80">
        <v>243</v>
      </c>
      <c r="B132" s="80" t="s">
        <v>252</v>
      </c>
      <c r="C132" s="111" t="s">
        <v>387</v>
      </c>
      <c r="D132" s="81" t="s">
        <v>255</v>
      </c>
      <c r="E132" s="111" t="s">
        <v>259</v>
      </c>
      <c r="F132" s="111" t="s">
        <v>259</v>
      </c>
      <c r="G132" s="113" t="s">
        <v>256</v>
      </c>
      <c r="H132" s="101" t="s">
        <v>169</v>
      </c>
      <c r="I132" s="81" t="s">
        <v>169</v>
      </c>
      <c r="J132" s="82"/>
      <c r="K132" s="81"/>
      <c r="L132" s="101" t="str">
        <f t="shared" si="4"/>
        <v>Non Lead</v>
      </c>
      <c r="M132" s="117"/>
      <c r="N132" s="81"/>
      <c r="O132" s="81"/>
      <c r="P132" s="81"/>
      <c r="Q132" s="80"/>
      <c r="R132" s="81"/>
      <c r="S132" s="106" t="str">
        <f>IF(OR(B132="",$C$3="",$G$3=""),"ERROR",IF(AND(B132='Dropdown Answer Key'!$B$12,OR(E132="Lead",E132="U, May have L",E132="COM",E132="")),"Lead",IF(AND(B132='Dropdown Answer Key'!$B$12,OR(AND(E132="GALV",H132="Y"),AND(E132="GALV",H132="UN"),AND(E132="GALV",H132=""))),"GRR",IF(AND(B132='Dropdown Answer Key'!$B$12,E132="Unknown"),"Unknown SL",IF(AND(B132='Dropdown Answer Key'!$B$13,OR(F132="Lead",F132="U, May have L",F132="COM",F132="")),"Lead",IF(AND(B132='Dropdown Answer Key'!$B$13,OR(AND(F132="GALV",H132="Y"),AND(F132="GALV",H132="UN"),AND(F132="GALV",H132=""))),"GRR",IF(AND(B132='Dropdown Answer Key'!$B$13,F132="Unknown"),"Unknown SL",IF(AND(B132='Dropdown Answer Key'!$B$14,OR(E132="Lead",E132="U, May have L",E132="COM",E132="")),"Lead",IF(AND(B132='Dropdown Answer Key'!$B$14,OR(F132="Lead",F132="U, May have L",F132="COM",F132="")),"Lead",IF(AND(B132='Dropdown Answer Key'!$B$14,OR(AND(E132="GALV",H132="Y"),AND(E132="GALV",H132="UN"),AND(E132="GALV",H132=""),AND(F132="GALV",H132="Y"),AND(F132="GALV",H132="UN"),AND(F132="GALV",H132=""),AND(F132="GALV",I132="Y"),AND(F132="GALV",I132="UN"),AND(F132="GALV",I132=""))),"GRR",IF(AND(B132='Dropdown Answer Key'!$B$14,OR(E132="Unknown",F132="Unknown")),"Unknown SL","Non Lead")))))))))))</f>
        <v>Non Lead</v>
      </c>
      <c r="T132" s="83" t="str">
        <f>IF(OR(M132="",Q132="",S132="ERROR"),"BLANK",IF((AND(M132='Dropdown Answer Key'!$B$25,OR('Service Line Inventory'!S132="Lead",S132="Unknown SL"))),"Tier 1",IF(AND('Service Line Inventory'!M132='Dropdown Answer Key'!$B$26,OR('Service Line Inventory'!S132="Lead",S132="Unknown SL")),"Tier 2",IF(AND('Service Line Inventory'!M132='Dropdown Answer Key'!$B$27,OR('Service Line Inventory'!S132="Lead",S132="Unknown SL")),"Tier 2",IF('Service Line Inventory'!S132="GRR","Tier 3",IF((AND('Service Line Inventory'!M132='Dropdown Answer Key'!$B$25,'Service Line Inventory'!Q132='Dropdown Answer Key'!$M$25,O132='Dropdown Answer Key'!$G$27,'Service Line Inventory'!P132='Dropdown Answer Key'!$J$27,S132="Non Lead")),"Tier 4",IF((AND('Service Line Inventory'!M132='Dropdown Answer Key'!$B$25,'Service Line Inventory'!Q132='Dropdown Answer Key'!$M$25,O132='Dropdown Answer Key'!$G$27,S132="Non Lead")),"Tier 4",IF((AND('Service Line Inventory'!M132='Dropdown Answer Key'!$B$25,'Service Line Inventory'!Q132='Dropdown Answer Key'!$M$25,'Service Line Inventory'!P132='Dropdown Answer Key'!$J$27,S132="Non Lead")),"Tier 4","Tier 5"))))))))</f>
        <v>BLANK</v>
      </c>
      <c r="U132" s="109" t="str">
        <f t="shared" si="5"/>
        <v>NO</v>
      </c>
      <c r="V132" s="83" t="str">
        <f t="shared" si="6"/>
        <v>NO</v>
      </c>
      <c r="W132" s="83" t="str">
        <f t="shared" si="7"/>
        <v>NO</v>
      </c>
      <c r="X132" s="115"/>
      <c r="Y132" s="84"/>
      <c r="Z132" s="85"/>
    </row>
    <row r="133" spans="1:26">
      <c r="A133" s="89">
        <v>244</v>
      </c>
      <c r="B133" s="90" t="s">
        <v>252</v>
      </c>
      <c r="C133" s="112" t="s">
        <v>388</v>
      </c>
      <c r="D133" s="90" t="s">
        <v>255</v>
      </c>
      <c r="E133" s="112" t="s">
        <v>259</v>
      </c>
      <c r="F133" s="112" t="s">
        <v>259</v>
      </c>
      <c r="G133" s="114" t="s">
        <v>256</v>
      </c>
      <c r="H133" s="102" t="s">
        <v>169</v>
      </c>
      <c r="I133" s="90" t="s">
        <v>169</v>
      </c>
      <c r="J133" s="91"/>
      <c r="K133" s="90"/>
      <c r="L133" s="102" t="str">
        <f t="shared" si="4"/>
        <v>Non Lead</v>
      </c>
      <c r="M133" s="118"/>
      <c r="N133" s="90"/>
      <c r="O133" s="90"/>
      <c r="P133" s="90"/>
      <c r="Q133" s="89"/>
      <c r="R133" s="90"/>
      <c r="S133" s="121" t="str">
        <f>IF(OR(B133="",$C$3="",$G$3=""),"ERROR",IF(AND(B133='Dropdown Answer Key'!$B$12,OR(E133="Lead",E133="U, May have L",E133="COM",E133="")),"Lead",IF(AND(B133='Dropdown Answer Key'!$B$12,OR(AND(E133="GALV",H133="Y"),AND(E133="GALV",H133="UN"),AND(E133="GALV",H133=""))),"GRR",IF(AND(B133='Dropdown Answer Key'!$B$12,E133="Unknown"),"Unknown SL",IF(AND(B133='Dropdown Answer Key'!$B$13,OR(F133="Lead",F133="U, May have L",F133="COM",F133="")),"Lead",IF(AND(B133='Dropdown Answer Key'!$B$13,OR(AND(F133="GALV",H133="Y"),AND(F133="GALV",H133="UN"),AND(F133="GALV",H133=""))),"GRR",IF(AND(B133='Dropdown Answer Key'!$B$13,F133="Unknown"),"Unknown SL",IF(AND(B133='Dropdown Answer Key'!$B$14,OR(E133="Lead",E133="U, May have L",E133="COM",E133="")),"Lead",IF(AND(B133='Dropdown Answer Key'!$B$14,OR(F133="Lead",F133="U, May have L",F133="COM",F133="")),"Lead",IF(AND(B133='Dropdown Answer Key'!$B$14,OR(AND(E133="GALV",H133="Y"),AND(E133="GALV",H133="UN"),AND(E133="GALV",H133=""),AND(F133="GALV",H133="Y"),AND(F133="GALV",H133="UN"),AND(F133="GALV",H133=""),AND(F133="GALV",I133="Y"),AND(F133="GALV",I133="UN"),AND(F133="GALV",I133=""))),"GRR",IF(AND(B133='Dropdown Answer Key'!$B$14,OR(E133="Unknown",F133="Unknown")),"Unknown SL","Non Lead")))))))))))</f>
        <v>Non Lead</v>
      </c>
      <c r="T133" s="122" t="str">
        <f>IF(OR(M133="",Q133="",S133="ERROR"),"BLANK",IF((AND(M133='Dropdown Answer Key'!$B$25,OR('Service Line Inventory'!S133="Lead",S133="Unknown SL"))),"Tier 1",IF(AND('Service Line Inventory'!M133='Dropdown Answer Key'!$B$26,OR('Service Line Inventory'!S133="Lead",S133="Unknown SL")),"Tier 2",IF(AND('Service Line Inventory'!M133='Dropdown Answer Key'!$B$27,OR('Service Line Inventory'!S133="Lead",S133="Unknown SL")),"Tier 2",IF('Service Line Inventory'!S133="GRR","Tier 3",IF((AND('Service Line Inventory'!M133='Dropdown Answer Key'!$B$25,'Service Line Inventory'!Q133='Dropdown Answer Key'!$M$25,O133='Dropdown Answer Key'!$G$27,'Service Line Inventory'!P133='Dropdown Answer Key'!$J$27,S133="Non Lead")),"Tier 4",IF((AND('Service Line Inventory'!M133='Dropdown Answer Key'!$B$25,'Service Line Inventory'!Q133='Dropdown Answer Key'!$M$25,O133='Dropdown Answer Key'!$G$27,S133="Non Lead")),"Tier 4",IF((AND('Service Line Inventory'!M133='Dropdown Answer Key'!$B$25,'Service Line Inventory'!Q133='Dropdown Answer Key'!$M$25,'Service Line Inventory'!P133='Dropdown Answer Key'!$J$27,S133="Non Lead")),"Tier 4","Tier 5"))))))))</f>
        <v>BLANK</v>
      </c>
      <c r="U133" s="123" t="str">
        <f t="shared" si="5"/>
        <v>NO</v>
      </c>
      <c r="V133" s="122" t="str">
        <f t="shared" si="6"/>
        <v>NO</v>
      </c>
      <c r="W133" s="122" t="str">
        <f t="shared" si="7"/>
        <v>NO</v>
      </c>
      <c r="X133" s="116"/>
      <c r="Y133" s="105"/>
      <c r="Z133" s="85"/>
    </row>
    <row r="134" spans="1:26">
      <c r="A134" s="80">
        <v>246</v>
      </c>
      <c r="B134" s="80" t="s">
        <v>252</v>
      </c>
      <c r="C134" s="111" t="s">
        <v>389</v>
      </c>
      <c r="D134" s="81" t="s">
        <v>255</v>
      </c>
      <c r="E134" s="111" t="s">
        <v>254</v>
      </c>
      <c r="F134" s="111" t="s">
        <v>259</v>
      </c>
      <c r="G134" s="113" t="s">
        <v>256</v>
      </c>
      <c r="H134" s="101" t="s">
        <v>169</v>
      </c>
      <c r="I134" s="81" t="s">
        <v>169</v>
      </c>
      <c r="J134" s="82"/>
      <c r="K134" s="81"/>
      <c r="L134" s="101" t="str">
        <f t="shared" si="4"/>
        <v>Non Lead</v>
      </c>
      <c r="M134" s="117"/>
      <c r="N134" s="81"/>
      <c r="O134" s="81"/>
      <c r="P134" s="81"/>
      <c r="Q134" s="80"/>
      <c r="R134" s="81"/>
      <c r="S134" s="106" t="str">
        <f>IF(OR(B134="",$C$3="",$G$3=""),"ERROR",IF(AND(B134='Dropdown Answer Key'!$B$12,OR(E134="Lead",E134="U, May have L",E134="COM",E134="")),"Lead",IF(AND(B134='Dropdown Answer Key'!$B$12,OR(AND(E134="GALV",H134="Y"),AND(E134="GALV",H134="UN"),AND(E134="GALV",H134=""))),"GRR",IF(AND(B134='Dropdown Answer Key'!$B$12,E134="Unknown"),"Unknown SL",IF(AND(B134='Dropdown Answer Key'!$B$13,OR(F134="Lead",F134="U, May have L",F134="COM",F134="")),"Lead",IF(AND(B134='Dropdown Answer Key'!$B$13,OR(AND(F134="GALV",H134="Y"),AND(F134="GALV",H134="UN"),AND(F134="GALV",H134=""))),"GRR",IF(AND(B134='Dropdown Answer Key'!$B$13,F134="Unknown"),"Unknown SL",IF(AND(B134='Dropdown Answer Key'!$B$14,OR(E134="Lead",E134="U, May have L",E134="COM",E134="")),"Lead",IF(AND(B134='Dropdown Answer Key'!$B$14,OR(F134="Lead",F134="U, May have L",F134="COM",F134="")),"Lead",IF(AND(B134='Dropdown Answer Key'!$B$14,OR(AND(E134="GALV",H134="Y"),AND(E134="GALV",H134="UN"),AND(E134="GALV",H134=""),AND(F134="GALV",H134="Y"),AND(F134="GALV",H134="UN"),AND(F134="GALV",H134=""),AND(F134="GALV",I134="Y"),AND(F134="GALV",I134="UN"),AND(F134="GALV",I134=""))),"GRR",IF(AND(B134='Dropdown Answer Key'!$B$14,OR(E134="Unknown",F134="Unknown")),"Unknown SL","Non Lead")))))))))))</f>
        <v>Non Lead</v>
      </c>
      <c r="T134" s="83" t="str">
        <f>IF(OR(M134="",Q134="",S134="ERROR"),"BLANK",IF((AND(M134='Dropdown Answer Key'!$B$25,OR('Service Line Inventory'!S134="Lead",S134="Unknown SL"))),"Tier 1",IF(AND('Service Line Inventory'!M134='Dropdown Answer Key'!$B$26,OR('Service Line Inventory'!S134="Lead",S134="Unknown SL")),"Tier 2",IF(AND('Service Line Inventory'!M134='Dropdown Answer Key'!$B$27,OR('Service Line Inventory'!S134="Lead",S134="Unknown SL")),"Tier 2",IF('Service Line Inventory'!S134="GRR","Tier 3",IF((AND('Service Line Inventory'!M134='Dropdown Answer Key'!$B$25,'Service Line Inventory'!Q134='Dropdown Answer Key'!$M$25,O134='Dropdown Answer Key'!$G$27,'Service Line Inventory'!P134='Dropdown Answer Key'!$J$27,S134="Non Lead")),"Tier 4",IF((AND('Service Line Inventory'!M134='Dropdown Answer Key'!$B$25,'Service Line Inventory'!Q134='Dropdown Answer Key'!$M$25,O134='Dropdown Answer Key'!$G$27,S134="Non Lead")),"Tier 4",IF((AND('Service Line Inventory'!M134='Dropdown Answer Key'!$B$25,'Service Line Inventory'!Q134='Dropdown Answer Key'!$M$25,'Service Line Inventory'!P134='Dropdown Answer Key'!$J$27,S134="Non Lead")),"Tier 4","Tier 5"))))))))</f>
        <v>BLANK</v>
      </c>
      <c r="U134" s="109" t="str">
        <f t="shared" si="5"/>
        <v>NO</v>
      </c>
      <c r="V134" s="83" t="str">
        <f t="shared" si="6"/>
        <v>NO</v>
      </c>
      <c r="W134" s="83" t="str">
        <f t="shared" si="7"/>
        <v>NO</v>
      </c>
      <c r="X134" s="115"/>
      <c r="Y134" s="84"/>
      <c r="Z134" s="85"/>
    </row>
    <row r="135" spans="1:26">
      <c r="A135" s="89">
        <v>248</v>
      </c>
      <c r="B135" s="90" t="s">
        <v>252</v>
      </c>
      <c r="C135" s="112" t="s">
        <v>390</v>
      </c>
      <c r="D135" s="90" t="s">
        <v>255</v>
      </c>
      <c r="E135" s="112" t="s">
        <v>259</v>
      </c>
      <c r="F135" s="112" t="s">
        <v>259</v>
      </c>
      <c r="G135" s="114" t="s">
        <v>256</v>
      </c>
      <c r="H135" s="102" t="s">
        <v>169</v>
      </c>
      <c r="I135" s="90" t="s">
        <v>169</v>
      </c>
      <c r="J135" s="91"/>
      <c r="K135" s="90"/>
      <c r="L135" s="102" t="str">
        <f t="shared" si="4"/>
        <v>Non Lead</v>
      </c>
      <c r="M135" s="118"/>
      <c r="N135" s="90"/>
      <c r="O135" s="90"/>
      <c r="P135" s="90"/>
      <c r="Q135" s="89"/>
      <c r="R135" s="90"/>
      <c r="S135" s="121" t="str">
        <f>IF(OR(B135="",$C$3="",$G$3=""),"ERROR",IF(AND(B135='Dropdown Answer Key'!$B$12,OR(E135="Lead",E135="U, May have L",E135="COM",E135="")),"Lead",IF(AND(B135='Dropdown Answer Key'!$B$12,OR(AND(E135="GALV",H135="Y"),AND(E135="GALV",H135="UN"),AND(E135="GALV",H135=""))),"GRR",IF(AND(B135='Dropdown Answer Key'!$B$12,E135="Unknown"),"Unknown SL",IF(AND(B135='Dropdown Answer Key'!$B$13,OR(F135="Lead",F135="U, May have L",F135="COM",F135="")),"Lead",IF(AND(B135='Dropdown Answer Key'!$B$13,OR(AND(F135="GALV",H135="Y"),AND(F135="GALV",H135="UN"),AND(F135="GALV",H135=""))),"GRR",IF(AND(B135='Dropdown Answer Key'!$B$13,F135="Unknown"),"Unknown SL",IF(AND(B135='Dropdown Answer Key'!$B$14,OR(E135="Lead",E135="U, May have L",E135="COM",E135="")),"Lead",IF(AND(B135='Dropdown Answer Key'!$B$14,OR(F135="Lead",F135="U, May have L",F135="COM",F135="")),"Lead",IF(AND(B135='Dropdown Answer Key'!$B$14,OR(AND(E135="GALV",H135="Y"),AND(E135="GALV",H135="UN"),AND(E135="GALV",H135=""),AND(F135="GALV",H135="Y"),AND(F135="GALV",H135="UN"),AND(F135="GALV",H135=""),AND(F135="GALV",I135="Y"),AND(F135="GALV",I135="UN"),AND(F135="GALV",I135=""))),"GRR",IF(AND(B135='Dropdown Answer Key'!$B$14,OR(E135="Unknown",F135="Unknown")),"Unknown SL","Non Lead")))))))))))</f>
        <v>Non Lead</v>
      </c>
      <c r="T135" s="122" t="str">
        <f>IF(OR(M135="",Q135="",S135="ERROR"),"BLANK",IF((AND(M135='Dropdown Answer Key'!$B$25,OR('Service Line Inventory'!S135="Lead",S135="Unknown SL"))),"Tier 1",IF(AND('Service Line Inventory'!M135='Dropdown Answer Key'!$B$26,OR('Service Line Inventory'!S135="Lead",S135="Unknown SL")),"Tier 2",IF(AND('Service Line Inventory'!M135='Dropdown Answer Key'!$B$27,OR('Service Line Inventory'!S135="Lead",S135="Unknown SL")),"Tier 2",IF('Service Line Inventory'!S135="GRR","Tier 3",IF((AND('Service Line Inventory'!M135='Dropdown Answer Key'!$B$25,'Service Line Inventory'!Q135='Dropdown Answer Key'!$M$25,O135='Dropdown Answer Key'!$G$27,'Service Line Inventory'!P135='Dropdown Answer Key'!$J$27,S135="Non Lead")),"Tier 4",IF((AND('Service Line Inventory'!M135='Dropdown Answer Key'!$B$25,'Service Line Inventory'!Q135='Dropdown Answer Key'!$M$25,O135='Dropdown Answer Key'!$G$27,S135="Non Lead")),"Tier 4",IF((AND('Service Line Inventory'!M135='Dropdown Answer Key'!$B$25,'Service Line Inventory'!Q135='Dropdown Answer Key'!$M$25,'Service Line Inventory'!P135='Dropdown Answer Key'!$J$27,S135="Non Lead")),"Tier 4","Tier 5"))))))))</f>
        <v>BLANK</v>
      </c>
      <c r="U135" s="123" t="str">
        <f t="shared" si="5"/>
        <v>NO</v>
      </c>
      <c r="V135" s="122" t="str">
        <f t="shared" si="6"/>
        <v>NO</v>
      </c>
      <c r="W135" s="122" t="str">
        <f t="shared" si="7"/>
        <v>NO</v>
      </c>
      <c r="X135" s="116"/>
      <c r="Y135" s="105"/>
      <c r="Z135" s="85"/>
    </row>
    <row r="136" spans="1:26">
      <c r="A136" s="80">
        <v>249</v>
      </c>
      <c r="B136" s="80" t="s">
        <v>252</v>
      </c>
      <c r="C136" s="111" t="s">
        <v>391</v>
      </c>
      <c r="D136" s="81" t="s">
        <v>255</v>
      </c>
      <c r="E136" s="111" t="s">
        <v>259</v>
      </c>
      <c r="F136" s="111" t="s">
        <v>259</v>
      </c>
      <c r="G136" s="113" t="s">
        <v>256</v>
      </c>
      <c r="H136" s="101" t="s">
        <v>169</v>
      </c>
      <c r="I136" s="81" t="s">
        <v>169</v>
      </c>
      <c r="J136" s="82"/>
      <c r="K136" s="81"/>
      <c r="L136" s="101" t="str">
        <f t="shared" ref="L136:L199" si="8">S136</f>
        <v>Non Lead</v>
      </c>
      <c r="M136" s="117"/>
      <c r="N136" s="81"/>
      <c r="O136" s="81"/>
      <c r="P136" s="81"/>
      <c r="Q136" s="80"/>
      <c r="R136" s="81"/>
      <c r="S136" s="106" t="str">
        <f>IF(OR(B136="",$C$3="",$G$3=""),"ERROR",IF(AND(B136='Dropdown Answer Key'!$B$12,OR(E136="Lead",E136="U, May have L",E136="COM",E136="")),"Lead",IF(AND(B136='Dropdown Answer Key'!$B$12,OR(AND(E136="GALV",H136="Y"),AND(E136="GALV",H136="UN"),AND(E136="GALV",H136=""))),"GRR",IF(AND(B136='Dropdown Answer Key'!$B$12,E136="Unknown"),"Unknown SL",IF(AND(B136='Dropdown Answer Key'!$B$13,OR(F136="Lead",F136="U, May have L",F136="COM",F136="")),"Lead",IF(AND(B136='Dropdown Answer Key'!$B$13,OR(AND(F136="GALV",H136="Y"),AND(F136="GALV",H136="UN"),AND(F136="GALV",H136=""))),"GRR",IF(AND(B136='Dropdown Answer Key'!$B$13,F136="Unknown"),"Unknown SL",IF(AND(B136='Dropdown Answer Key'!$B$14,OR(E136="Lead",E136="U, May have L",E136="COM",E136="")),"Lead",IF(AND(B136='Dropdown Answer Key'!$B$14,OR(F136="Lead",F136="U, May have L",F136="COM",F136="")),"Lead",IF(AND(B136='Dropdown Answer Key'!$B$14,OR(AND(E136="GALV",H136="Y"),AND(E136="GALV",H136="UN"),AND(E136="GALV",H136=""),AND(F136="GALV",H136="Y"),AND(F136="GALV",H136="UN"),AND(F136="GALV",H136=""),AND(F136="GALV",I136="Y"),AND(F136="GALV",I136="UN"),AND(F136="GALV",I136=""))),"GRR",IF(AND(B136='Dropdown Answer Key'!$B$14,OR(E136="Unknown",F136="Unknown")),"Unknown SL","Non Lead")))))))))))</f>
        <v>Non Lead</v>
      </c>
      <c r="T136" s="83" t="str">
        <f>IF(OR(M136="",Q136="",S136="ERROR"),"BLANK",IF((AND(M136='Dropdown Answer Key'!$B$25,OR('Service Line Inventory'!S136="Lead",S136="Unknown SL"))),"Tier 1",IF(AND('Service Line Inventory'!M136='Dropdown Answer Key'!$B$26,OR('Service Line Inventory'!S136="Lead",S136="Unknown SL")),"Tier 2",IF(AND('Service Line Inventory'!M136='Dropdown Answer Key'!$B$27,OR('Service Line Inventory'!S136="Lead",S136="Unknown SL")),"Tier 2",IF('Service Line Inventory'!S136="GRR","Tier 3",IF((AND('Service Line Inventory'!M136='Dropdown Answer Key'!$B$25,'Service Line Inventory'!Q136='Dropdown Answer Key'!$M$25,O136='Dropdown Answer Key'!$G$27,'Service Line Inventory'!P136='Dropdown Answer Key'!$J$27,S136="Non Lead")),"Tier 4",IF((AND('Service Line Inventory'!M136='Dropdown Answer Key'!$B$25,'Service Line Inventory'!Q136='Dropdown Answer Key'!$M$25,O136='Dropdown Answer Key'!$G$27,S136="Non Lead")),"Tier 4",IF((AND('Service Line Inventory'!M136='Dropdown Answer Key'!$B$25,'Service Line Inventory'!Q136='Dropdown Answer Key'!$M$25,'Service Line Inventory'!P136='Dropdown Answer Key'!$J$27,S136="Non Lead")),"Tier 4","Tier 5"))))))))</f>
        <v>BLANK</v>
      </c>
      <c r="U136" s="109" t="str">
        <f t="shared" si="5"/>
        <v>NO</v>
      </c>
      <c r="V136" s="83" t="str">
        <f t="shared" si="6"/>
        <v>NO</v>
      </c>
      <c r="W136" s="83" t="str">
        <f t="shared" si="7"/>
        <v>NO</v>
      </c>
      <c r="X136" s="115"/>
      <c r="Y136" s="84"/>
      <c r="Z136" s="85"/>
    </row>
    <row r="137" spans="1:26">
      <c r="A137" s="89">
        <v>250</v>
      </c>
      <c r="B137" s="90" t="s">
        <v>252</v>
      </c>
      <c r="C137" s="112" t="s">
        <v>281</v>
      </c>
      <c r="D137" s="90" t="s">
        <v>255</v>
      </c>
      <c r="E137" s="112" t="s">
        <v>259</v>
      </c>
      <c r="F137" s="112" t="s">
        <v>259</v>
      </c>
      <c r="G137" s="114" t="s">
        <v>256</v>
      </c>
      <c r="H137" s="102" t="s">
        <v>169</v>
      </c>
      <c r="I137" s="90" t="s">
        <v>169</v>
      </c>
      <c r="J137" s="91"/>
      <c r="K137" s="90"/>
      <c r="L137" s="102" t="str">
        <f t="shared" si="8"/>
        <v>Non Lead</v>
      </c>
      <c r="M137" s="118"/>
      <c r="N137" s="90"/>
      <c r="O137" s="90"/>
      <c r="P137" s="90"/>
      <c r="Q137" s="89"/>
      <c r="R137" s="90"/>
      <c r="S137" s="121" t="str">
        <f>IF(OR(B137="",$C$3="",$G$3=""),"ERROR",IF(AND(B137='Dropdown Answer Key'!$B$12,OR(E137="Lead",E137="U, May have L",E137="COM",E137="")),"Lead",IF(AND(B137='Dropdown Answer Key'!$B$12,OR(AND(E137="GALV",H137="Y"),AND(E137="GALV",H137="UN"),AND(E137="GALV",H137=""))),"GRR",IF(AND(B137='Dropdown Answer Key'!$B$12,E137="Unknown"),"Unknown SL",IF(AND(B137='Dropdown Answer Key'!$B$13,OR(F137="Lead",F137="U, May have L",F137="COM",F137="")),"Lead",IF(AND(B137='Dropdown Answer Key'!$B$13,OR(AND(F137="GALV",H137="Y"),AND(F137="GALV",H137="UN"),AND(F137="GALV",H137=""))),"GRR",IF(AND(B137='Dropdown Answer Key'!$B$13,F137="Unknown"),"Unknown SL",IF(AND(B137='Dropdown Answer Key'!$B$14,OR(E137="Lead",E137="U, May have L",E137="COM",E137="")),"Lead",IF(AND(B137='Dropdown Answer Key'!$B$14,OR(F137="Lead",F137="U, May have L",F137="COM",F137="")),"Lead",IF(AND(B137='Dropdown Answer Key'!$B$14,OR(AND(E137="GALV",H137="Y"),AND(E137="GALV",H137="UN"),AND(E137="GALV",H137=""),AND(F137="GALV",H137="Y"),AND(F137="GALV",H137="UN"),AND(F137="GALV",H137=""),AND(F137="GALV",I137="Y"),AND(F137="GALV",I137="UN"),AND(F137="GALV",I137=""))),"GRR",IF(AND(B137='Dropdown Answer Key'!$B$14,OR(E137="Unknown",F137="Unknown")),"Unknown SL","Non Lead")))))))))))</f>
        <v>Non Lead</v>
      </c>
      <c r="T137" s="122" t="str">
        <f>IF(OR(M137="",Q137="",S137="ERROR"),"BLANK",IF((AND(M137='Dropdown Answer Key'!$B$25,OR('Service Line Inventory'!S137="Lead",S137="Unknown SL"))),"Tier 1",IF(AND('Service Line Inventory'!M137='Dropdown Answer Key'!$B$26,OR('Service Line Inventory'!S137="Lead",S137="Unknown SL")),"Tier 2",IF(AND('Service Line Inventory'!M137='Dropdown Answer Key'!$B$27,OR('Service Line Inventory'!S137="Lead",S137="Unknown SL")),"Tier 2",IF('Service Line Inventory'!S137="GRR","Tier 3",IF((AND('Service Line Inventory'!M137='Dropdown Answer Key'!$B$25,'Service Line Inventory'!Q137='Dropdown Answer Key'!$M$25,O137='Dropdown Answer Key'!$G$27,'Service Line Inventory'!P137='Dropdown Answer Key'!$J$27,S137="Non Lead")),"Tier 4",IF((AND('Service Line Inventory'!M137='Dropdown Answer Key'!$B$25,'Service Line Inventory'!Q137='Dropdown Answer Key'!$M$25,O137='Dropdown Answer Key'!$G$27,S137="Non Lead")),"Tier 4",IF((AND('Service Line Inventory'!M137='Dropdown Answer Key'!$B$25,'Service Line Inventory'!Q137='Dropdown Answer Key'!$M$25,'Service Line Inventory'!P137='Dropdown Answer Key'!$J$27,S137="Non Lead")),"Tier 4","Tier 5"))))))))</f>
        <v>BLANK</v>
      </c>
      <c r="U137" s="123" t="str">
        <f t="shared" ref="U137:U200" si="9">IF(OR(S137="LEAD",S137="GRR",S137="Unknown SL"),"YES",IF(S137="ERROR","ERROR","NO"))</f>
        <v>NO</v>
      </c>
      <c r="V137" s="122" t="str">
        <f t="shared" ref="V137:V200" si="10">IF((OR(S137="LEAD",S137="GRR",S137="Unknown SL")),"YES",IF(S137="ERROR","ERROR","NO"))</f>
        <v>NO</v>
      </c>
      <c r="W137" s="122" t="str">
        <f t="shared" ref="W137:W200" si="11">IF(V137="YES","YES","NO")</f>
        <v>NO</v>
      </c>
      <c r="X137" s="116"/>
      <c r="Y137" s="105"/>
      <c r="Z137" s="85"/>
    </row>
    <row r="138" spans="1:26">
      <c r="A138" s="80">
        <v>251</v>
      </c>
      <c r="B138" s="80" t="s">
        <v>252</v>
      </c>
      <c r="C138" s="111" t="s">
        <v>357</v>
      </c>
      <c r="D138" s="81" t="s">
        <v>255</v>
      </c>
      <c r="E138" s="111" t="s">
        <v>254</v>
      </c>
      <c r="F138" s="111" t="s">
        <v>259</v>
      </c>
      <c r="G138" s="113" t="s">
        <v>256</v>
      </c>
      <c r="H138" s="101" t="s">
        <v>169</v>
      </c>
      <c r="I138" s="81" t="s">
        <v>169</v>
      </c>
      <c r="J138" s="82"/>
      <c r="K138" s="81"/>
      <c r="L138" s="101" t="str">
        <f t="shared" si="8"/>
        <v>Non Lead</v>
      </c>
      <c r="M138" s="117"/>
      <c r="N138" s="81"/>
      <c r="O138" s="81"/>
      <c r="P138" s="81"/>
      <c r="Q138" s="80"/>
      <c r="R138" s="81"/>
      <c r="S138" s="106" t="str">
        <f>IF(OR(B138="",$C$3="",$G$3=""),"ERROR",IF(AND(B138='Dropdown Answer Key'!$B$12,OR(E138="Lead",E138="U, May have L",E138="COM",E138="")),"Lead",IF(AND(B138='Dropdown Answer Key'!$B$12,OR(AND(E138="GALV",H138="Y"),AND(E138="GALV",H138="UN"),AND(E138="GALV",H138=""))),"GRR",IF(AND(B138='Dropdown Answer Key'!$B$12,E138="Unknown"),"Unknown SL",IF(AND(B138='Dropdown Answer Key'!$B$13,OR(F138="Lead",F138="U, May have L",F138="COM",F138="")),"Lead",IF(AND(B138='Dropdown Answer Key'!$B$13,OR(AND(F138="GALV",H138="Y"),AND(F138="GALV",H138="UN"),AND(F138="GALV",H138=""))),"GRR",IF(AND(B138='Dropdown Answer Key'!$B$13,F138="Unknown"),"Unknown SL",IF(AND(B138='Dropdown Answer Key'!$B$14,OR(E138="Lead",E138="U, May have L",E138="COM",E138="")),"Lead",IF(AND(B138='Dropdown Answer Key'!$B$14,OR(F138="Lead",F138="U, May have L",F138="COM",F138="")),"Lead",IF(AND(B138='Dropdown Answer Key'!$B$14,OR(AND(E138="GALV",H138="Y"),AND(E138="GALV",H138="UN"),AND(E138="GALV",H138=""),AND(F138="GALV",H138="Y"),AND(F138="GALV",H138="UN"),AND(F138="GALV",H138=""),AND(F138="GALV",I138="Y"),AND(F138="GALV",I138="UN"),AND(F138="GALV",I138=""))),"GRR",IF(AND(B138='Dropdown Answer Key'!$B$14,OR(E138="Unknown",F138="Unknown")),"Unknown SL","Non Lead")))))))))))</f>
        <v>Non Lead</v>
      </c>
      <c r="T138" s="83" t="str">
        <f>IF(OR(M138="",Q138="",S138="ERROR"),"BLANK",IF((AND(M138='Dropdown Answer Key'!$B$25,OR('Service Line Inventory'!S138="Lead",S138="Unknown SL"))),"Tier 1",IF(AND('Service Line Inventory'!M138='Dropdown Answer Key'!$B$26,OR('Service Line Inventory'!S138="Lead",S138="Unknown SL")),"Tier 2",IF(AND('Service Line Inventory'!M138='Dropdown Answer Key'!$B$27,OR('Service Line Inventory'!S138="Lead",S138="Unknown SL")),"Tier 2",IF('Service Line Inventory'!S138="GRR","Tier 3",IF((AND('Service Line Inventory'!M138='Dropdown Answer Key'!$B$25,'Service Line Inventory'!Q138='Dropdown Answer Key'!$M$25,O138='Dropdown Answer Key'!$G$27,'Service Line Inventory'!P138='Dropdown Answer Key'!$J$27,S138="Non Lead")),"Tier 4",IF((AND('Service Line Inventory'!M138='Dropdown Answer Key'!$B$25,'Service Line Inventory'!Q138='Dropdown Answer Key'!$M$25,O138='Dropdown Answer Key'!$G$27,S138="Non Lead")),"Tier 4",IF((AND('Service Line Inventory'!M138='Dropdown Answer Key'!$B$25,'Service Line Inventory'!Q138='Dropdown Answer Key'!$M$25,'Service Line Inventory'!P138='Dropdown Answer Key'!$J$27,S138="Non Lead")),"Tier 4","Tier 5"))))))))</f>
        <v>BLANK</v>
      </c>
      <c r="U138" s="109" t="str">
        <f t="shared" si="9"/>
        <v>NO</v>
      </c>
      <c r="V138" s="83" t="str">
        <f t="shared" si="10"/>
        <v>NO</v>
      </c>
      <c r="W138" s="83" t="str">
        <f t="shared" si="11"/>
        <v>NO</v>
      </c>
      <c r="X138" s="115"/>
      <c r="Y138" s="84"/>
      <c r="Z138" s="85"/>
    </row>
    <row r="139" spans="1:26">
      <c r="A139" s="89"/>
      <c r="B139" s="90"/>
      <c r="C139" s="112"/>
      <c r="D139" s="90"/>
      <c r="E139" s="112"/>
      <c r="F139" s="112"/>
      <c r="G139" s="114"/>
      <c r="H139" s="102"/>
      <c r="I139" s="90"/>
      <c r="J139" s="91"/>
      <c r="K139" s="90"/>
      <c r="L139" s="102" t="str">
        <f t="shared" si="8"/>
        <v>ERROR</v>
      </c>
      <c r="M139" s="118"/>
      <c r="N139" s="90"/>
      <c r="O139" s="90"/>
      <c r="P139" s="90"/>
      <c r="Q139" s="89"/>
      <c r="R139" s="90"/>
      <c r="S139" s="121" t="str">
        <f>IF(OR(B139="",$C$3="",$G$3=""),"ERROR",IF(AND(B139='Dropdown Answer Key'!$B$12,OR(E139="Lead",E139="U, May have L",E139="COM",E139="")),"Lead",IF(AND(B139='Dropdown Answer Key'!$B$12,OR(AND(E139="GALV",H139="Y"),AND(E139="GALV",H139="UN"),AND(E139="GALV",H139=""))),"GRR",IF(AND(B139='Dropdown Answer Key'!$B$12,E139="Unknown"),"Unknown SL",IF(AND(B139='Dropdown Answer Key'!$B$13,OR(F139="Lead",F139="U, May have L",F139="COM",F139="")),"Lead",IF(AND(B139='Dropdown Answer Key'!$B$13,OR(AND(F139="GALV",H139="Y"),AND(F139="GALV",H139="UN"),AND(F139="GALV",H139=""))),"GRR",IF(AND(B139='Dropdown Answer Key'!$B$13,F139="Unknown"),"Unknown SL",IF(AND(B139='Dropdown Answer Key'!$B$14,OR(E139="Lead",E139="U, May have L",E139="COM",E139="")),"Lead",IF(AND(B139='Dropdown Answer Key'!$B$14,OR(F139="Lead",F139="U, May have L",F139="COM",F139="")),"Lead",IF(AND(B139='Dropdown Answer Key'!$B$14,OR(AND(E139="GALV",H139="Y"),AND(E139="GALV",H139="UN"),AND(E139="GALV",H139=""),AND(F139="GALV",H139="Y"),AND(F139="GALV",H139="UN"),AND(F139="GALV",H139=""),AND(F139="GALV",I139="Y"),AND(F139="GALV",I139="UN"),AND(F139="GALV",I139=""))),"GRR",IF(AND(B139='Dropdown Answer Key'!$B$14,OR(E139="Unknown",F139="Unknown")),"Unknown SL","Non Lead")))))))))))</f>
        <v>ERROR</v>
      </c>
      <c r="T139" s="122" t="str">
        <f>IF(OR(M139="",Q139="",S139="ERROR"),"BLANK",IF((AND(M139='Dropdown Answer Key'!$B$25,OR('Service Line Inventory'!S139="Lead",S139="Unknown SL"))),"Tier 1",IF(AND('Service Line Inventory'!M139='Dropdown Answer Key'!$B$26,OR('Service Line Inventory'!S139="Lead",S139="Unknown SL")),"Tier 2",IF(AND('Service Line Inventory'!M139='Dropdown Answer Key'!$B$27,OR('Service Line Inventory'!S139="Lead",S139="Unknown SL")),"Tier 2",IF('Service Line Inventory'!S139="GRR","Tier 3",IF((AND('Service Line Inventory'!M139='Dropdown Answer Key'!$B$25,'Service Line Inventory'!Q139='Dropdown Answer Key'!$M$25,O139='Dropdown Answer Key'!$G$27,'Service Line Inventory'!P139='Dropdown Answer Key'!$J$27,S139="Non Lead")),"Tier 4",IF((AND('Service Line Inventory'!M139='Dropdown Answer Key'!$B$25,'Service Line Inventory'!Q139='Dropdown Answer Key'!$M$25,O139='Dropdown Answer Key'!$G$27,S139="Non Lead")),"Tier 4",IF((AND('Service Line Inventory'!M139='Dropdown Answer Key'!$B$25,'Service Line Inventory'!Q139='Dropdown Answer Key'!$M$25,'Service Line Inventory'!P139='Dropdown Answer Key'!$J$27,S139="Non Lead")),"Tier 4","Tier 5"))))))))</f>
        <v>BLANK</v>
      </c>
      <c r="U139" s="123" t="str">
        <f t="shared" si="9"/>
        <v>ERROR</v>
      </c>
      <c r="V139" s="122" t="str">
        <f t="shared" si="10"/>
        <v>ERROR</v>
      </c>
      <c r="W139" s="122" t="str">
        <f t="shared" si="11"/>
        <v>NO</v>
      </c>
      <c r="X139" s="116"/>
      <c r="Y139" s="105"/>
      <c r="Z139" s="85"/>
    </row>
    <row r="140" spans="1:26">
      <c r="A140" s="80"/>
      <c r="B140" s="80"/>
      <c r="C140" s="111"/>
      <c r="D140" s="81"/>
      <c r="E140" s="111"/>
      <c r="F140" s="111"/>
      <c r="G140" s="113"/>
      <c r="H140" s="101"/>
      <c r="I140" s="81"/>
      <c r="J140" s="82"/>
      <c r="K140" s="81"/>
      <c r="L140" s="101" t="str">
        <f t="shared" si="8"/>
        <v>ERROR</v>
      </c>
      <c r="M140" s="117"/>
      <c r="N140" s="81"/>
      <c r="O140" s="81"/>
      <c r="P140" s="81"/>
      <c r="Q140" s="80"/>
      <c r="R140" s="81"/>
      <c r="S140" s="106" t="str">
        <f>IF(OR(B140="",$C$3="",$G$3=""),"ERROR",IF(AND(B140='Dropdown Answer Key'!$B$12,OR(E140="Lead",E140="U, May have L",E140="COM",E140="")),"Lead",IF(AND(B140='Dropdown Answer Key'!$B$12,OR(AND(E140="GALV",H140="Y"),AND(E140="GALV",H140="UN"),AND(E140="GALV",H140=""))),"GRR",IF(AND(B140='Dropdown Answer Key'!$B$12,E140="Unknown"),"Unknown SL",IF(AND(B140='Dropdown Answer Key'!$B$13,OR(F140="Lead",F140="U, May have L",F140="COM",F140="")),"Lead",IF(AND(B140='Dropdown Answer Key'!$B$13,OR(AND(F140="GALV",H140="Y"),AND(F140="GALV",H140="UN"),AND(F140="GALV",H140=""))),"GRR",IF(AND(B140='Dropdown Answer Key'!$B$13,F140="Unknown"),"Unknown SL",IF(AND(B140='Dropdown Answer Key'!$B$14,OR(E140="Lead",E140="U, May have L",E140="COM",E140="")),"Lead",IF(AND(B140='Dropdown Answer Key'!$B$14,OR(F140="Lead",F140="U, May have L",F140="COM",F140="")),"Lead",IF(AND(B140='Dropdown Answer Key'!$B$14,OR(AND(E140="GALV",H140="Y"),AND(E140="GALV",H140="UN"),AND(E140="GALV",H140=""),AND(F140="GALV",H140="Y"),AND(F140="GALV",H140="UN"),AND(F140="GALV",H140=""),AND(F140="GALV",I140="Y"),AND(F140="GALV",I140="UN"),AND(F140="GALV",I140=""))),"GRR",IF(AND(B140='Dropdown Answer Key'!$B$14,OR(E140="Unknown",F140="Unknown")),"Unknown SL","Non Lead")))))))))))</f>
        <v>ERROR</v>
      </c>
      <c r="T140" s="83" t="str">
        <f>IF(OR(M140="",Q140="",S140="ERROR"),"BLANK",IF((AND(M140='Dropdown Answer Key'!$B$25,OR('Service Line Inventory'!S140="Lead",S140="Unknown SL"))),"Tier 1",IF(AND('Service Line Inventory'!M140='Dropdown Answer Key'!$B$26,OR('Service Line Inventory'!S140="Lead",S140="Unknown SL")),"Tier 2",IF(AND('Service Line Inventory'!M140='Dropdown Answer Key'!$B$27,OR('Service Line Inventory'!S140="Lead",S140="Unknown SL")),"Tier 2",IF('Service Line Inventory'!S140="GRR","Tier 3",IF((AND('Service Line Inventory'!M140='Dropdown Answer Key'!$B$25,'Service Line Inventory'!Q140='Dropdown Answer Key'!$M$25,O140='Dropdown Answer Key'!$G$27,'Service Line Inventory'!P140='Dropdown Answer Key'!$J$27,S140="Non Lead")),"Tier 4",IF((AND('Service Line Inventory'!M140='Dropdown Answer Key'!$B$25,'Service Line Inventory'!Q140='Dropdown Answer Key'!$M$25,O140='Dropdown Answer Key'!$G$27,S140="Non Lead")),"Tier 4",IF((AND('Service Line Inventory'!M140='Dropdown Answer Key'!$B$25,'Service Line Inventory'!Q140='Dropdown Answer Key'!$M$25,'Service Line Inventory'!P140='Dropdown Answer Key'!$J$27,S140="Non Lead")),"Tier 4","Tier 5"))))))))</f>
        <v>BLANK</v>
      </c>
      <c r="U140" s="109" t="str">
        <f t="shared" si="9"/>
        <v>ERROR</v>
      </c>
      <c r="V140" s="83" t="str">
        <f t="shared" si="10"/>
        <v>ERROR</v>
      </c>
      <c r="W140" s="83" t="str">
        <f t="shared" si="11"/>
        <v>NO</v>
      </c>
      <c r="X140" s="115"/>
      <c r="Y140" s="84"/>
      <c r="Z140" s="85"/>
    </row>
    <row r="141" spans="1:26">
      <c r="A141" s="89"/>
      <c r="B141" s="90"/>
      <c r="C141" s="112"/>
      <c r="D141" s="90"/>
      <c r="E141" s="112"/>
      <c r="F141" s="112"/>
      <c r="G141" s="114"/>
      <c r="H141" s="102"/>
      <c r="I141" s="90"/>
      <c r="J141" s="91"/>
      <c r="K141" s="90"/>
      <c r="L141" s="102" t="str">
        <f t="shared" si="8"/>
        <v>ERROR</v>
      </c>
      <c r="M141" s="118"/>
      <c r="N141" s="90"/>
      <c r="O141" s="90"/>
      <c r="P141" s="90"/>
      <c r="Q141" s="89"/>
      <c r="R141" s="90"/>
      <c r="S141" s="121" t="str">
        <f>IF(OR(B141="",$C$3="",$G$3=""),"ERROR",IF(AND(B141='Dropdown Answer Key'!$B$12,OR(E141="Lead",E141="U, May have L",E141="COM",E141="")),"Lead",IF(AND(B141='Dropdown Answer Key'!$B$12,OR(AND(E141="GALV",H141="Y"),AND(E141="GALV",H141="UN"),AND(E141="GALV",H141=""))),"GRR",IF(AND(B141='Dropdown Answer Key'!$B$12,E141="Unknown"),"Unknown SL",IF(AND(B141='Dropdown Answer Key'!$B$13,OR(F141="Lead",F141="U, May have L",F141="COM",F141="")),"Lead",IF(AND(B141='Dropdown Answer Key'!$B$13,OR(AND(F141="GALV",H141="Y"),AND(F141="GALV",H141="UN"),AND(F141="GALV",H141=""))),"GRR",IF(AND(B141='Dropdown Answer Key'!$B$13,F141="Unknown"),"Unknown SL",IF(AND(B141='Dropdown Answer Key'!$B$14,OR(E141="Lead",E141="U, May have L",E141="COM",E141="")),"Lead",IF(AND(B141='Dropdown Answer Key'!$B$14,OR(F141="Lead",F141="U, May have L",F141="COM",F141="")),"Lead",IF(AND(B141='Dropdown Answer Key'!$B$14,OR(AND(E141="GALV",H141="Y"),AND(E141="GALV",H141="UN"),AND(E141="GALV",H141=""),AND(F141="GALV",H141="Y"),AND(F141="GALV",H141="UN"),AND(F141="GALV",H141=""),AND(F141="GALV",I141="Y"),AND(F141="GALV",I141="UN"),AND(F141="GALV",I141=""))),"GRR",IF(AND(B141='Dropdown Answer Key'!$B$14,OR(E141="Unknown",F141="Unknown")),"Unknown SL","Non Lead")))))))))))</f>
        <v>ERROR</v>
      </c>
      <c r="T141" s="122" t="str">
        <f>IF(OR(M141="",Q141="",S141="ERROR"),"BLANK",IF((AND(M141='Dropdown Answer Key'!$B$25,OR('Service Line Inventory'!S141="Lead",S141="Unknown SL"))),"Tier 1",IF(AND('Service Line Inventory'!M141='Dropdown Answer Key'!$B$26,OR('Service Line Inventory'!S141="Lead",S141="Unknown SL")),"Tier 2",IF(AND('Service Line Inventory'!M141='Dropdown Answer Key'!$B$27,OR('Service Line Inventory'!S141="Lead",S141="Unknown SL")),"Tier 2",IF('Service Line Inventory'!S141="GRR","Tier 3",IF((AND('Service Line Inventory'!M141='Dropdown Answer Key'!$B$25,'Service Line Inventory'!Q141='Dropdown Answer Key'!$M$25,O141='Dropdown Answer Key'!$G$27,'Service Line Inventory'!P141='Dropdown Answer Key'!$J$27,S141="Non Lead")),"Tier 4",IF((AND('Service Line Inventory'!M141='Dropdown Answer Key'!$B$25,'Service Line Inventory'!Q141='Dropdown Answer Key'!$M$25,O141='Dropdown Answer Key'!$G$27,S141="Non Lead")),"Tier 4",IF((AND('Service Line Inventory'!M141='Dropdown Answer Key'!$B$25,'Service Line Inventory'!Q141='Dropdown Answer Key'!$M$25,'Service Line Inventory'!P141='Dropdown Answer Key'!$J$27,S141="Non Lead")),"Tier 4","Tier 5"))))))))</f>
        <v>BLANK</v>
      </c>
      <c r="U141" s="123" t="str">
        <f t="shared" si="9"/>
        <v>ERROR</v>
      </c>
      <c r="V141" s="122" t="str">
        <f t="shared" si="10"/>
        <v>ERROR</v>
      </c>
      <c r="W141" s="122" t="str">
        <f t="shared" si="11"/>
        <v>NO</v>
      </c>
      <c r="X141" s="116"/>
      <c r="Y141" s="105"/>
      <c r="Z141" s="85"/>
    </row>
    <row r="142" spans="1:26">
      <c r="A142" s="80"/>
      <c r="B142" s="80"/>
      <c r="C142" s="111"/>
      <c r="D142" s="81"/>
      <c r="E142" s="111"/>
      <c r="F142" s="111"/>
      <c r="G142" s="113"/>
      <c r="H142" s="101"/>
      <c r="I142" s="81"/>
      <c r="J142" s="82"/>
      <c r="K142" s="81"/>
      <c r="L142" s="101" t="str">
        <f t="shared" si="8"/>
        <v>ERROR</v>
      </c>
      <c r="M142" s="117"/>
      <c r="N142" s="81"/>
      <c r="O142" s="81"/>
      <c r="P142" s="81"/>
      <c r="Q142" s="80"/>
      <c r="R142" s="81"/>
      <c r="S142" s="106" t="str">
        <f>IF(OR(B142="",$C$3="",$G$3=""),"ERROR",IF(AND(B142='Dropdown Answer Key'!$B$12,OR(E142="Lead",E142="U, May have L",E142="COM",E142="")),"Lead",IF(AND(B142='Dropdown Answer Key'!$B$12,OR(AND(E142="GALV",H142="Y"),AND(E142="GALV",H142="UN"),AND(E142="GALV",H142=""))),"GRR",IF(AND(B142='Dropdown Answer Key'!$B$12,E142="Unknown"),"Unknown SL",IF(AND(B142='Dropdown Answer Key'!$B$13,OR(F142="Lead",F142="U, May have L",F142="COM",F142="")),"Lead",IF(AND(B142='Dropdown Answer Key'!$B$13,OR(AND(F142="GALV",H142="Y"),AND(F142="GALV",H142="UN"),AND(F142="GALV",H142=""))),"GRR",IF(AND(B142='Dropdown Answer Key'!$B$13,F142="Unknown"),"Unknown SL",IF(AND(B142='Dropdown Answer Key'!$B$14,OR(E142="Lead",E142="U, May have L",E142="COM",E142="")),"Lead",IF(AND(B142='Dropdown Answer Key'!$B$14,OR(F142="Lead",F142="U, May have L",F142="COM",F142="")),"Lead",IF(AND(B142='Dropdown Answer Key'!$B$14,OR(AND(E142="GALV",H142="Y"),AND(E142="GALV",H142="UN"),AND(E142="GALV",H142=""),AND(F142="GALV",H142="Y"),AND(F142="GALV",H142="UN"),AND(F142="GALV",H142=""),AND(F142="GALV",I142="Y"),AND(F142="GALV",I142="UN"),AND(F142="GALV",I142=""))),"GRR",IF(AND(B142='Dropdown Answer Key'!$B$14,OR(E142="Unknown",F142="Unknown")),"Unknown SL","Non Lead")))))))))))</f>
        <v>ERROR</v>
      </c>
      <c r="T142" s="83" t="str">
        <f>IF(OR(M142="",Q142="",S142="ERROR"),"BLANK",IF((AND(M142='Dropdown Answer Key'!$B$25,OR('Service Line Inventory'!S142="Lead",S142="Unknown SL"))),"Tier 1",IF(AND('Service Line Inventory'!M142='Dropdown Answer Key'!$B$26,OR('Service Line Inventory'!S142="Lead",S142="Unknown SL")),"Tier 2",IF(AND('Service Line Inventory'!M142='Dropdown Answer Key'!$B$27,OR('Service Line Inventory'!S142="Lead",S142="Unknown SL")),"Tier 2",IF('Service Line Inventory'!S142="GRR","Tier 3",IF((AND('Service Line Inventory'!M142='Dropdown Answer Key'!$B$25,'Service Line Inventory'!Q142='Dropdown Answer Key'!$M$25,O142='Dropdown Answer Key'!$G$27,'Service Line Inventory'!P142='Dropdown Answer Key'!$J$27,S142="Non Lead")),"Tier 4",IF((AND('Service Line Inventory'!M142='Dropdown Answer Key'!$B$25,'Service Line Inventory'!Q142='Dropdown Answer Key'!$M$25,O142='Dropdown Answer Key'!$G$27,S142="Non Lead")),"Tier 4",IF((AND('Service Line Inventory'!M142='Dropdown Answer Key'!$B$25,'Service Line Inventory'!Q142='Dropdown Answer Key'!$M$25,'Service Line Inventory'!P142='Dropdown Answer Key'!$J$27,S142="Non Lead")),"Tier 4","Tier 5"))))))))</f>
        <v>BLANK</v>
      </c>
      <c r="U142" s="109" t="str">
        <f t="shared" si="9"/>
        <v>ERROR</v>
      </c>
      <c r="V142" s="83" t="str">
        <f t="shared" si="10"/>
        <v>ERROR</v>
      </c>
      <c r="W142" s="83" t="str">
        <f t="shared" si="11"/>
        <v>NO</v>
      </c>
      <c r="X142" s="115"/>
      <c r="Y142" s="84"/>
      <c r="Z142" s="85"/>
    </row>
    <row r="143" spans="1:26">
      <c r="A143" s="89"/>
      <c r="B143" s="90"/>
      <c r="C143" s="112"/>
      <c r="D143" s="90"/>
      <c r="E143" s="112"/>
      <c r="F143" s="112"/>
      <c r="G143" s="114"/>
      <c r="H143" s="102"/>
      <c r="I143" s="90"/>
      <c r="J143" s="91"/>
      <c r="K143" s="90"/>
      <c r="L143" s="102" t="str">
        <f t="shared" si="8"/>
        <v>ERROR</v>
      </c>
      <c r="M143" s="118"/>
      <c r="N143" s="90"/>
      <c r="O143" s="90"/>
      <c r="P143" s="90"/>
      <c r="Q143" s="89"/>
      <c r="R143" s="90"/>
      <c r="S143" s="121" t="str">
        <f>IF(OR(B143="",$C$3="",$G$3=""),"ERROR",IF(AND(B143='Dropdown Answer Key'!$B$12,OR(E143="Lead",E143="U, May have L",E143="COM",E143="")),"Lead",IF(AND(B143='Dropdown Answer Key'!$B$12,OR(AND(E143="GALV",H143="Y"),AND(E143="GALV",H143="UN"),AND(E143="GALV",H143=""))),"GRR",IF(AND(B143='Dropdown Answer Key'!$B$12,E143="Unknown"),"Unknown SL",IF(AND(B143='Dropdown Answer Key'!$B$13,OR(F143="Lead",F143="U, May have L",F143="COM",F143="")),"Lead",IF(AND(B143='Dropdown Answer Key'!$B$13,OR(AND(F143="GALV",H143="Y"),AND(F143="GALV",H143="UN"),AND(F143="GALV",H143=""))),"GRR",IF(AND(B143='Dropdown Answer Key'!$B$13,F143="Unknown"),"Unknown SL",IF(AND(B143='Dropdown Answer Key'!$B$14,OR(E143="Lead",E143="U, May have L",E143="COM",E143="")),"Lead",IF(AND(B143='Dropdown Answer Key'!$B$14,OR(F143="Lead",F143="U, May have L",F143="COM",F143="")),"Lead",IF(AND(B143='Dropdown Answer Key'!$B$14,OR(AND(E143="GALV",H143="Y"),AND(E143="GALV",H143="UN"),AND(E143="GALV",H143=""),AND(F143="GALV",H143="Y"),AND(F143="GALV",H143="UN"),AND(F143="GALV",H143=""),AND(F143="GALV",I143="Y"),AND(F143="GALV",I143="UN"),AND(F143="GALV",I143=""))),"GRR",IF(AND(B143='Dropdown Answer Key'!$B$14,OR(E143="Unknown",F143="Unknown")),"Unknown SL","Non Lead")))))))))))</f>
        <v>ERROR</v>
      </c>
      <c r="T143" s="122" t="str">
        <f>IF(OR(M143="",Q143="",S143="ERROR"),"BLANK",IF((AND(M143='Dropdown Answer Key'!$B$25,OR('Service Line Inventory'!S143="Lead",S143="Unknown SL"))),"Tier 1",IF(AND('Service Line Inventory'!M143='Dropdown Answer Key'!$B$26,OR('Service Line Inventory'!S143="Lead",S143="Unknown SL")),"Tier 2",IF(AND('Service Line Inventory'!M143='Dropdown Answer Key'!$B$27,OR('Service Line Inventory'!S143="Lead",S143="Unknown SL")),"Tier 2",IF('Service Line Inventory'!S143="GRR","Tier 3",IF((AND('Service Line Inventory'!M143='Dropdown Answer Key'!$B$25,'Service Line Inventory'!Q143='Dropdown Answer Key'!$M$25,O143='Dropdown Answer Key'!$G$27,'Service Line Inventory'!P143='Dropdown Answer Key'!$J$27,S143="Non Lead")),"Tier 4",IF((AND('Service Line Inventory'!M143='Dropdown Answer Key'!$B$25,'Service Line Inventory'!Q143='Dropdown Answer Key'!$M$25,O143='Dropdown Answer Key'!$G$27,S143="Non Lead")),"Tier 4",IF((AND('Service Line Inventory'!M143='Dropdown Answer Key'!$B$25,'Service Line Inventory'!Q143='Dropdown Answer Key'!$M$25,'Service Line Inventory'!P143='Dropdown Answer Key'!$J$27,S143="Non Lead")),"Tier 4","Tier 5"))))))))</f>
        <v>BLANK</v>
      </c>
      <c r="U143" s="123" t="str">
        <f t="shared" si="9"/>
        <v>ERROR</v>
      </c>
      <c r="V143" s="122" t="str">
        <f t="shared" si="10"/>
        <v>ERROR</v>
      </c>
      <c r="W143" s="122" t="str">
        <f t="shared" si="11"/>
        <v>NO</v>
      </c>
      <c r="X143" s="116"/>
      <c r="Y143" s="105"/>
      <c r="Z143" s="85"/>
    </row>
    <row r="144" spans="1:26">
      <c r="A144" s="80"/>
      <c r="B144" s="80"/>
      <c r="C144" s="111"/>
      <c r="D144" s="81"/>
      <c r="E144" s="111"/>
      <c r="F144" s="111"/>
      <c r="G144" s="113"/>
      <c r="H144" s="101"/>
      <c r="I144" s="81"/>
      <c r="J144" s="82"/>
      <c r="K144" s="81"/>
      <c r="L144" s="101" t="str">
        <f t="shared" si="8"/>
        <v>ERROR</v>
      </c>
      <c r="M144" s="117"/>
      <c r="N144" s="81"/>
      <c r="O144" s="81"/>
      <c r="P144" s="81"/>
      <c r="Q144" s="80"/>
      <c r="R144" s="81"/>
      <c r="S144" s="106" t="str">
        <f>IF(OR(B144="",$C$3="",$G$3=""),"ERROR",IF(AND(B144='Dropdown Answer Key'!$B$12,OR(E144="Lead",E144="U, May have L",E144="COM",E144="")),"Lead",IF(AND(B144='Dropdown Answer Key'!$B$12,OR(AND(E144="GALV",H144="Y"),AND(E144="GALV",H144="UN"),AND(E144="GALV",H144=""))),"GRR",IF(AND(B144='Dropdown Answer Key'!$B$12,E144="Unknown"),"Unknown SL",IF(AND(B144='Dropdown Answer Key'!$B$13,OR(F144="Lead",F144="U, May have L",F144="COM",F144="")),"Lead",IF(AND(B144='Dropdown Answer Key'!$B$13,OR(AND(F144="GALV",H144="Y"),AND(F144="GALV",H144="UN"),AND(F144="GALV",H144=""))),"GRR",IF(AND(B144='Dropdown Answer Key'!$B$13,F144="Unknown"),"Unknown SL",IF(AND(B144='Dropdown Answer Key'!$B$14,OR(E144="Lead",E144="U, May have L",E144="COM",E144="")),"Lead",IF(AND(B144='Dropdown Answer Key'!$B$14,OR(F144="Lead",F144="U, May have L",F144="COM",F144="")),"Lead",IF(AND(B144='Dropdown Answer Key'!$B$14,OR(AND(E144="GALV",H144="Y"),AND(E144="GALV",H144="UN"),AND(E144="GALV",H144=""),AND(F144="GALV",H144="Y"),AND(F144="GALV",H144="UN"),AND(F144="GALV",H144=""),AND(F144="GALV",I144="Y"),AND(F144="GALV",I144="UN"),AND(F144="GALV",I144=""))),"GRR",IF(AND(B144='Dropdown Answer Key'!$B$14,OR(E144="Unknown",F144="Unknown")),"Unknown SL","Non Lead")))))))))))</f>
        <v>ERROR</v>
      </c>
      <c r="T144" s="83" t="str">
        <f>IF(OR(M144="",Q144="",S144="ERROR"),"BLANK",IF((AND(M144='Dropdown Answer Key'!$B$25,OR('Service Line Inventory'!S144="Lead",S144="Unknown SL"))),"Tier 1",IF(AND('Service Line Inventory'!M144='Dropdown Answer Key'!$B$26,OR('Service Line Inventory'!S144="Lead",S144="Unknown SL")),"Tier 2",IF(AND('Service Line Inventory'!M144='Dropdown Answer Key'!$B$27,OR('Service Line Inventory'!S144="Lead",S144="Unknown SL")),"Tier 2",IF('Service Line Inventory'!S144="GRR","Tier 3",IF((AND('Service Line Inventory'!M144='Dropdown Answer Key'!$B$25,'Service Line Inventory'!Q144='Dropdown Answer Key'!$M$25,O144='Dropdown Answer Key'!$G$27,'Service Line Inventory'!P144='Dropdown Answer Key'!$J$27,S144="Non Lead")),"Tier 4",IF((AND('Service Line Inventory'!M144='Dropdown Answer Key'!$B$25,'Service Line Inventory'!Q144='Dropdown Answer Key'!$M$25,O144='Dropdown Answer Key'!$G$27,S144="Non Lead")),"Tier 4",IF((AND('Service Line Inventory'!M144='Dropdown Answer Key'!$B$25,'Service Line Inventory'!Q144='Dropdown Answer Key'!$M$25,'Service Line Inventory'!P144='Dropdown Answer Key'!$J$27,S144="Non Lead")),"Tier 4","Tier 5"))))))))</f>
        <v>BLANK</v>
      </c>
      <c r="U144" s="109" t="str">
        <f t="shared" si="9"/>
        <v>ERROR</v>
      </c>
      <c r="V144" s="83" t="str">
        <f t="shared" si="10"/>
        <v>ERROR</v>
      </c>
      <c r="W144" s="83" t="str">
        <f t="shared" si="11"/>
        <v>NO</v>
      </c>
      <c r="X144" s="115"/>
      <c r="Y144" s="84"/>
      <c r="Z144" s="85"/>
    </row>
    <row r="145" spans="1:26">
      <c r="A145" s="89"/>
      <c r="B145" s="90"/>
      <c r="C145" s="112"/>
      <c r="D145" s="90"/>
      <c r="E145" s="112"/>
      <c r="F145" s="112"/>
      <c r="G145" s="114"/>
      <c r="H145" s="102"/>
      <c r="I145" s="90"/>
      <c r="J145" s="91"/>
      <c r="K145" s="90"/>
      <c r="L145" s="102" t="str">
        <f t="shared" si="8"/>
        <v>ERROR</v>
      </c>
      <c r="M145" s="118"/>
      <c r="N145" s="90"/>
      <c r="O145" s="90"/>
      <c r="P145" s="90"/>
      <c r="Q145" s="89"/>
      <c r="R145" s="90"/>
      <c r="S145" s="121" t="str">
        <f>IF(OR(B145="",$C$3="",$G$3=""),"ERROR",IF(AND(B145='Dropdown Answer Key'!$B$12,OR(E145="Lead",E145="U, May have L",E145="COM",E145="")),"Lead",IF(AND(B145='Dropdown Answer Key'!$B$12,OR(AND(E145="GALV",H145="Y"),AND(E145="GALV",H145="UN"),AND(E145="GALV",H145=""))),"GRR",IF(AND(B145='Dropdown Answer Key'!$B$12,E145="Unknown"),"Unknown SL",IF(AND(B145='Dropdown Answer Key'!$B$13,OR(F145="Lead",F145="U, May have L",F145="COM",F145="")),"Lead",IF(AND(B145='Dropdown Answer Key'!$B$13,OR(AND(F145="GALV",H145="Y"),AND(F145="GALV",H145="UN"),AND(F145="GALV",H145=""))),"GRR",IF(AND(B145='Dropdown Answer Key'!$B$13,F145="Unknown"),"Unknown SL",IF(AND(B145='Dropdown Answer Key'!$B$14,OR(E145="Lead",E145="U, May have L",E145="COM",E145="")),"Lead",IF(AND(B145='Dropdown Answer Key'!$B$14,OR(F145="Lead",F145="U, May have L",F145="COM",F145="")),"Lead",IF(AND(B145='Dropdown Answer Key'!$B$14,OR(AND(E145="GALV",H145="Y"),AND(E145="GALV",H145="UN"),AND(E145="GALV",H145=""),AND(F145="GALV",H145="Y"),AND(F145="GALV",H145="UN"),AND(F145="GALV",H145=""),AND(F145="GALV",I145="Y"),AND(F145="GALV",I145="UN"),AND(F145="GALV",I145=""))),"GRR",IF(AND(B145='Dropdown Answer Key'!$B$14,OR(E145="Unknown",F145="Unknown")),"Unknown SL","Non Lead")))))))))))</f>
        <v>ERROR</v>
      </c>
      <c r="T145" s="122" t="str">
        <f>IF(OR(M145="",Q145="",S145="ERROR"),"BLANK",IF((AND(M145='Dropdown Answer Key'!$B$25,OR('Service Line Inventory'!S145="Lead",S145="Unknown SL"))),"Tier 1",IF(AND('Service Line Inventory'!M145='Dropdown Answer Key'!$B$26,OR('Service Line Inventory'!S145="Lead",S145="Unknown SL")),"Tier 2",IF(AND('Service Line Inventory'!M145='Dropdown Answer Key'!$B$27,OR('Service Line Inventory'!S145="Lead",S145="Unknown SL")),"Tier 2",IF('Service Line Inventory'!S145="GRR","Tier 3",IF((AND('Service Line Inventory'!M145='Dropdown Answer Key'!$B$25,'Service Line Inventory'!Q145='Dropdown Answer Key'!$M$25,O145='Dropdown Answer Key'!$G$27,'Service Line Inventory'!P145='Dropdown Answer Key'!$J$27,S145="Non Lead")),"Tier 4",IF((AND('Service Line Inventory'!M145='Dropdown Answer Key'!$B$25,'Service Line Inventory'!Q145='Dropdown Answer Key'!$M$25,O145='Dropdown Answer Key'!$G$27,S145="Non Lead")),"Tier 4",IF((AND('Service Line Inventory'!M145='Dropdown Answer Key'!$B$25,'Service Line Inventory'!Q145='Dropdown Answer Key'!$M$25,'Service Line Inventory'!P145='Dropdown Answer Key'!$J$27,S145="Non Lead")),"Tier 4","Tier 5"))))))))</f>
        <v>BLANK</v>
      </c>
      <c r="U145" s="123" t="str">
        <f t="shared" si="9"/>
        <v>ERROR</v>
      </c>
      <c r="V145" s="122" t="str">
        <f t="shared" si="10"/>
        <v>ERROR</v>
      </c>
      <c r="W145" s="122" t="str">
        <f t="shared" si="11"/>
        <v>NO</v>
      </c>
      <c r="X145" s="116"/>
      <c r="Y145" s="105"/>
      <c r="Z145" s="85"/>
    </row>
    <row r="146" spans="1:26">
      <c r="A146" s="80"/>
      <c r="B146" s="80"/>
      <c r="C146" s="111"/>
      <c r="D146" s="81"/>
      <c r="E146" s="111"/>
      <c r="F146" s="111"/>
      <c r="G146" s="113"/>
      <c r="H146" s="101"/>
      <c r="I146" s="81"/>
      <c r="J146" s="82"/>
      <c r="K146" s="81"/>
      <c r="L146" s="101" t="str">
        <f t="shared" si="8"/>
        <v>ERROR</v>
      </c>
      <c r="M146" s="117"/>
      <c r="N146" s="81"/>
      <c r="O146" s="81"/>
      <c r="P146" s="81"/>
      <c r="Q146" s="80"/>
      <c r="R146" s="81"/>
      <c r="S146" s="106" t="str">
        <f>IF(OR(B146="",$C$3="",$G$3=""),"ERROR",IF(AND(B146='Dropdown Answer Key'!$B$12,OR(E146="Lead",E146="U, May have L",E146="COM",E146="")),"Lead",IF(AND(B146='Dropdown Answer Key'!$B$12,OR(AND(E146="GALV",H146="Y"),AND(E146="GALV",H146="UN"),AND(E146="GALV",H146=""))),"GRR",IF(AND(B146='Dropdown Answer Key'!$B$12,E146="Unknown"),"Unknown SL",IF(AND(B146='Dropdown Answer Key'!$B$13,OR(F146="Lead",F146="U, May have L",F146="COM",F146="")),"Lead",IF(AND(B146='Dropdown Answer Key'!$B$13,OR(AND(F146="GALV",H146="Y"),AND(F146="GALV",H146="UN"),AND(F146="GALV",H146=""))),"GRR",IF(AND(B146='Dropdown Answer Key'!$B$13,F146="Unknown"),"Unknown SL",IF(AND(B146='Dropdown Answer Key'!$B$14,OR(E146="Lead",E146="U, May have L",E146="COM",E146="")),"Lead",IF(AND(B146='Dropdown Answer Key'!$B$14,OR(F146="Lead",F146="U, May have L",F146="COM",F146="")),"Lead",IF(AND(B146='Dropdown Answer Key'!$B$14,OR(AND(E146="GALV",H146="Y"),AND(E146="GALV",H146="UN"),AND(E146="GALV",H146=""),AND(F146="GALV",H146="Y"),AND(F146="GALV",H146="UN"),AND(F146="GALV",H146=""),AND(F146="GALV",I146="Y"),AND(F146="GALV",I146="UN"),AND(F146="GALV",I146=""))),"GRR",IF(AND(B146='Dropdown Answer Key'!$B$14,OR(E146="Unknown",F146="Unknown")),"Unknown SL","Non Lead")))))))))))</f>
        <v>ERROR</v>
      </c>
      <c r="T146" s="83" t="str">
        <f>IF(OR(M146="",Q146="",S146="ERROR"),"BLANK",IF((AND(M146='Dropdown Answer Key'!$B$25,OR('Service Line Inventory'!S146="Lead",S146="Unknown SL"))),"Tier 1",IF(AND('Service Line Inventory'!M146='Dropdown Answer Key'!$B$26,OR('Service Line Inventory'!S146="Lead",S146="Unknown SL")),"Tier 2",IF(AND('Service Line Inventory'!M146='Dropdown Answer Key'!$B$27,OR('Service Line Inventory'!S146="Lead",S146="Unknown SL")),"Tier 2",IF('Service Line Inventory'!S146="GRR","Tier 3",IF((AND('Service Line Inventory'!M146='Dropdown Answer Key'!$B$25,'Service Line Inventory'!Q146='Dropdown Answer Key'!$M$25,O146='Dropdown Answer Key'!$G$27,'Service Line Inventory'!P146='Dropdown Answer Key'!$J$27,S146="Non Lead")),"Tier 4",IF((AND('Service Line Inventory'!M146='Dropdown Answer Key'!$B$25,'Service Line Inventory'!Q146='Dropdown Answer Key'!$M$25,O146='Dropdown Answer Key'!$G$27,S146="Non Lead")),"Tier 4",IF((AND('Service Line Inventory'!M146='Dropdown Answer Key'!$B$25,'Service Line Inventory'!Q146='Dropdown Answer Key'!$M$25,'Service Line Inventory'!P146='Dropdown Answer Key'!$J$27,S146="Non Lead")),"Tier 4","Tier 5"))))))))</f>
        <v>BLANK</v>
      </c>
      <c r="U146" s="109" t="str">
        <f t="shared" si="9"/>
        <v>ERROR</v>
      </c>
      <c r="V146" s="83" t="str">
        <f t="shared" si="10"/>
        <v>ERROR</v>
      </c>
      <c r="W146" s="83" t="str">
        <f t="shared" si="11"/>
        <v>NO</v>
      </c>
      <c r="X146" s="115"/>
      <c r="Y146" s="84"/>
      <c r="Z146" s="85"/>
    </row>
    <row r="147" spans="1:26">
      <c r="A147" s="89"/>
      <c r="B147" s="90"/>
      <c r="C147" s="112"/>
      <c r="D147" s="90"/>
      <c r="E147" s="112"/>
      <c r="F147" s="112"/>
      <c r="G147" s="114"/>
      <c r="H147" s="102"/>
      <c r="I147" s="90"/>
      <c r="J147" s="91"/>
      <c r="K147" s="90"/>
      <c r="L147" s="102" t="str">
        <f t="shared" si="8"/>
        <v>ERROR</v>
      </c>
      <c r="M147" s="118"/>
      <c r="N147" s="90"/>
      <c r="O147" s="90"/>
      <c r="P147" s="90"/>
      <c r="Q147" s="89"/>
      <c r="R147" s="90"/>
      <c r="S147" s="121" t="str">
        <f>IF(OR(B147="",$C$3="",$G$3=""),"ERROR",IF(AND(B147='Dropdown Answer Key'!$B$12,OR(E147="Lead",E147="U, May have L",E147="COM",E147="")),"Lead",IF(AND(B147='Dropdown Answer Key'!$B$12,OR(AND(E147="GALV",H147="Y"),AND(E147="GALV",H147="UN"),AND(E147="GALV",H147=""))),"GRR",IF(AND(B147='Dropdown Answer Key'!$B$12,E147="Unknown"),"Unknown SL",IF(AND(B147='Dropdown Answer Key'!$B$13,OR(F147="Lead",F147="U, May have L",F147="COM",F147="")),"Lead",IF(AND(B147='Dropdown Answer Key'!$B$13,OR(AND(F147="GALV",H147="Y"),AND(F147="GALV",H147="UN"),AND(F147="GALV",H147=""))),"GRR",IF(AND(B147='Dropdown Answer Key'!$B$13,F147="Unknown"),"Unknown SL",IF(AND(B147='Dropdown Answer Key'!$B$14,OR(E147="Lead",E147="U, May have L",E147="COM",E147="")),"Lead",IF(AND(B147='Dropdown Answer Key'!$B$14,OR(F147="Lead",F147="U, May have L",F147="COM",F147="")),"Lead",IF(AND(B147='Dropdown Answer Key'!$B$14,OR(AND(E147="GALV",H147="Y"),AND(E147="GALV",H147="UN"),AND(E147="GALV",H147=""),AND(F147="GALV",H147="Y"),AND(F147="GALV",H147="UN"),AND(F147="GALV",H147=""),AND(F147="GALV",I147="Y"),AND(F147="GALV",I147="UN"),AND(F147="GALV",I147=""))),"GRR",IF(AND(B147='Dropdown Answer Key'!$B$14,OR(E147="Unknown",F147="Unknown")),"Unknown SL","Non Lead")))))))))))</f>
        <v>ERROR</v>
      </c>
      <c r="T147" s="122" t="str">
        <f>IF(OR(M147="",Q147="",S147="ERROR"),"BLANK",IF((AND(M147='Dropdown Answer Key'!$B$25,OR('Service Line Inventory'!S147="Lead",S147="Unknown SL"))),"Tier 1",IF(AND('Service Line Inventory'!M147='Dropdown Answer Key'!$B$26,OR('Service Line Inventory'!S147="Lead",S147="Unknown SL")),"Tier 2",IF(AND('Service Line Inventory'!M147='Dropdown Answer Key'!$B$27,OR('Service Line Inventory'!S147="Lead",S147="Unknown SL")),"Tier 2",IF('Service Line Inventory'!S147="GRR","Tier 3",IF((AND('Service Line Inventory'!M147='Dropdown Answer Key'!$B$25,'Service Line Inventory'!Q147='Dropdown Answer Key'!$M$25,O147='Dropdown Answer Key'!$G$27,'Service Line Inventory'!P147='Dropdown Answer Key'!$J$27,S147="Non Lead")),"Tier 4",IF((AND('Service Line Inventory'!M147='Dropdown Answer Key'!$B$25,'Service Line Inventory'!Q147='Dropdown Answer Key'!$M$25,O147='Dropdown Answer Key'!$G$27,S147="Non Lead")),"Tier 4",IF((AND('Service Line Inventory'!M147='Dropdown Answer Key'!$B$25,'Service Line Inventory'!Q147='Dropdown Answer Key'!$M$25,'Service Line Inventory'!P147='Dropdown Answer Key'!$J$27,S147="Non Lead")),"Tier 4","Tier 5"))))))))</f>
        <v>BLANK</v>
      </c>
      <c r="U147" s="123" t="str">
        <f t="shared" si="9"/>
        <v>ERROR</v>
      </c>
      <c r="V147" s="122" t="str">
        <f t="shared" si="10"/>
        <v>ERROR</v>
      </c>
      <c r="W147" s="122" t="str">
        <f t="shared" si="11"/>
        <v>NO</v>
      </c>
      <c r="X147" s="116"/>
      <c r="Y147" s="105"/>
      <c r="Z147" s="85"/>
    </row>
    <row r="148" spans="1:26">
      <c r="A148" s="80"/>
      <c r="B148" s="80"/>
      <c r="C148" s="111"/>
      <c r="D148" s="81"/>
      <c r="E148" s="111"/>
      <c r="F148" s="111"/>
      <c r="G148" s="113"/>
      <c r="H148" s="101"/>
      <c r="I148" s="81"/>
      <c r="J148" s="82"/>
      <c r="K148" s="81"/>
      <c r="L148" s="101" t="str">
        <f t="shared" si="8"/>
        <v>ERROR</v>
      </c>
      <c r="M148" s="117"/>
      <c r="N148" s="81"/>
      <c r="O148" s="81"/>
      <c r="P148" s="81"/>
      <c r="Q148" s="80"/>
      <c r="R148" s="81"/>
      <c r="S148" s="106" t="str">
        <f>IF(OR(B148="",$C$3="",$G$3=""),"ERROR",IF(AND(B148='Dropdown Answer Key'!$B$12,OR(E148="Lead",E148="U, May have L",E148="COM",E148="")),"Lead",IF(AND(B148='Dropdown Answer Key'!$B$12,OR(AND(E148="GALV",H148="Y"),AND(E148="GALV",H148="UN"),AND(E148="GALV",H148=""))),"GRR",IF(AND(B148='Dropdown Answer Key'!$B$12,E148="Unknown"),"Unknown SL",IF(AND(B148='Dropdown Answer Key'!$B$13,OR(F148="Lead",F148="U, May have L",F148="COM",F148="")),"Lead",IF(AND(B148='Dropdown Answer Key'!$B$13,OR(AND(F148="GALV",H148="Y"),AND(F148="GALV",H148="UN"),AND(F148="GALV",H148=""))),"GRR",IF(AND(B148='Dropdown Answer Key'!$B$13,F148="Unknown"),"Unknown SL",IF(AND(B148='Dropdown Answer Key'!$B$14,OR(E148="Lead",E148="U, May have L",E148="COM",E148="")),"Lead",IF(AND(B148='Dropdown Answer Key'!$B$14,OR(F148="Lead",F148="U, May have L",F148="COM",F148="")),"Lead",IF(AND(B148='Dropdown Answer Key'!$B$14,OR(AND(E148="GALV",H148="Y"),AND(E148="GALV",H148="UN"),AND(E148="GALV",H148=""),AND(F148="GALV",H148="Y"),AND(F148="GALV",H148="UN"),AND(F148="GALV",H148=""),AND(F148="GALV",I148="Y"),AND(F148="GALV",I148="UN"),AND(F148="GALV",I148=""))),"GRR",IF(AND(B148='Dropdown Answer Key'!$B$14,OR(E148="Unknown",F148="Unknown")),"Unknown SL","Non Lead")))))))))))</f>
        <v>ERROR</v>
      </c>
      <c r="T148" s="83" t="str">
        <f>IF(OR(M148="",Q148="",S148="ERROR"),"BLANK",IF((AND(M148='Dropdown Answer Key'!$B$25,OR('Service Line Inventory'!S148="Lead",S148="Unknown SL"))),"Tier 1",IF(AND('Service Line Inventory'!M148='Dropdown Answer Key'!$B$26,OR('Service Line Inventory'!S148="Lead",S148="Unknown SL")),"Tier 2",IF(AND('Service Line Inventory'!M148='Dropdown Answer Key'!$B$27,OR('Service Line Inventory'!S148="Lead",S148="Unknown SL")),"Tier 2",IF('Service Line Inventory'!S148="GRR","Tier 3",IF((AND('Service Line Inventory'!M148='Dropdown Answer Key'!$B$25,'Service Line Inventory'!Q148='Dropdown Answer Key'!$M$25,O148='Dropdown Answer Key'!$G$27,'Service Line Inventory'!P148='Dropdown Answer Key'!$J$27,S148="Non Lead")),"Tier 4",IF((AND('Service Line Inventory'!M148='Dropdown Answer Key'!$B$25,'Service Line Inventory'!Q148='Dropdown Answer Key'!$M$25,O148='Dropdown Answer Key'!$G$27,S148="Non Lead")),"Tier 4",IF((AND('Service Line Inventory'!M148='Dropdown Answer Key'!$B$25,'Service Line Inventory'!Q148='Dropdown Answer Key'!$M$25,'Service Line Inventory'!P148='Dropdown Answer Key'!$J$27,S148="Non Lead")),"Tier 4","Tier 5"))))))))</f>
        <v>BLANK</v>
      </c>
      <c r="U148" s="109" t="str">
        <f t="shared" si="9"/>
        <v>ERROR</v>
      </c>
      <c r="V148" s="83" t="str">
        <f t="shared" si="10"/>
        <v>ERROR</v>
      </c>
      <c r="W148" s="83" t="str">
        <f t="shared" si="11"/>
        <v>NO</v>
      </c>
      <c r="X148" s="115"/>
      <c r="Y148" s="84"/>
      <c r="Z148" s="85"/>
    </row>
    <row r="149" spans="1:26">
      <c r="A149" s="89"/>
      <c r="B149" s="90"/>
      <c r="C149" s="112"/>
      <c r="D149" s="90"/>
      <c r="E149" s="112"/>
      <c r="F149" s="112"/>
      <c r="G149" s="114"/>
      <c r="H149" s="102"/>
      <c r="I149" s="90"/>
      <c r="J149" s="91"/>
      <c r="K149" s="90"/>
      <c r="L149" s="102" t="str">
        <f t="shared" si="8"/>
        <v>ERROR</v>
      </c>
      <c r="M149" s="118"/>
      <c r="N149" s="90"/>
      <c r="O149" s="90"/>
      <c r="P149" s="90"/>
      <c r="Q149" s="89"/>
      <c r="R149" s="90"/>
      <c r="S149" s="121" t="str">
        <f>IF(OR(B149="",$C$3="",$G$3=""),"ERROR",IF(AND(B149='Dropdown Answer Key'!$B$12,OR(E149="Lead",E149="U, May have L",E149="COM",E149="")),"Lead",IF(AND(B149='Dropdown Answer Key'!$B$12,OR(AND(E149="GALV",H149="Y"),AND(E149="GALV",H149="UN"),AND(E149="GALV",H149=""))),"GRR",IF(AND(B149='Dropdown Answer Key'!$B$12,E149="Unknown"),"Unknown SL",IF(AND(B149='Dropdown Answer Key'!$B$13,OR(F149="Lead",F149="U, May have L",F149="COM",F149="")),"Lead",IF(AND(B149='Dropdown Answer Key'!$B$13,OR(AND(F149="GALV",H149="Y"),AND(F149="GALV",H149="UN"),AND(F149="GALV",H149=""))),"GRR",IF(AND(B149='Dropdown Answer Key'!$B$13,F149="Unknown"),"Unknown SL",IF(AND(B149='Dropdown Answer Key'!$B$14,OR(E149="Lead",E149="U, May have L",E149="COM",E149="")),"Lead",IF(AND(B149='Dropdown Answer Key'!$B$14,OR(F149="Lead",F149="U, May have L",F149="COM",F149="")),"Lead",IF(AND(B149='Dropdown Answer Key'!$B$14,OR(AND(E149="GALV",H149="Y"),AND(E149="GALV",H149="UN"),AND(E149="GALV",H149=""),AND(F149="GALV",H149="Y"),AND(F149="GALV",H149="UN"),AND(F149="GALV",H149=""),AND(F149="GALV",I149="Y"),AND(F149="GALV",I149="UN"),AND(F149="GALV",I149=""))),"GRR",IF(AND(B149='Dropdown Answer Key'!$B$14,OR(E149="Unknown",F149="Unknown")),"Unknown SL","Non Lead")))))))))))</f>
        <v>ERROR</v>
      </c>
      <c r="T149" s="122" t="str">
        <f>IF(OR(M149="",Q149="",S149="ERROR"),"BLANK",IF((AND(M149='Dropdown Answer Key'!$B$25,OR('Service Line Inventory'!S149="Lead",S149="Unknown SL"))),"Tier 1",IF(AND('Service Line Inventory'!M149='Dropdown Answer Key'!$B$26,OR('Service Line Inventory'!S149="Lead",S149="Unknown SL")),"Tier 2",IF(AND('Service Line Inventory'!M149='Dropdown Answer Key'!$B$27,OR('Service Line Inventory'!S149="Lead",S149="Unknown SL")),"Tier 2",IF('Service Line Inventory'!S149="GRR","Tier 3",IF((AND('Service Line Inventory'!M149='Dropdown Answer Key'!$B$25,'Service Line Inventory'!Q149='Dropdown Answer Key'!$M$25,O149='Dropdown Answer Key'!$G$27,'Service Line Inventory'!P149='Dropdown Answer Key'!$J$27,S149="Non Lead")),"Tier 4",IF((AND('Service Line Inventory'!M149='Dropdown Answer Key'!$B$25,'Service Line Inventory'!Q149='Dropdown Answer Key'!$M$25,O149='Dropdown Answer Key'!$G$27,S149="Non Lead")),"Tier 4",IF((AND('Service Line Inventory'!M149='Dropdown Answer Key'!$B$25,'Service Line Inventory'!Q149='Dropdown Answer Key'!$M$25,'Service Line Inventory'!P149='Dropdown Answer Key'!$J$27,S149="Non Lead")),"Tier 4","Tier 5"))))))))</f>
        <v>BLANK</v>
      </c>
      <c r="U149" s="123" t="str">
        <f t="shared" si="9"/>
        <v>ERROR</v>
      </c>
      <c r="V149" s="122" t="str">
        <f t="shared" si="10"/>
        <v>ERROR</v>
      </c>
      <c r="W149" s="122" t="str">
        <f t="shared" si="11"/>
        <v>NO</v>
      </c>
      <c r="X149" s="116"/>
      <c r="Y149" s="105"/>
      <c r="Z149" s="85"/>
    </row>
    <row r="150" spans="1:26">
      <c r="A150" s="80"/>
      <c r="B150" s="80"/>
      <c r="C150" s="111"/>
      <c r="D150" s="81"/>
      <c r="E150" s="111"/>
      <c r="F150" s="111"/>
      <c r="G150" s="113"/>
      <c r="H150" s="101"/>
      <c r="I150" s="81"/>
      <c r="J150" s="82"/>
      <c r="K150" s="81"/>
      <c r="L150" s="101" t="str">
        <f t="shared" si="8"/>
        <v>ERROR</v>
      </c>
      <c r="M150" s="117"/>
      <c r="N150" s="81"/>
      <c r="O150" s="81"/>
      <c r="P150" s="81"/>
      <c r="Q150" s="80"/>
      <c r="R150" s="81"/>
      <c r="S150" s="106" t="str">
        <f>IF(OR(B150="",$C$3="",$G$3=""),"ERROR",IF(AND(B150='Dropdown Answer Key'!$B$12,OR(E150="Lead",E150="U, May have L",E150="COM",E150="")),"Lead",IF(AND(B150='Dropdown Answer Key'!$B$12,OR(AND(E150="GALV",H150="Y"),AND(E150="GALV",H150="UN"),AND(E150="GALV",H150=""))),"GRR",IF(AND(B150='Dropdown Answer Key'!$B$12,E150="Unknown"),"Unknown SL",IF(AND(B150='Dropdown Answer Key'!$B$13,OR(F150="Lead",F150="U, May have L",F150="COM",F150="")),"Lead",IF(AND(B150='Dropdown Answer Key'!$B$13,OR(AND(F150="GALV",H150="Y"),AND(F150="GALV",H150="UN"),AND(F150="GALV",H150=""))),"GRR",IF(AND(B150='Dropdown Answer Key'!$B$13,F150="Unknown"),"Unknown SL",IF(AND(B150='Dropdown Answer Key'!$B$14,OR(E150="Lead",E150="U, May have L",E150="COM",E150="")),"Lead",IF(AND(B150='Dropdown Answer Key'!$B$14,OR(F150="Lead",F150="U, May have L",F150="COM",F150="")),"Lead",IF(AND(B150='Dropdown Answer Key'!$B$14,OR(AND(E150="GALV",H150="Y"),AND(E150="GALV",H150="UN"),AND(E150="GALV",H150=""),AND(F150="GALV",H150="Y"),AND(F150="GALV",H150="UN"),AND(F150="GALV",H150=""),AND(F150="GALV",I150="Y"),AND(F150="GALV",I150="UN"),AND(F150="GALV",I150=""))),"GRR",IF(AND(B150='Dropdown Answer Key'!$B$14,OR(E150="Unknown",F150="Unknown")),"Unknown SL","Non Lead")))))))))))</f>
        <v>ERROR</v>
      </c>
      <c r="T150" s="83" t="str">
        <f>IF(OR(M150="",Q150="",S150="ERROR"),"BLANK",IF((AND(M150='Dropdown Answer Key'!$B$25,OR('Service Line Inventory'!S150="Lead",S150="Unknown SL"))),"Tier 1",IF(AND('Service Line Inventory'!M150='Dropdown Answer Key'!$B$26,OR('Service Line Inventory'!S150="Lead",S150="Unknown SL")),"Tier 2",IF(AND('Service Line Inventory'!M150='Dropdown Answer Key'!$B$27,OR('Service Line Inventory'!S150="Lead",S150="Unknown SL")),"Tier 2",IF('Service Line Inventory'!S150="GRR","Tier 3",IF((AND('Service Line Inventory'!M150='Dropdown Answer Key'!$B$25,'Service Line Inventory'!Q150='Dropdown Answer Key'!$M$25,O150='Dropdown Answer Key'!$G$27,'Service Line Inventory'!P150='Dropdown Answer Key'!$J$27,S150="Non Lead")),"Tier 4",IF((AND('Service Line Inventory'!M150='Dropdown Answer Key'!$B$25,'Service Line Inventory'!Q150='Dropdown Answer Key'!$M$25,O150='Dropdown Answer Key'!$G$27,S150="Non Lead")),"Tier 4",IF((AND('Service Line Inventory'!M150='Dropdown Answer Key'!$B$25,'Service Line Inventory'!Q150='Dropdown Answer Key'!$M$25,'Service Line Inventory'!P150='Dropdown Answer Key'!$J$27,S150="Non Lead")),"Tier 4","Tier 5"))))))))</f>
        <v>BLANK</v>
      </c>
      <c r="U150" s="109" t="str">
        <f t="shared" si="9"/>
        <v>ERROR</v>
      </c>
      <c r="V150" s="83" t="str">
        <f t="shared" si="10"/>
        <v>ERROR</v>
      </c>
      <c r="W150" s="83" t="str">
        <f t="shared" si="11"/>
        <v>NO</v>
      </c>
      <c r="X150" s="115"/>
      <c r="Y150" s="84"/>
      <c r="Z150" s="85"/>
    </row>
    <row r="151" spans="1:26">
      <c r="A151" s="89"/>
      <c r="B151" s="90"/>
      <c r="C151" s="112"/>
      <c r="D151" s="90"/>
      <c r="E151" s="112"/>
      <c r="F151" s="112"/>
      <c r="G151" s="114"/>
      <c r="H151" s="102"/>
      <c r="I151" s="90"/>
      <c r="J151" s="91"/>
      <c r="K151" s="90"/>
      <c r="L151" s="102" t="str">
        <f t="shared" si="8"/>
        <v>ERROR</v>
      </c>
      <c r="M151" s="118"/>
      <c r="N151" s="90"/>
      <c r="O151" s="90"/>
      <c r="P151" s="90"/>
      <c r="Q151" s="89"/>
      <c r="R151" s="90"/>
      <c r="S151" s="121" t="str">
        <f>IF(OR(B151="",$C$3="",$G$3=""),"ERROR",IF(AND(B151='Dropdown Answer Key'!$B$12,OR(E151="Lead",E151="U, May have L",E151="COM",E151="")),"Lead",IF(AND(B151='Dropdown Answer Key'!$B$12,OR(AND(E151="GALV",H151="Y"),AND(E151="GALV",H151="UN"),AND(E151="GALV",H151=""))),"GRR",IF(AND(B151='Dropdown Answer Key'!$B$12,E151="Unknown"),"Unknown SL",IF(AND(B151='Dropdown Answer Key'!$B$13,OR(F151="Lead",F151="U, May have L",F151="COM",F151="")),"Lead",IF(AND(B151='Dropdown Answer Key'!$B$13,OR(AND(F151="GALV",H151="Y"),AND(F151="GALV",H151="UN"),AND(F151="GALV",H151=""))),"GRR",IF(AND(B151='Dropdown Answer Key'!$B$13,F151="Unknown"),"Unknown SL",IF(AND(B151='Dropdown Answer Key'!$B$14,OR(E151="Lead",E151="U, May have L",E151="COM",E151="")),"Lead",IF(AND(B151='Dropdown Answer Key'!$B$14,OR(F151="Lead",F151="U, May have L",F151="COM",F151="")),"Lead",IF(AND(B151='Dropdown Answer Key'!$B$14,OR(AND(E151="GALV",H151="Y"),AND(E151="GALV",H151="UN"),AND(E151="GALV",H151=""),AND(F151="GALV",H151="Y"),AND(F151="GALV",H151="UN"),AND(F151="GALV",H151=""),AND(F151="GALV",I151="Y"),AND(F151="GALV",I151="UN"),AND(F151="GALV",I151=""))),"GRR",IF(AND(B151='Dropdown Answer Key'!$B$14,OR(E151="Unknown",F151="Unknown")),"Unknown SL","Non Lead")))))))))))</f>
        <v>ERROR</v>
      </c>
      <c r="T151" s="122" t="str">
        <f>IF(OR(M151="",Q151="",S151="ERROR"),"BLANK",IF((AND(M151='Dropdown Answer Key'!$B$25,OR('Service Line Inventory'!S151="Lead",S151="Unknown SL"))),"Tier 1",IF(AND('Service Line Inventory'!M151='Dropdown Answer Key'!$B$26,OR('Service Line Inventory'!S151="Lead",S151="Unknown SL")),"Tier 2",IF(AND('Service Line Inventory'!M151='Dropdown Answer Key'!$B$27,OR('Service Line Inventory'!S151="Lead",S151="Unknown SL")),"Tier 2",IF('Service Line Inventory'!S151="GRR","Tier 3",IF((AND('Service Line Inventory'!M151='Dropdown Answer Key'!$B$25,'Service Line Inventory'!Q151='Dropdown Answer Key'!$M$25,O151='Dropdown Answer Key'!$G$27,'Service Line Inventory'!P151='Dropdown Answer Key'!$J$27,S151="Non Lead")),"Tier 4",IF((AND('Service Line Inventory'!M151='Dropdown Answer Key'!$B$25,'Service Line Inventory'!Q151='Dropdown Answer Key'!$M$25,O151='Dropdown Answer Key'!$G$27,S151="Non Lead")),"Tier 4",IF((AND('Service Line Inventory'!M151='Dropdown Answer Key'!$B$25,'Service Line Inventory'!Q151='Dropdown Answer Key'!$M$25,'Service Line Inventory'!P151='Dropdown Answer Key'!$J$27,S151="Non Lead")),"Tier 4","Tier 5"))))))))</f>
        <v>BLANK</v>
      </c>
      <c r="U151" s="123" t="str">
        <f t="shared" si="9"/>
        <v>ERROR</v>
      </c>
      <c r="V151" s="122" t="str">
        <f t="shared" si="10"/>
        <v>ERROR</v>
      </c>
      <c r="W151" s="122" t="str">
        <f t="shared" si="11"/>
        <v>NO</v>
      </c>
      <c r="X151" s="116"/>
      <c r="Y151" s="105"/>
      <c r="Z151" s="85"/>
    </row>
    <row r="152" spans="1:26">
      <c r="A152" s="80"/>
      <c r="B152" s="80"/>
      <c r="C152" s="111"/>
      <c r="D152" s="81"/>
      <c r="E152" s="111"/>
      <c r="F152" s="111"/>
      <c r="G152" s="113"/>
      <c r="H152" s="101"/>
      <c r="I152" s="81"/>
      <c r="J152" s="82"/>
      <c r="K152" s="81"/>
      <c r="L152" s="101" t="str">
        <f t="shared" si="8"/>
        <v>ERROR</v>
      </c>
      <c r="M152" s="117"/>
      <c r="N152" s="81"/>
      <c r="O152" s="81"/>
      <c r="P152" s="81"/>
      <c r="Q152" s="80"/>
      <c r="R152" s="81"/>
      <c r="S152" s="106" t="str">
        <f>IF(OR(B152="",$C$3="",$G$3=""),"ERROR",IF(AND(B152='Dropdown Answer Key'!$B$12,OR(E152="Lead",E152="U, May have L",E152="COM",E152="")),"Lead",IF(AND(B152='Dropdown Answer Key'!$B$12,OR(AND(E152="GALV",H152="Y"),AND(E152="GALV",H152="UN"),AND(E152="GALV",H152=""))),"GRR",IF(AND(B152='Dropdown Answer Key'!$B$12,E152="Unknown"),"Unknown SL",IF(AND(B152='Dropdown Answer Key'!$B$13,OR(F152="Lead",F152="U, May have L",F152="COM",F152="")),"Lead",IF(AND(B152='Dropdown Answer Key'!$B$13,OR(AND(F152="GALV",H152="Y"),AND(F152="GALV",H152="UN"),AND(F152="GALV",H152=""))),"GRR",IF(AND(B152='Dropdown Answer Key'!$B$13,F152="Unknown"),"Unknown SL",IF(AND(B152='Dropdown Answer Key'!$B$14,OR(E152="Lead",E152="U, May have L",E152="COM",E152="")),"Lead",IF(AND(B152='Dropdown Answer Key'!$B$14,OR(F152="Lead",F152="U, May have L",F152="COM",F152="")),"Lead",IF(AND(B152='Dropdown Answer Key'!$B$14,OR(AND(E152="GALV",H152="Y"),AND(E152="GALV",H152="UN"),AND(E152="GALV",H152=""),AND(F152="GALV",H152="Y"),AND(F152="GALV",H152="UN"),AND(F152="GALV",H152=""),AND(F152="GALV",I152="Y"),AND(F152="GALV",I152="UN"),AND(F152="GALV",I152=""))),"GRR",IF(AND(B152='Dropdown Answer Key'!$B$14,OR(E152="Unknown",F152="Unknown")),"Unknown SL","Non Lead")))))))))))</f>
        <v>ERROR</v>
      </c>
      <c r="T152" s="83" t="str">
        <f>IF(OR(M152="",Q152="",S152="ERROR"),"BLANK",IF((AND(M152='Dropdown Answer Key'!$B$25,OR('Service Line Inventory'!S152="Lead",S152="Unknown SL"))),"Tier 1",IF(AND('Service Line Inventory'!M152='Dropdown Answer Key'!$B$26,OR('Service Line Inventory'!S152="Lead",S152="Unknown SL")),"Tier 2",IF(AND('Service Line Inventory'!M152='Dropdown Answer Key'!$B$27,OR('Service Line Inventory'!S152="Lead",S152="Unknown SL")),"Tier 2",IF('Service Line Inventory'!S152="GRR","Tier 3",IF((AND('Service Line Inventory'!M152='Dropdown Answer Key'!$B$25,'Service Line Inventory'!Q152='Dropdown Answer Key'!$M$25,O152='Dropdown Answer Key'!$G$27,'Service Line Inventory'!P152='Dropdown Answer Key'!$J$27,S152="Non Lead")),"Tier 4",IF((AND('Service Line Inventory'!M152='Dropdown Answer Key'!$B$25,'Service Line Inventory'!Q152='Dropdown Answer Key'!$M$25,O152='Dropdown Answer Key'!$G$27,S152="Non Lead")),"Tier 4",IF((AND('Service Line Inventory'!M152='Dropdown Answer Key'!$B$25,'Service Line Inventory'!Q152='Dropdown Answer Key'!$M$25,'Service Line Inventory'!P152='Dropdown Answer Key'!$J$27,S152="Non Lead")),"Tier 4","Tier 5"))))))))</f>
        <v>BLANK</v>
      </c>
      <c r="U152" s="109" t="str">
        <f t="shared" si="9"/>
        <v>ERROR</v>
      </c>
      <c r="V152" s="83" t="str">
        <f t="shared" si="10"/>
        <v>ERROR</v>
      </c>
      <c r="W152" s="83" t="str">
        <f t="shared" si="11"/>
        <v>NO</v>
      </c>
      <c r="X152" s="115"/>
      <c r="Y152" s="84"/>
      <c r="Z152" s="85"/>
    </row>
    <row r="153" spans="1:26">
      <c r="A153" s="89"/>
      <c r="B153" s="90"/>
      <c r="C153" s="112"/>
      <c r="D153" s="90"/>
      <c r="E153" s="112"/>
      <c r="F153" s="112"/>
      <c r="G153" s="114"/>
      <c r="H153" s="102"/>
      <c r="I153" s="90"/>
      <c r="J153" s="91"/>
      <c r="K153" s="90"/>
      <c r="L153" s="102" t="str">
        <f t="shared" si="8"/>
        <v>ERROR</v>
      </c>
      <c r="M153" s="118"/>
      <c r="N153" s="90"/>
      <c r="O153" s="90"/>
      <c r="P153" s="90"/>
      <c r="Q153" s="89"/>
      <c r="R153" s="90"/>
      <c r="S153" s="121" t="str">
        <f>IF(OR(B153="",$C$3="",$G$3=""),"ERROR",IF(AND(B153='Dropdown Answer Key'!$B$12,OR(E153="Lead",E153="U, May have L",E153="COM",E153="")),"Lead",IF(AND(B153='Dropdown Answer Key'!$B$12,OR(AND(E153="GALV",H153="Y"),AND(E153="GALV",H153="UN"),AND(E153="GALV",H153=""))),"GRR",IF(AND(B153='Dropdown Answer Key'!$B$12,E153="Unknown"),"Unknown SL",IF(AND(B153='Dropdown Answer Key'!$B$13,OR(F153="Lead",F153="U, May have L",F153="COM",F153="")),"Lead",IF(AND(B153='Dropdown Answer Key'!$B$13,OR(AND(F153="GALV",H153="Y"),AND(F153="GALV",H153="UN"),AND(F153="GALV",H153=""))),"GRR",IF(AND(B153='Dropdown Answer Key'!$B$13,F153="Unknown"),"Unknown SL",IF(AND(B153='Dropdown Answer Key'!$B$14,OR(E153="Lead",E153="U, May have L",E153="COM",E153="")),"Lead",IF(AND(B153='Dropdown Answer Key'!$B$14,OR(F153="Lead",F153="U, May have L",F153="COM",F153="")),"Lead",IF(AND(B153='Dropdown Answer Key'!$B$14,OR(AND(E153="GALV",H153="Y"),AND(E153="GALV",H153="UN"),AND(E153="GALV",H153=""),AND(F153="GALV",H153="Y"),AND(F153="GALV",H153="UN"),AND(F153="GALV",H153=""),AND(F153="GALV",I153="Y"),AND(F153="GALV",I153="UN"),AND(F153="GALV",I153=""))),"GRR",IF(AND(B153='Dropdown Answer Key'!$B$14,OR(E153="Unknown",F153="Unknown")),"Unknown SL","Non Lead")))))))))))</f>
        <v>ERROR</v>
      </c>
      <c r="T153" s="122" t="str">
        <f>IF(OR(M153="",Q153="",S153="ERROR"),"BLANK",IF((AND(M153='Dropdown Answer Key'!$B$25,OR('Service Line Inventory'!S153="Lead",S153="Unknown SL"))),"Tier 1",IF(AND('Service Line Inventory'!M153='Dropdown Answer Key'!$B$26,OR('Service Line Inventory'!S153="Lead",S153="Unknown SL")),"Tier 2",IF(AND('Service Line Inventory'!M153='Dropdown Answer Key'!$B$27,OR('Service Line Inventory'!S153="Lead",S153="Unknown SL")),"Tier 2",IF('Service Line Inventory'!S153="GRR","Tier 3",IF((AND('Service Line Inventory'!M153='Dropdown Answer Key'!$B$25,'Service Line Inventory'!Q153='Dropdown Answer Key'!$M$25,O153='Dropdown Answer Key'!$G$27,'Service Line Inventory'!P153='Dropdown Answer Key'!$J$27,S153="Non Lead")),"Tier 4",IF((AND('Service Line Inventory'!M153='Dropdown Answer Key'!$B$25,'Service Line Inventory'!Q153='Dropdown Answer Key'!$M$25,O153='Dropdown Answer Key'!$G$27,S153="Non Lead")),"Tier 4",IF((AND('Service Line Inventory'!M153='Dropdown Answer Key'!$B$25,'Service Line Inventory'!Q153='Dropdown Answer Key'!$M$25,'Service Line Inventory'!P153='Dropdown Answer Key'!$J$27,S153="Non Lead")),"Tier 4","Tier 5"))))))))</f>
        <v>BLANK</v>
      </c>
      <c r="U153" s="123" t="str">
        <f t="shared" si="9"/>
        <v>ERROR</v>
      </c>
      <c r="V153" s="122" t="str">
        <f t="shared" si="10"/>
        <v>ERROR</v>
      </c>
      <c r="W153" s="122" t="str">
        <f t="shared" si="11"/>
        <v>NO</v>
      </c>
      <c r="X153" s="116"/>
      <c r="Y153" s="105"/>
      <c r="Z153" s="85"/>
    </row>
    <row r="154" spans="1:26">
      <c r="A154" s="80"/>
      <c r="B154" s="80"/>
      <c r="C154" s="111"/>
      <c r="D154" s="81"/>
      <c r="E154" s="111"/>
      <c r="F154" s="111"/>
      <c r="G154" s="113"/>
      <c r="H154" s="101"/>
      <c r="I154" s="81"/>
      <c r="J154" s="82"/>
      <c r="K154" s="81"/>
      <c r="L154" s="101" t="str">
        <f t="shared" si="8"/>
        <v>ERROR</v>
      </c>
      <c r="M154" s="117"/>
      <c r="N154" s="81"/>
      <c r="O154" s="81"/>
      <c r="P154" s="81"/>
      <c r="Q154" s="80"/>
      <c r="R154" s="81"/>
      <c r="S154" s="106" t="str">
        <f>IF(OR(B154="",$C$3="",$G$3=""),"ERROR",IF(AND(B154='Dropdown Answer Key'!$B$12,OR(E154="Lead",E154="U, May have L",E154="COM",E154="")),"Lead",IF(AND(B154='Dropdown Answer Key'!$B$12,OR(AND(E154="GALV",H154="Y"),AND(E154="GALV",H154="UN"),AND(E154="GALV",H154=""))),"GRR",IF(AND(B154='Dropdown Answer Key'!$B$12,E154="Unknown"),"Unknown SL",IF(AND(B154='Dropdown Answer Key'!$B$13,OR(F154="Lead",F154="U, May have L",F154="COM",F154="")),"Lead",IF(AND(B154='Dropdown Answer Key'!$B$13,OR(AND(F154="GALV",H154="Y"),AND(F154="GALV",H154="UN"),AND(F154="GALV",H154=""))),"GRR",IF(AND(B154='Dropdown Answer Key'!$B$13,F154="Unknown"),"Unknown SL",IF(AND(B154='Dropdown Answer Key'!$B$14,OR(E154="Lead",E154="U, May have L",E154="COM",E154="")),"Lead",IF(AND(B154='Dropdown Answer Key'!$B$14,OR(F154="Lead",F154="U, May have L",F154="COM",F154="")),"Lead",IF(AND(B154='Dropdown Answer Key'!$B$14,OR(AND(E154="GALV",H154="Y"),AND(E154="GALV",H154="UN"),AND(E154="GALV",H154=""),AND(F154="GALV",H154="Y"),AND(F154="GALV",H154="UN"),AND(F154="GALV",H154=""),AND(F154="GALV",I154="Y"),AND(F154="GALV",I154="UN"),AND(F154="GALV",I154=""))),"GRR",IF(AND(B154='Dropdown Answer Key'!$B$14,OR(E154="Unknown",F154="Unknown")),"Unknown SL","Non Lead")))))))))))</f>
        <v>ERROR</v>
      </c>
      <c r="T154" s="83" t="str">
        <f>IF(OR(M154="",Q154="",S154="ERROR"),"BLANK",IF((AND(M154='Dropdown Answer Key'!$B$25,OR('Service Line Inventory'!S154="Lead",S154="Unknown SL"))),"Tier 1",IF(AND('Service Line Inventory'!M154='Dropdown Answer Key'!$B$26,OR('Service Line Inventory'!S154="Lead",S154="Unknown SL")),"Tier 2",IF(AND('Service Line Inventory'!M154='Dropdown Answer Key'!$B$27,OR('Service Line Inventory'!S154="Lead",S154="Unknown SL")),"Tier 2",IF('Service Line Inventory'!S154="GRR","Tier 3",IF((AND('Service Line Inventory'!M154='Dropdown Answer Key'!$B$25,'Service Line Inventory'!Q154='Dropdown Answer Key'!$M$25,O154='Dropdown Answer Key'!$G$27,'Service Line Inventory'!P154='Dropdown Answer Key'!$J$27,S154="Non Lead")),"Tier 4",IF((AND('Service Line Inventory'!M154='Dropdown Answer Key'!$B$25,'Service Line Inventory'!Q154='Dropdown Answer Key'!$M$25,O154='Dropdown Answer Key'!$G$27,S154="Non Lead")),"Tier 4",IF((AND('Service Line Inventory'!M154='Dropdown Answer Key'!$B$25,'Service Line Inventory'!Q154='Dropdown Answer Key'!$M$25,'Service Line Inventory'!P154='Dropdown Answer Key'!$J$27,S154="Non Lead")),"Tier 4","Tier 5"))))))))</f>
        <v>BLANK</v>
      </c>
      <c r="U154" s="109" t="str">
        <f t="shared" si="9"/>
        <v>ERROR</v>
      </c>
      <c r="V154" s="83" t="str">
        <f t="shared" si="10"/>
        <v>ERROR</v>
      </c>
      <c r="W154" s="83" t="str">
        <f t="shared" si="11"/>
        <v>NO</v>
      </c>
      <c r="X154" s="115"/>
      <c r="Y154" s="84"/>
      <c r="Z154" s="85"/>
    </row>
    <row r="155" spans="1:26">
      <c r="A155" s="89"/>
      <c r="B155" s="90"/>
      <c r="C155" s="112"/>
      <c r="D155" s="90"/>
      <c r="E155" s="112"/>
      <c r="F155" s="112"/>
      <c r="G155" s="114"/>
      <c r="H155" s="102"/>
      <c r="I155" s="90"/>
      <c r="J155" s="91"/>
      <c r="K155" s="90"/>
      <c r="L155" s="102" t="str">
        <f t="shared" si="8"/>
        <v>ERROR</v>
      </c>
      <c r="M155" s="118"/>
      <c r="N155" s="90"/>
      <c r="O155" s="90"/>
      <c r="P155" s="90"/>
      <c r="Q155" s="89"/>
      <c r="R155" s="90"/>
      <c r="S155" s="121" t="str">
        <f>IF(OR(B155="",$C$3="",$G$3=""),"ERROR",IF(AND(B155='Dropdown Answer Key'!$B$12,OR(E155="Lead",E155="U, May have L",E155="COM",E155="")),"Lead",IF(AND(B155='Dropdown Answer Key'!$B$12,OR(AND(E155="GALV",H155="Y"),AND(E155="GALV",H155="UN"),AND(E155="GALV",H155=""))),"GRR",IF(AND(B155='Dropdown Answer Key'!$B$12,E155="Unknown"),"Unknown SL",IF(AND(B155='Dropdown Answer Key'!$B$13,OR(F155="Lead",F155="U, May have L",F155="COM",F155="")),"Lead",IF(AND(B155='Dropdown Answer Key'!$B$13,OR(AND(F155="GALV",H155="Y"),AND(F155="GALV",H155="UN"),AND(F155="GALV",H155=""))),"GRR",IF(AND(B155='Dropdown Answer Key'!$B$13,F155="Unknown"),"Unknown SL",IF(AND(B155='Dropdown Answer Key'!$B$14,OR(E155="Lead",E155="U, May have L",E155="COM",E155="")),"Lead",IF(AND(B155='Dropdown Answer Key'!$B$14,OR(F155="Lead",F155="U, May have L",F155="COM",F155="")),"Lead",IF(AND(B155='Dropdown Answer Key'!$B$14,OR(AND(E155="GALV",H155="Y"),AND(E155="GALV",H155="UN"),AND(E155="GALV",H155=""),AND(F155="GALV",H155="Y"),AND(F155="GALV",H155="UN"),AND(F155="GALV",H155=""),AND(F155="GALV",I155="Y"),AND(F155="GALV",I155="UN"),AND(F155="GALV",I155=""))),"GRR",IF(AND(B155='Dropdown Answer Key'!$B$14,OR(E155="Unknown",F155="Unknown")),"Unknown SL","Non Lead")))))))))))</f>
        <v>ERROR</v>
      </c>
      <c r="T155" s="122" t="str">
        <f>IF(OR(M155="",Q155="",S155="ERROR"),"BLANK",IF((AND(M155='Dropdown Answer Key'!$B$25,OR('Service Line Inventory'!S155="Lead",S155="Unknown SL"))),"Tier 1",IF(AND('Service Line Inventory'!M155='Dropdown Answer Key'!$B$26,OR('Service Line Inventory'!S155="Lead",S155="Unknown SL")),"Tier 2",IF(AND('Service Line Inventory'!M155='Dropdown Answer Key'!$B$27,OR('Service Line Inventory'!S155="Lead",S155="Unknown SL")),"Tier 2",IF('Service Line Inventory'!S155="GRR","Tier 3",IF((AND('Service Line Inventory'!M155='Dropdown Answer Key'!$B$25,'Service Line Inventory'!Q155='Dropdown Answer Key'!$M$25,O155='Dropdown Answer Key'!$G$27,'Service Line Inventory'!P155='Dropdown Answer Key'!$J$27,S155="Non Lead")),"Tier 4",IF((AND('Service Line Inventory'!M155='Dropdown Answer Key'!$B$25,'Service Line Inventory'!Q155='Dropdown Answer Key'!$M$25,O155='Dropdown Answer Key'!$G$27,S155="Non Lead")),"Tier 4",IF((AND('Service Line Inventory'!M155='Dropdown Answer Key'!$B$25,'Service Line Inventory'!Q155='Dropdown Answer Key'!$M$25,'Service Line Inventory'!P155='Dropdown Answer Key'!$J$27,S155="Non Lead")),"Tier 4","Tier 5"))))))))</f>
        <v>BLANK</v>
      </c>
      <c r="U155" s="123" t="str">
        <f t="shared" si="9"/>
        <v>ERROR</v>
      </c>
      <c r="V155" s="122" t="str">
        <f t="shared" si="10"/>
        <v>ERROR</v>
      </c>
      <c r="W155" s="122" t="str">
        <f t="shared" si="11"/>
        <v>NO</v>
      </c>
      <c r="X155" s="116"/>
      <c r="Y155" s="105"/>
      <c r="Z155" s="85"/>
    </row>
    <row r="156" spans="1:26">
      <c r="A156" s="80"/>
      <c r="B156" s="80"/>
      <c r="C156" s="111"/>
      <c r="D156" s="81"/>
      <c r="E156" s="111"/>
      <c r="F156" s="111"/>
      <c r="G156" s="113"/>
      <c r="H156" s="101"/>
      <c r="I156" s="81"/>
      <c r="J156" s="82"/>
      <c r="K156" s="81"/>
      <c r="L156" s="101" t="str">
        <f t="shared" si="8"/>
        <v>ERROR</v>
      </c>
      <c r="M156" s="117"/>
      <c r="N156" s="81"/>
      <c r="O156" s="81"/>
      <c r="P156" s="81"/>
      <c r="Q156" s="80"/>
      <c r="R156" s="81"/>
      <c r="S156" s="106" t="str">
        <f>IF(OR(B156="",$C$3="",$G$3=""),"ERROR",IF(AND(B156='Dropdown Answer Key'!$B$12,OR(E156="Lead",E156="U, May have L",E156="COM",E156="")),"Lead",IF(AND(B156='Dropdown Answer Key'!$B$12,OR(AND(E156="GALV",H156="Y"),AND(E156="GALV",H156="UN"),AND(E156="GALV",H156=""))),"GRR",IF(AND(B156='Dropdown Answer Key'!$B$12,E156="Unknown"),"Unknown SL",IF(AND(B156='Dropdown Answer Key'!$B$13,OR(F156="Lead",F156="U, May have L",F156="COM",F156="")),"Lead",IF(AND(B156='Dropdown Answer Key'!$B$13,OR(AND(F156="GALV",H156="Y"),AND(F156="GALV",H156="UN"),AND(F156="GALV",H156=""))),"GRR",IF(AND(B156='Dropdown Answer Key'!$B$13,F156="Unknown"),"Unknown SL",IF(AND(B156='Dropdown Answer Key'!$B$14,OR(E156="Lead",E156="U, May have L",E156="COM",E156="")),"Lead",IF(AND(B156='Dropdown Answer Key'!$B$14,OR(F156="Lead",F156="U, May have L",F156="COM",F156="")),"Lead",IF(AND(B156='Dropdown Answer Key'!$B$14,OR(AND(E156="GALV",H156="Y"),AND(E156="GALV",H156="UN"),AND(E156="GALV",H156=""),AND(F156="GALV",H156="Y"),AND(F156="GALV",H156="UN"),AND(F156="GALV",H156=""),AND(F156="GALV",I156="Y"),AND(F156="GALV",I156="UN"),AND(F156="GALV",I156=""))),"GRR",IF(AND(B156='Dropdown Answer Key'!$B$14,OR(E156="Unknown",F156="Unknown")),"Unknown SL","Non Lead")))))))))))</f>
        <v>ERROR</v>
      </c>
      <c r="T156" s="83" t="str">
        <f>IF(OR(M156="",Q156="",S156="ERROR"),"BLANK",IF((AND(M156='Dropdown Answer Key'!$B$25,OR('Service Line Inventory'!S156="Lead",S156="Unknown SL"))),"Tier 1",IF(AND('Service Line Inventory'!M156='Dropdown Answer Key'!$B$26,OR('Service Line Inventory'!S156="Lead",S156="Unknown SL")),"Tier 2",IF(AND('Service Line Inventory'!M156='Dropdown Answer Key'!$B$27,OR('Service Line Inventory'!S156="Lead",S156="Unknown SL")),"Tier 2",IF('Service Line Inventory'!S156="GRR","Tier 3",IF((AND('Service Line Inventory'!M156='Dropdown Answer Key'!$B$25,'Service Line Inventory'!Q156='Dropdown Answer Key'!$M$25,O156='Dropdown Answer Key'!$G$27,'Service Line Inventory'!P156='Dropdown Answer Key'!$J$27,S156="Non Lead")),"Tier 4",IF((AND('Service Line Inventory'!M156='Dropdown Answer Key'!$B$25,'Service Line Inventory'!Q156='Dropdown Answer Key'!$M$25,O156='Dropdown Answer Key'!$G$27,S156="Non Lead")),"Tier 4",IF((AND('Service Line Inventory'!M156='Dropdown Answer Key'!$B$25,'Service Line Inventory'!Q156='Dropdown Answer Key'!$M$25,'Service Line Inventory'!P156='Dropdown Answer Key'!$J$27,S156="Non Lead")),"Tier 4","Tier 5"))))))))</f>
        <v>BLANK</v>
      </c>
      <c r="U156" s="109" t="str">
        <f t="shared" si="9"/>
        <v>ERROR</v>
      </c>
      <c r="V156" s="83" t="str">
        <f t="shared" si="10"/>
        <v>ERROR</v>
      </c>
      <c r="W156" s="83" t="str">
        <f t="shared" si="11"/>
        <v>NO</v>
      </c>
      <c r="X156" s="115"/>
      <c r="Y156" s="84"/>
      <c r="Z156" s="85"/>
    </row>
    <row r="157" spans="1:26">
      <c r="A157" s="89"/>
      <c r="B157" s="90"/>
      <c r="C157" s="112"/>
      <c r="D157" s="90"/>
      <c r="E157" s="112"/>
      <c r="F157" s="112"/>
      <c r="G157" s="114"/>
      <c r="H157" s="102"/>
      <c r="I157" s="90"/>
      <c r="J157" s="91"/>
      <c r="K157" s="90"/>
      <c r="L157" s="102" t="str">
        <f t="shared" si="8"/>
        <v>ERROR</v>
      </c>
      <c r="M157" s="118"/>
      <c r="N157" s="90"/>
      <c r="O157" s="90"/>
      <c r="P157" s="90"/>
      <c r="Q157" s="89"/>
      <c r="R157" s="90"/>
      <c r="S157" s="121" t="str">
        <f>IF(OR(B157="",$C$3="",$G$3=""),"ERROR",IF(AND(B157='Dropdown Answer Key'!$B$12,OR(E157="Lead",E157="U, May have L",E157="COM",E157="")),"Lead",IF(AND(B157='Dropdown Answer Key'!$B$12,OR(AND(E157="GALV",H157="Y"),AND(E157="GALV",H157="UN"),AND(E157="GALV",H157=""))),"GRR",IF(AND(B157='Dropdown Answer Key'!$B$12,E157="Unknown"),"Unknown SL",IF(AND(B157='Dropdown Answer Key'!$B$13,OR(F157="Lead",F157="U, May have L",F157="COM",F157="")),"Lead",IF(AND(B157='Dropdown Answer Key'!$B$13,OR(AND(F157="GALV",H157="Y"),AND(F157="GALV",H157="UN"),AND(F157="GALV",H157=""))),"GRR",IF(AND(B157='Dropdown Answer Key'!$B$13,F157="Unknown"),"Unknown SL",IF(AND(B157='Dropdown Answer Key'!$B$14,OR(E157="Lead",E157="U, May have L",E157="COM",E157="")),"Lead",IF(AND(B157='Dropdown Answer Key'!$B$14,OR(F157="Lead",F157="U, May have L",F157="COM",F157="")),"Lead",IF(AND(B157='Dropdown Answer Key'!$B$14,OR(AND(E157="GALV",H157="Y"),AND(E157="GALV",H157="UN"),AND(E157="GALV",H157=""),AND(F157="GALV",H157="Y"),AND(F157="GALV",H157="UN"),AND(F157="GALV",H157=""),AND(F157="GALV",I157="Y"),AND(F157="GALV",I157="UN"),AND(F157="GALV",I157=""))),"GRR",IF(AND(B157='Dropdown Answer Key'!$B$14,OR(E157="Unknown",F157="Unknown")),"Unknown SL","Non Lead")))))))))))</f>
        <v>ERROR</v>
      </c>
      <c r="T157" s="122" t="str">
        <f>IF(OR(M157="",Q157="",S157="ERROR"),"BLANK",IF((AND(M157='Dropdown Answer Key'!$B$25,OR('Service Line Inventory'!S157="Lead",S157="Unknown SL"))),"Tier 1",IF(AND('Service Line Inventory'!M157='Dropdown Answer Key'!$B$26,OR('Service Line Inventory'!S157="Lead",S157="Unknown SL")),"Tier 2",IF(AND('Service Line Inventory'!M157='Dropdown Answer Key'!$B$27,OR('Service Line Inventory'!S157="Lead",S157="Unknown SL")),"Tier 2",IF('Service Line Inventory'!S157="GRR","Tier 3",IF((AND('Service Line Inventory'!M157='Dropdown Answer Key'!$B$25,'Service Line Inventory'!Q157='Dropdown Answer Key'!$M$25,O157='Dropdown Answer Key'!$G$27,'Service Line Inventory'!P157='Dropdown Answer Key'!$J$27,S157="Non Lead")),"Tier 4",IF((AND('Service Line Inventory'!M157='Dropdown Answer Key'!$B$25,'Service Line Inventory'!Q157='Dropdown Answer Key'!$M$25,O157='Dropdown Answer Key'!$G$27,S157="Non Lead")),"Tier 4",IF((AND('Service Line Inventory'!M157='Dropdown Answer Key'!$B$25,'Service Line Inventory'!Q157='Dropdown Answer Key'!$M$25,'Service Line Inventory'!P157='Dropdown Answer Key'!$J$27,S157="Non Lead")),"Tier 4","Tier 5"))))))))</f>
        <v>BLANK</v>
      </c>
      <c r="U157" s="123" t="str">
        <f t="shared" si="9"/>
        <v>ERROR</v>
      </c>
      <c r="V157" s="122" t="str">
        <f t="shared" si="10"/>
        <v>ERROR</v>
      </c>
      <c r="W157" s="122" t="str">
        <f t="shared" si="11"/>
        <v>NO</v>
      </c>
      <c r="X157" s="116"/>
      <c r="Y157" s="105"/>
      <c r="Z157" s="85"/>
    </row>
    <row r="158" spans="1:26">
      <c r="A158" s="80"/>
      <c r="B158" s="80"/>
      <c r="C158" s="111"/>
      <c r="D158" s="81"/>
      <c r="E158" s="111"/>
      <c r="F158" s="111"/>
      <c r="G158" s="113"/>
      <c r="H158" s="101"/>
      <c r="I158" s="81"/>
      <c r="J158" s="82"/>
      <c r="K158" s="81"/>
      <c r="L158" s="101" t="str">
        <f t="shared" si="8"/>
        <v>ERROR</v>
      </c>
      <c r="M158" s="117"/>
      <c r="N158" s="81"/>
      <c r="O158" s="81"/>
      <c r="P158" s="81"/>
      <c r="Q158" s="80"/>
      <c r="R158" s="81"/>
      <c r="S158" s="106" t="str">
        <f>IF(OR(B158="",$C$3="",$G$3=""),"ERROR",IF(AND(B158='Dropdown Answer Key'!$B$12,OR(E158="Lead",E158="U, May have L",E158="COM",E158="")),"Lead",IF(AND(B158='Dropdown Answer Key'!$B$12,OR(AND(E158="GALV",H158="Y"),AND(E158="GALV",H158="UN"),AND(E158="GALV",H158=""))),"GRR",IF(AND(B158='Dropdown Answer Key'!$B$12,E158="Unknown"),"Unknown SL",IF(AND(B158='Dropdown Answer Key'!$B$13,OR(F158="Lead",F158="U, May have L",F158="COM",F158="")),"Lead",IF(AND(B158='Dropdown Answer Key'!$B$13,OR(AND(F158="GALV",H158="Y"),AND(F158="GALV",H158="UN"),AND(F158="GALV",H158=""))),"GRR",IF(AND(B158='Dropdown Answer Key'!$B$13,F158="Unknown"),"Unknown SL",IF(AND(B158='Dropdown Answer Key'!$B$14,OR(E158="Lead",E158="U, May have L",E158="COM",E158="")),"Lead",IF(AND(B158='Dropdown Answer Key'!$B$14,OR(F158="Lead",F158="U, May have L",F158="COM",F158="")),"Lead",IF(AND(B158='Dropdown Answer Key'!$B$14,OR(AND(E158="GALV",H158="Y"),AND(E158="GALV",H158="UN"),AND(E158="GALV",H158=""),AND(F158="GALV",H158="Y"),AND(F158="GALV",H158="UN"),AND(F158="GALV",H158=""),AND(F158="GALV",I158="Y"),AND(F158="GALV",I158="UN"),AND(F158="GALV",I158=""))),"GRR",IF(AND(B158='Dropdown Answer Key'!$B$14,OR(E158="Unknown",F158="Unknown")),"Unknown SL","Non Lead")))))))))))</f>
        <v>ERROR</v>
      </c>
      <c r="T158" s="83" t="str">
        <f>IF(OR(M158="",Q158="",S158="ERROR"),"BLANK",IF((AND(M158='Dropdown Answer Key'!$B$25,OR('Service Line Inventory'!S158="Lead",S158="Unknown SL"))),"Tier 1",IF(AND('Service Line Inventory'!M158='Dropdown Answer Key'!$B$26,OR('Service Line Inventory'!S158="Lead",S158="Unknown SL")),"Tier 2",IF(AND('Service Line Inventory'!M158='Dropdown Answer Key'!$B$27,OR('Service Line Inventory'!S158="Lead",S158="Unknown SL")),"Tier 2",IF('Service Line Inventory'!S158="GRR","Tier 3",IF((AND('Service Line Inventory'!M158='Dropdown Answer Key'!$B$25,'Service Line Inventory'!Q158='Dropdown Answer Key'!$M$25,O158='Dropdown Answer Key'!$G$27,'Service Line Inventory'!P158='Dropdown Answer Key'!$J$27,S158="Non Lead")),"Tier 4",IF((AND('Service Line Inventory'!M158='Dropdown Answer Key'!$B$25,'Service Line Inventory'!Q158='Dropdown Answer Key'!$M$25,O158='Dropdown Answer Key'!$G$27,S158="Non Lead")),"Tier 4",IF((AND('Service Line Inventory'!M158='Dropdown Answer Key'!$B$25,'Service Line Inventory'!Q158='Dropdown Answer Key'!$M$25,'Service Line Inventory'!P158='Dropdown Answer Key'!$J$27,S158="Non Lead")),"Tier 4","Tier 5"))))))))</f>
        <v>BLANK</v>
      </c>
      <c r="U158" s="109" t="str">
        <f t="shared" si="9"/>
        <v>ERROR</v>
      </c>
      <c r="V158" s="83" t="str">
        <f t="shared" si="10"/>
        <v>ERROR</v>
      </c>
      <c r="W158" s="83" t="str">
        <f t="shared" si="11"/>
        <v>NO</v>
      </c>
      <c r="X158" s="115"/>
      <c r="Y158" s="84"/>
      <c r="Z158" s="85"/>
    </row>
    <row r="159" spans="1:26">
      <c r="A159" s="89"/>
      <c r="B159" s="90"/>
      <c r="C159" s="112"/>
      <c r="D159" s="90"/>
      <c r="E159" s="112"/>
      <c r="F159" s="112"/>
      <c r="G159" s="114"/>
      <c r="H159" s="102"/>
      <c r="I159" s="90"/>
      <c r="J159" s="91"/>
      <c r="K159" s="90"/>
      <c r="L159" s="102" t="str">
        <f t="shared" si="8"/>
        <v>ERROR</v>
      </c>
      <c r="M159" s="118"/>
      <c r="N159" s="90"/>
      <c r="O159" s="90"/>
      <c r="P159" s="90"/>
      <c r="Q159" s="89"/>
      <c r="R159" s="90"/>
      <c r="S159" s="121" t="str">
        <f>IF(OR(B159="",$C$3="",$G$3=""),"ERROR",IF(AND(B159='Dropdown Answer Key'!$B$12,OR(E159="Lead",E159="U, May have L",E159="COM",E159="")),"Lead",IF(AND(B159='Dropdown Answer Key'!$B$12,OR(AND(E159="GALV",H159="Y"),AND(E159="GALV",H159="UN"),AND(E159="GALV",H159=""))),"GRR",IF(AND(B159='Dropdown Answer Key'!$B$12,E159="Unknown"),"Unknown SL",IF(AND(B159='Dropdown Answer Key'!$B$13,OR(F159="Lead",F159="U, May have L",F159="COM",F159="")),"Lead",IF(AND(B159='Dropdown Answer Key'!$B$13,OR(AND(F159="GALV",H159="Y"),AND(F159="GALV",H159="UN"),AND(F159="GALV",H159=""))),"GRR",IF(AND(B159='Dropdown Answer Key'!$B$13,F159="Unknown"),"Unknown SL",IF(AND(B159='Dropdown Answer Key'!$B$14,OR(E159="Lead",E159="U, May have L",E159="COM",E159="")),"Lead",IF(AND(B159='Dropdown Answer Key'!$B$14,OR(F159="Lead",F159="U, May have L",F159="COM",F159="")),"Lead",IF(AND(B159='Dropdown Answer Key'!$B$14,OR(AND(E159="GALV",H159="Y"),AND(E159="GALV",H159="UN"),AND(E159="GALV",H159=""),AND(F159="GALV",H159="Y"),AND(F159="GALV",H159="UN"),AND(F159="GALV",H159=""),AND(F159="GALV",I159="Y"),AND(F159="GALV",I159="UN"),AND(F159="GALV",I159=""))),"GRR",IF(AND(B159='Dropdown Answer Key'!$B$14,OR(E159="Unknown",F159="Unknown")),"Unknown SL","Non Lead")))))))))))</f>
        <v>ERROR</v>
      </c>
      <c r="T159" s="122" t="str">
        <f>IF(OR(M159="",Q159="",S159="ERROR"),"BLANK",IF((AND(M159='Dropdown Answer Key'!$B$25,OR('Service Line Inventory'!S159="Lead",S159="Unknown SL"))),"Tier 1",IF(AND('Service Line Inventory'!M159='Dropdown Answer Key'!$B$26,OR('Service Line Inventory'!S159="Lead",S159="Unknown SL")),"Tier 2",IF(AND('Service Line Inventory'!M159='Dropdown Answer Key'!$B$27,OR('Service Line Inventory'!S159="Lead",S159="Unknown SL")),"Tier 2",IF('Service Line Inventory'!S159="GRR","Tier 3",IF((AND('Service Line Inventory'!M159='Dropdown Answer Key'!$B$25,'Service Line Inventory'!Q159='Dropdown Answer Key'!$M$25,O159='Dropdown Answer Key'!$G$27,'Service Line Inventory'!P159='Dropdown Answer Key'!$J$27,S159="Non Lead")),"Tier 4",IF((AND('Service Line Inventory'!M159='Dropdown Answer Key'!$B$25,'Service Line Inventory'!Q159='Dropdown Answer Key'!$M$25,O159='Dropdown Answer Key'!$G$27,S159="Non Lead")),"Tier 4",IF((AND('Service Line Inventory'!M159='Dropdown Answer Key'!$B$25,'Service Line Inventory'!Q159='Dropdown Answer Key'!$M$25,'Service Line Inventory'!P159='Dropdown Answer Key'!$J$27,S159="Non Lead")),"Tier 4","Tier 5"))))))))</f>
        <v>BLANK</v>
      </c>
      <c r="U159" s="123" t="str">
        <f t="shared" si="9"/>
        <v>ERROR</v>
      </c>
      <c r="V159" s="122" t="str">
        <f t="shared" si="10"/>
        <v>ERROR</v>
      </c>
      <c r="W159" s="122" t="str">
        <f t="shared" si="11"/>
        <v>NO</v>
      </c>
      <c r="X159" s="116"/>
      <c r="Y159" s="105"/>
      <c r="Z159" s="85"/>
    </row>
    <row r="160" spans="1:26">
      <c r="A160" s="80"/>
      <c r="B160" s="80"/>
      <c r="C160" s="111"/>
      <c r="D160" s="81"/>
      <c r="E160" s="111"/>
      <c r="F160" s="111"/>
      <c r="G160" s="113"/>
      <c r="H160" s="101"/>
      <c r="I160" s="81"/>
      <c r="J160" s="82"/>
      <c r="K160" s="81"/>
      <c r="L160" s="101" t="str">
        <f t="shared" si="8"/>
        <v>ERROR</v>
      </c>
      <c r="M160" s="117"/>
      <c r="N160" s="81"/>
      <c r="O160" s="81"/>
      <c r="P160" s="81"/>
      <c r="Q160" s="80"/>
      <c r="R160" s="81"/>
      <c r="S160" s="106" t="str">
        <f>IF(OR(B160="",$C$3="",$G$3=""),"ERROR",IF(AND(B160='Dropdown Answer Key'!$B$12,OR(E160="Lead",E160="U, May have L",E160="COM",E160="")),"Lead",IF(AND(B160='Dropdown Answer Key'!$B$12,OR(AND(E160="GALV",H160="Y"),AND(E160="GALV",H160="UN"),AND(E160="GALV",H160=""))),"GRR",IF(AND(B160='Dropdown Answer Key'!$B$12,E160="Unknown"),"Unknown SL",IF(AND(B160='Dropdown Answer Key'!$B$13,OR(F160="Lead",F160="U, May have L",F160="COM",F160="")),"Lead",IF(AND(B160='Dropdown Answer Key'!$B$13,OR(AND(F160="GALV",H160="Y"),AND(F160="GALV",H160="UN"),AND(F160="GALV",H160=""))),"GRR",IF(AND(B160='Dropdown Answer Key'!$B$13,F160="Unknown"),"Unknown SL",IF(AND(B160='Dropdown Answer Key'!$B$14,OR(E160="Lead",E160="U, May have L",E160="COM",E160="")),"Lead",IF(AND(B160='Dropdown Answer Key'!$B$14,OR(F160="Lead",F160="U, May have L",F160="COM",F160="")),"Lead",IF(AND(B160='Dropdown Answer Key'!$B$14,OR(AND(E160="GALV",H160="Y"),AND(E160="GALV",H160="UN"),AND(E160="GALV",H160=""),AND(F160="GALV",H160="Y"),AND(F160="GALV",H160="UN"),AND(F160="GALV",H160=""),AND(F160="GALV",I160="Y"),AND(F160="GALV",I160="UN"),AND(F160="GALV",I160=""))),"GRR",IF(AND(B160='Dropdown Answer Key'!$B$14,OR(E160="Unknown",F160="Unknown")),"Unknown SL","Non Lead")))))))))))</f>
        <v>ERROR</v>
      </c>
      <c r="T160" s="83" t="str">
        <f>IF(OR(M160="",Q160="",S160="ERROR"),"BLANK",IF((AND(M160='Dropdown Answer Key'!$B$25,OR('Service Line Inventory'!S160="Lead",S160="Unknown SL"))),"Tier 1",IF(AND('Service Line Inventory'!M160='Dropdown Answer Key'!$B$26,OR('Service Line Inventory'!S160="Lead",S160="Unknown SL")),"Tier 2",IF(AND('Service Line Inventory'!M160='Dropdown Answer Key'!$B$27,OR('Service Line Inventory'!S160="Lead",S160="Unknown SL")),"Tier 2",IF('Service Line Inventory'!S160="GRR","Tier 3",IF((AND('Service Line Inventory'!M160='Dropdown Answer Key'!$B$25,'Service Line Inventory'!Q160='Dropdown Answer Key'!$M$25,O160='Dropdown Answer Key'!$G$27,'Service Line Inventory'!P160='Dropdown Answer Key'!$J$27,S160="Non Lead")),"Tier 4",IF((AND('Service Line Inventory'!M160='Dropdown Answer Key'!$B$25,'Service Line Inventory'!Q160='Dropdown Answer Key'!$M$25,O160='Dropdown Answer Key'!$G$27,S160="Non Lead")),"Tier 4",IF((AND('Service Line Inventory'!M160='Dropdown Answer Key'!$B$25,'Service Line Inventory'!Q160='Dropdown Answer Key'!$M$25,'Service Line Inventory'!P160='Dropdown Answer Key'!$J$27,S160="Non Lead")),"Tier 4","Tier 5"))))))))</f>
        <v>BLANK</v>
      </c>
      <c r="U160" s="109" t="str">
        <f t="shared" si="9"/>
        <v>ERROR</v>
      </c>
      <c r="V160" s="83" t="str">
        <f t="shared" si="10"/>
        <v>ERROR</v>
      </c>
      <c r="W160" s="83" t="str">
        <f t="shared" si="11"/>
        <v>NO</v>
      </c>
      <c r="X160" s="115"/>
      <c r="Y160" s="84"/>
      <c r="Z160" s="85"/>
    </row>
    <row r="161" spans="1:26">
      <c r="A161" s="89"/>
      <c r="B161" s="90"/>
      <c r="C161" s="112"/>
      <c r="D161" s="90"/>
      <c r="E161" s="112"/>
      <c r="F161" s="112"/>
      <c r="G161" s="114"/>
      <c r="H161" s="102"/>
      <c r="I161" s="90"/>
      <c r="J161" s="91"/>
      <c r="K161" s="90"/>
      <c r="L161" s="102" t="str">
        <f t="shared" si="8"/>
        <v>ERROR</v>
      </c>
      <c r="M161" s="118"/>
      <c r="N161" s="90"/>
      <c r="O161" s="90"/>
      <c r="P161" s="90"/>
      <c r="Q161" s="89"/>
      <c r="R161" s="90"/>
      <c r="S161" s="121" t="str">
        <f>IF(OR(B161="",$C$3="",$G$3=""),"ERROR",IF(AND(B161='Dropdown Answer Key'!$B$12,OR(E161="Lead",E161="U, May have L",E161="COM",E161="")),"Lead",IF(AND(B161='Dropdown Answer Key'!$B$12,OR(AND(E161="GALV",H161="Y"),AND(E161="GALV",H161="UN"),AND(E161="GALV",H161=""))),"GRR",IF(AND(B161='Dropdown Answer Key'!$B$12,E161="Unknown"),"Unknown SL",IF(AND(B161='Dropdown Answer Key'!$B$13,OR(F161="Lead",F161="U, May have L",F161="COM",F161="")),"Lead",IF(AND(B161='Dropdown Answer Key'!$B$13,OR(AND(F161="GALV",H161="Y"),AND(F161="GALV",H161="UN"),AND(F161="GALV",H161=""))),"GRR",IF(AND(B161='Dropdown Answer Key'!$B$13,F161="Unknown"),"Unknown SL",IF(AND(B161='Dropdown Answer Key'!$B$14,OR(E161="Lead",E161="U, May have L",E161="COM",E161="")),"Lead",IF(AND(B161='Dropdown Answer Key'!$B$14,OR(F161="Lead",F161="U, May have L",F161="COM",F161="")),"Lead",IF(AND(B161='Dropdown Answer Key'!$B$14,OR(AND(E161="GALV",H161="Y"),AND(E161="GALV",H161="UN"),AND(E161="GALV",H161=""),AND(F161="GALV",H161="Y"),AND(F161="GALV",H161="UN"),AND(F161="GALV",H161=""),AND(F161="GALV",I161="Y"),AND(F161="GALV",I161="UN"),AND(F161="GALV",I161=""))),"GRR",IF(AND(B161='Dropdown Answer Key'!$B$14,OR(E161="Unknown",F161="Unknown")),"Unknown SL","Non Lead")))))))))))</f>
        <v>ERROR</v>
      </c>
      <c r="T161" s="122" t="str">
        <f>IF(OR(M161="",Q161="",S161="ERROR"),"BLANK",IF((AND(M161='Dropdown Answer Key'!$B$25,OR('Service Line Inventory'!S161="Lead",S161="Unknown SL"))),"Tier 1",IF(AND('Service Line Inventory'!M161='Dropdown Answer Key'!$B$26,OR('Service Line Inventory'!S161="Lead",S161="Unknown SL")),"Tier 2",IF(AND('Service Line Inventory'!M161='Dropdown Answer Key'!$B$27,OR('Service Line Inventory'!S161="Lead",S161="Unknown SL")),"Tier 2",IF('Service Line Inventory'!S161="GRR","Tier 3",IF((AND('Service Line Inventory'!M161='Dropdown Answer Key'!$B$25,'Service Line Inventory'!Q161='Dropdown Answer Key'!$M$25,O161='Dropdown Answer Key'!$G$27,'Service Line Inventory'!P161='Dropdown Answer Key'!$J$27,S161="Non Lead")),"Tier 4",IF((AND('Service Line Inventory'!M161='Dropdown Answer Key'!$B$25,'Service Line Inventory'!Q161='Dropdown Answer Key'!$M$25,O161='Dropdown Answer Key'!$G$27,S161="Non Lead")),"Tier 4",IF((AND('Service Line Inventory'!M161='Dropdown Answer Key'!$B$25,'Service Line Inventory'!Q161='Dropdown Answer Key'!$M$25,'Service Line Inventory'!P161='Dropdown Answer Key'!$J$27,S161="Non Lead")),"Tier 4","Tier 5"))))))))</f>
        <v>BLANK</v>
      </c>
      <c r="U161" s="123" t="str">
        <f t="shared" si="9"/>
        <v>ERROR</v>
      </c>
      <c r="V161" s="122" t="str">
        <f t="shared" si="10"/>
        <v>ERROR</v>
      </c>
      <c r="W161" s="122" t="str">
        <f t="shared" si="11"/>
        <v>NO</v>
      </c>
      <c r="X161" s="116"/>
      <c r="Y161" s="105"/>
      <c r="Z161" s="85"/>
    </row>
    <row r="162" spans="1:26">
      <c r="A162" s="80"/>
      <c r="B162" s="80"/>
      <c r="C162" s="111"/>
      <c r="D162" s="81"/>
      <c r="E162" s="111"/>
      <c r="F162" s="111"/>
      <c r="G162" s="113"/>
      <c r="H162" s="101"/>
      <c r="I162" s="81"/>
      <c r="J162" s="82"/>
      <c r="K162" s="81"/>
      <c r="L162" s="101" t="str">
        <f t="shared" si="8"/>
        <v>ERROR</v>
      </c>
      <c r="M162" s="117"/>
      <c r="N162" s="81"/>
      <c r="O162" s="81"/>
      <c r="P162" s="81"/>
      <c r="Q162" s="80"/>
      <c r="R162" s="81"/>
      <c r="S162" s="106" t="str">
        <f>IF(OR(B162="",$C$3="",$G$3=""),"ERROR",IF(AND(B162='Dropdown Answer Key'!$B$12,OR(E162="Lead",E162="U, May have L",E162="COM",E162="")),"Lead",IF(AND(B162='Dropdown Answer Key'!$B$12,OR(AND(E162="GALV",H162="Y"),AND(E162="GALV",H162="UN"),AND(E162="GALV",H162=""))),"GRR",IF(AND(B162='Dropdown Answer Key'!$B$12,E162="Unknown"),"Unknown SL",IF(AND(B162='Dropdown Answer Key'!$B$13,OR(F162="Lead",F162="U, May have L",F162="COM",F162="")),"Lead",IF(AND(B162='Dropdown Answer Key'!$B$13,OR(AND(F162="GALV",H162="Y"),AND(F162="GALV",H162="UN"),AND(F162="GALV",H162=""))),"GRR",IF(AND(B162='Dropdown Answer Key'!$B$13,F162="Unknown"),"Unknown SL",IF(AND(B162='Dropdown Answer Key'!$B$14,OR(E162="Lead",E162="U, May have L",E162="COM",E162="")),"Lead",IF(AND(B162='Dropdown Answer Key'!$B$14,OR(F162="Lead",F162="U, May have L",F162="COM",F162="")),"Lead",IF(AND(B162='Dropdown Answer Key'!$B$14,OR(AND(E162="GALV",H162="Y"),AND(E162="GALV",H162="UN"),AND(E162="GALV",H162=""),AND(F162="GALV",H162="Y"),AND(F162="GALV",H162="UN"),AND(F162="GALV",H162=""),AND(F162="GALV",I162="Y"),AND(F162="GALV",I162="UN"),AND(F162="GALV",I162=""))),"GRR",IF(AND(B162='Dropdown Answer Key'!$B$14,OR(E162="Unknown",F162="Unknown")),"Unknown SL","Non Lead")))))))))))</f>
        <v>ERROR</v>
      </c>
      <c r="T162" s="83" t="str">
        <f>IF(OR(M162="",Q162="",S162="ERROR"),"BLANK",IF((AND(M162='Dropdown Answer Key'!$B$25,OR('Service Line Inventory'!S162="Lead",S162="Unknown SL"))),"Tier 1",IF(AND('Service Line Inventory'!M162='Dropdown Answer Key'!$B$26,OR('Service Line Inventory'!S162="Lead",S162="Unknown SL")),"Tier 2",IF(AND('Service Line Inventory'!M162='Dropdown Answer Key'!$B$27,OR('Service Line Inventory'!S162="Lead",S162="Unknown SL")),"Tier 2",IF('Service Line Inventory'!S162="GRR","Tier 3",IF((AND('Service Line Inventory'!M162='Dropdown Answer Key'!$B$25,'Service Line Inventory'!Q162='Dropdown Answer Key'!$M$25,O162='Dropdown Answer Key'!$G$27,'Service Line Inventory'!P162='Dropdown Answer Key'!$J$27,S162="Non Lead")),"Tier 4",IF((AND('Service Line Inventory'!M162='Dropdown Answer Key'!$B$25,'Service Line Inventory'!Q162='Dropdown Answer Key'!$M$25,O162='Dropdown Answer Key'!$G$27,S162="Non Lead")),"Tier 4",IF((AND('Service Line Inventory'!M162='Dropdown Answer Key'!$B$25,'Service Line Inventory'!Q162='Dropdown Answer Key'!$M$25,'Service Line Inventory'!P162='Dropdown Answer Key'!$J$27,S162="Non Lead")),"Tier 4","Tier 5"))))))))</f>
        <v>BLANK</v>
      </c>
      <c r="U162" s="109" t="str">
        <f t="shared" si="9"/>
        <v>ERROR</v>
      </c>
      <c r="V162" s="83" t="str">
        <f t="shared" si="10"/>
        <v>ERROR</v>
      </c>
      <c r="W162" s="83" t="str">
        <f t="shared" si="11"/>
        <v>NO</v>
      </c>
      <c r="X162" s="115"/>
      <c r="Y162" s="84"/>
      <c r="Z162" s="85"/>
    </row>
    <row r="163" spans="1:26">
      <c r="A163" s="89"/>
      <c r="B163" s="90"/>
      <c r="C163" s="112"/>
      <c r="D163" s="90"/>
      <c r="E163" s="112"/>
      <c r="F163" s="112"/>
      <c r="G163" s="114"/>
      <c r="H163" s="102"/>
      <c r="I163" s="90"/>
      <c r="J163" s="91"/>
      <c r="K163" s="90"/>
      <c r="L163" s="102" t="str">
        <f t="shared" si="8"/>
        <v>ERROR</v>
      </c>
      <c r="M163" s="118"/>
      <c r="N163" s="90"/>
      <c r="O163" s="90"/>
      <c r="P163" s="90"/>
      <c r="Q163" s="89"/>
      <c r="R163" s="90"/>
      <c r="S163" s="121" t="str">
        <f>IF(OR(B163="",$C$3="",$G$3=""),"ERROR",IF(AND(B163='Dropdown Answer Key'!$B$12,OR(E163="Lead",E163="U, May have L",E163="COM",E163="")),"Lead",IF(AND(B163='Dropdown Answer Key'!$B$12,OR(AND(E163="GALV",H163="Y"),AND(E163="GALV",H163="UN"),AND(E163="GALV",H163=""))),"GRR",IF(AND(B163='Dropdown Answer Key'!$B$12,E163="Unknown"),"Unknown SL",IF(AND(B163='Dropdown Answer Key'!$B$13,OR(F163="Lead",F163="U, May have L",F163="COM",F163="")),"Lead",IF(AND(B163='Dropdown Answer Key'!$B$13,OR(AND(F163="GALV",H163="Y"),AND(F163="GALV",H163="UN"),AND(F163="GALV",H163=""))),"GRR",IF(AND(B163='Dropdown Answer Key'!$B$13,F163="Unknown"),"Unknown SL",IF(AND(B163='Dropdown Answer Key'!$B$14,OR(E163="Lead",E163="U, May have L",E163="COM",E163="")),"Lead",IF(AND(B163='Dropdown Answer Key'!$B$14,OR(F163="Lead",F163="U, May have L",F163="COM",F163="")),"Lead",IF(AND(B163='Dropdown Answer Key'!$B$14,OR(AND(E163="GALV",H163="Y"),AND(E163="GALV",H163="UN"),AND(E163="GALV",H163=""),AND(F163="GALV",H163="Y"),AND(F163="GALV",H163="UN"),AND(F163="GALV",H163=""),AND(F163="GALV",I163="Y"),AND(F163="GALV",I163="UN"),AND(F163="GALV",I163=""))),"GRR",IF(AND(B163='Dropdown Answer Key'!$B$14,OR(E163="Unknown",F163="Unknown")),"Unknown SL","Non Lead")))))))))))</f>
        <v>ERROR</v>
      </c>
      <c r="T163" s="122" t="str">
        <f>IF(OR(M163="",Q163="",S163="ERROR"),"BLANK",IF((AND(M163='Dropdown Answer Key'!$B$25,OR('Service Line Inventory'!S163="Lead",S163="Unknown SL"))),"Tier 1",IF(AND('Service Line Inventory'!M163='Dropdown Answer Key'!$B$26,OR('Service Line Inventory'!S163="Lead",S163="Unknown SL")),"Tier 2",IF(AND('Service Line Inventory'!M163='Dropdown Answer Key'!$B$27,OR('Service Line Inventory'!S163="Lead",S163="Unknown SL")),"Tier 2",IF('Service Line Inventory'!S163="GRR","Tier 3",IF((AND('Service Line Inventory'!M163='Dropdown Answer Key'!$B$25,'Service Line Inventory'!Q163='Dropdown Answer Key'!$M$25,O163='Dropdown Answer Key'!$G$27,'Service Line Inventory'!P163='Dropdown Answer Key'!$J$27,S163="Non Lead")),"Tier 4",IF((AND('Service Line Inventory'!M163='Dropdown Answer Key'!$B$25,'Service Line Inventory'!Q163='Dropdown Answer Key'!$M$25,O163='Dropdown Answer Key'!$G$27,S163="Non Lead")),"Tier 4",IF((AND('Service Line Inventory'!M163='Dropdown Answer Key'!$B$25,'Service Line Inventory'!Q163='Dropdown Answer Key'!$M$25,'Service Line Inventory'!P163='Dropdown Answer Key'!$J$27,S163="Non Lead")),"Tier 4","Tier 5"))))))))</f>
        <v>BLANK</v>
      </c>
      <c r="U163" s="123" t="str">
        <f t="shared" si="9"/>
        <v>ERROR</v>
      </c>
      <c r="V163" s="122" t="str">
        <f t="shared" si="10"/>
        <v>ERROR</v>
      </c>
      <c r="W163" s="122" t="str">
        <f t="shared" si="11"/>
        <v>NO</v>
      </c>
      <c r="X163" s="116"/>
      <c r="Y163" s="105"/>
      <c r="Z163" s="85"/>
    </row>
    <row r="164" spans="1:26">
      <c r="A164" s="80"/>
      <c r="B164" s="80"/>
      <c r="C164" s="111"/>
      <c r="D164" s="81"/>
      <c r="E164" s="111"/>
      <c r="F164" s="111"/>
      <c r="G164" s="113"/>
      <c r="H164" s="101"/>
      <c r="I164" s="81"/>
      <c r="J164" s="82"/>
      <c r="K164" s="81"/>
      <c r="L164" s="101" t="str">
        <f t="shared" si="8"/>
        <v>ERROR</v>
      </c>
      <c r="M164" s="117"/>
      <c r="N164" s="81"/>
      <c r="O164" s="81"/>
      <c r="P164" s="81"/>
      <c r="Q164" s="80"/>
      <c r="R164" s="81"/>
      <c r="S164" s="106" t="str">
        <f>IF(OR(B164="",$C$3="",$G$3=""),"ERROR",IF(AND(B164='Dropdown Answer Key'!$B$12,OR(E164="Lead",E164="U, May have L",E164="COM",E164="")),"Lead",IF(AND(B164='Dropdown Answer Key'!$B$12,OR(AND(E164="GALV",H164="Y"),AND(E164="GALV",H164="UN"),AND(E164="GALV",H164=""))),"GRR",IF(AND(B164='Dropdown Answer Key'!$B$12,E164="Unknown"),"Unknown SL",IF(AND(B164='Dropdown Answer Key'!$B$13,OR(F164="Lead",F164="U, May have L",F164="COM",F164="")),"Lead",IF(AND(B164='Dropdown Answer Key'!$B$13,OR(AND(F164="GALV",H164="Y"),AND(F164="GALV",H164="UN"),AND(F164="GALV",H164=""))),"GRR",IF(AND(B164='Dropdown Answer Key'!$B$13,F164="Unknown"),"Unknown SL",IF(AND(B164='Dropdown Answer Key'!$B$14,OR(E164="Lead",E164="U, May have L",E164="COM",E164="")),"Lead",IF(AND(B164='Dropdown Answer Key'!$B$14,OR(F164="Lead",F164="U, May have L",F164="COM",F164="")),"Lead",IF(AND(B164='Dropdown Answer Key'!$B$14,OR(AND(E164="GALV",H164="Y"),AND(E164="GALV",H164="UN"),AND(E164="GALV",H164=""),AND(F164="GALV",H164="Y"),AND(F164="GALV",H164="UN"),AND(F164="GALV",H164=""),AND(F164="GALV",I164="Y"),AND(F164="GALV",I164="UN"),AND(F164="GALV",I164=""))),"GRR",IF(AND(B164='Dropdown Answer Key'!$B$14,OR(E164="Unknown",F164="Unknown")),"Unknown SL","Non Lead")))))))))))</f>
        <v>ERROR</v>
      </c>
      <c r="T164" s="83" t="str">
        <f>IF(OR(M164="",Q164="",S164="ERROR"),"BLANK",IF((AND(M164='Dropdown Answer Key'!$B$25,OR('Service Line Inventory'!S164="Lead",S164="Unknown SL"))),"Tier 1",IF(AND('Service Line Inventory'!M164='Dropdown Answer Key'!$B$26,OR('Service Line Inventory'!S164="Lead",S164="Unknown SL")),"Tier 2",IF(AND('Service Line Inventory'!M164='Dropdown Answer Key'!$B$27,OR('Service Line Inventory'!S164="Lead",S164="Unknown SL")),"Tier 2",IF('Service Line Inventory'!S164="GRR","Tier 3",IF((AND('Service Line Inventory'!M164='Dropdown Answer Key'!$B$25,'Service Line Inventory'!Q164='Dropdown Answer Key'!$M$25,O164='Dropdown Answer Key'!$G$27,'Service Line Inventory'!P164='Dropdown Answer Key'!$J$27,S164="Non Lead")),"Tier 4",IF((AND('Service Line Inventory'!M164='Dropdown Answer Key'!$B$25,'Service Line Inventory'!Q164='Dropdown Answer Key'!$M$25,O164='Dropdown Answer Key'!$G$27,S164="Non Lead")),"Tier 4",IF((AND('Service Line Inventory'!M164='Dropdown Answer Key'!$B$25,'Service Line Inventory'!Q164='Dropdown Answer Key'!$M$25,'Service Line Inventory'!P164='Dropdown Answer Key'!$J$27,S164="Non Lead")),"Tier 4","Tier 5"))))))))</f>
        <v>BLANK</v>
      </c>
      <c r="U164" s="109" t="str">
        <f t="shared" si="9"/>
        <v>ERROR</v>
      </c>
      <c r="V164" s="83" t="str">
        <f t="shared" si="10"/>
        <v>ERROR</v>
      </c>
      <c r="W164" s="83" t="str">
        <f t="shared" si="11"/>
        <v>NO</v>
      </c>
      <c r="X164" s="115"/>
      <c r="Y164" s="84"/>
      <c r="Z164" s="85"/>
    </row>
    <row r="165" spans="1:26">
      <c r="A165" s="89"/>
      <c r="B165" s="90"/>
      <c r="C165" s="112"/>
      <c r="D165" s="90"/>
      <c r="E165" s="112"/>
      <c r="F165" s="112"/>
      <c r="G165" s="114"/>
      <c r="H165" s="102"/>
      <c r="I165" s="90"/>
      <c r="J165" s="91"/>
      <c r="K165" s="90"/>
      <c r="L165" s="102" t="str">
        <f t="shared" si="8"/>
        <v>ERROR</v>
      </c>
      <c r="M165" s="118"/>
      <c r="N165" s="90"/>
      <c r="O165" s="90"/>
      <c r="P165" s="90"/>
      <c r="Q165" s="89"/>
      <c r="R165" s="90"/>
      <c r="S165" s="121" t="str">
        <f>IF(OR(B165="",$C$3="",$G$3=""),"ERROR",IF(AND(B165='Dropdown Answer Key'!$B$12,OR(E165="Lead",E165="U, May have L",E165="COM",E165="")),"Lead",IF(AND(B165='Dropdown Answer Key'!$B$12,OR(AND(E165="GALV",H165="Y"),AND(E165="GALV",H165="UN"),AND(E165="GALV",H165=""))),"GRR",IF(AND(B165='Dropdown Answer Key'!$B$12,E165="Unknown"),"Unknown SL",IF(AND(B165='Dropdown Answer Key'!$B$13,OR(F165="Lead",F165="U, May have L",F165="COM",F165="")),"Lead",IF(AND(B165='Dropdown Answer Key'!$B$13,OR(AND(F165="GALV",H165="Y"),AND(F165="GALV",H165="UN"),AND(F165="GALV",H165=""))),"GRR",IF(AND(B165='Dropdown Answer Key'!$B$13,F165="Unknown"),"Unknown SL",IF(AND(B165='Dropdown Answer Key'!$B$14,OR(E165="Lead",E165="U, May have L",E165="COM",E165="")),"Lead",IF(AND(B165='Dropdown Answer Key'!$B$14,OR(F165="Lead",F165="U, May have L",F165="COM",F165="")),"Lead",IF(AND(B165='Dropdown Answer Key'!$B$14,OR(AND(E165="GALV",H165="Y"),AND(E165="GALV",H165="UN"),AND(E165="GALV",H165=""),AND(F165="GALV",H165="Y"),AND(F165="GALV",H165="UN"),AND(F165="GALV",H165=""),AND(F165="GALV",I165="Y"),AND(F165="GALV",I165="UN"),AND(F165="GALV",I165=""))),"GRR",IF(AND(B165='Dropdown Answer Key'!$B$14,OR(E165="Unknown",F165="Unknown")),"Unknown SL","Non Lead")))))))))))</f>
        <v>ERROR</v>
      </c>
      <c r="T165" s="122" t="str">
        <f>IF(OR(M165="",Q165="",S165="ERROR"),"BLANK",IF((AND(M165='Dropdown Answer Key'!$B$25,OR('Service Line Inventory'!S165="Lead",S165="Unknown SL"))),"Tier 1",IF(AND('Service Line Inventory'!M165='Dropdown Answer Key'!$B$26,OR('Service Line Inventory'!S165="Lead",S165="Unknown SL")),"Tier 2",IF(AND('Service Line Inventory'!M165='Dropdown Answer Key'!$B$27,OR('Service Line Inventory'!S165="Lead",S165="Unknown SL")),"Tier 2",IF('Service Line Inventory'!S165="GRR","Tier 3",IF((AND('Service Line Inventory'!M165='Dropdown Answer Key'!$B$25,'Service Line Inventory'!Q165='Dropdown Answer Key'!$M$25,O165='Dropdown Answer Key'!$G$27,'Service Line Inventory'!P165='Dropdown Answer Key'!$J$27,S165="Non Lead")),"Tier 4",IF((AND('Service Line Inventory'!M165='Dropdown Answer Key'!$B$25,'Service Line Inventory'!Q165='Dropdown Answer Key'!$M$25,O165='Dropdown Answer Key'!$G$27,S165="Non Lead")),"Tier 4",IF((AND('Service Line Inventory'!M165='Dropdown Answer Key'!$B$25,'Service Line Inventory'!Q165='Dropdown Answer Key'!$M$25,'Service Line Inventory'!P165='Dropdown Answer Key'!$J$27,S165="Non Lead")),"Tier 4","Tier 5"))))))))</f>
        <v>BLANK</v>
      </c>
      <c r="U165" s="123" t="str">
        <f t="shared" si="9"/>
        <v>ERROR</v>
      </c>
      <c r="V165" s="122" t="str">
        <f t="shared" si="10"/>
        <v>ERROR</v>
      </c>
      <c r="W165" s="122" t="str">
        <f t="shared" si="11"/>
        <v>NO</v>
      </c>
      <c r="X165" s="116"/>
      <c r="Y165" s="105"/>
      <c r="Z165" s="85"/>
    </row>
    <row r="166" spans="1:26">
      <c r="A166" s="80"/>
      <c r="B166" s="80"/>
      <c r="C166" s="111"/>
      <c r="D166" s="81"/>
      <c r="E166" s="111"/>
      <c r="F166" s="111"/>
      <c r="G166" s="113"/>
      <c r="H166" s="101"/>
      <c r="I166" s="81"/>
      <c r="J166" s="82"/>
      <c r="K166" s="81"/>
      <c r="L166" s="101" t="str">
        <f t="shared" si="8"/>
        <v>ERROR</v>
      </c>
      <c r="M166" s="117"/>
      <c r="N166" s="81"/>
      <c r="O166" s="81"/>
      <c r="P166" s="81"/>
      <c r="Q166" s="80"/>
      <c r="R166" s="81"/>
      <c r="S166" s="106" t="str">
        <f>IF(OR(B166="",$C$3="",$G$3=""),"ERROR",IF(AND(B166='Dropdown Answer Key'!$B$12,OR(E166="Lead",E166="U, May have L",E166="COM",E166="")),"Lead",IF(AND(B166='Dropdown Answer Key'!$B$12,OR(AND(E166="GALV",H166="Y"),AND(E166="GALV",H166="UN"),AND(E166="GALV",H166=""))),"GRR",IF(AND(B166='Dropdown Answer Key'!$B$12,E166="Unknown"),"Unknown SL",IF(AND(B166='Dropdown Answer Key'!$B$13,OR(F166="Lead",F166="U, May have L",F166="COM",F166="")),"Lead",IF(AND(B166='Dropdown Answer Key'!$B$13,OR(AND(F166="GALV",H166="Y"),AND(F166="GALV",H166="UN"),AND(F166="GALV",H166=""))),"GRR",IF(AND(B166='Dropdown Answer Key'!$B$13,F166="Unknown"),"Unknown SL",IF(AND(B166='Dropdown Answer Key'!$B$14,OR(E166="Lead",E166="U, May have L",E166="COM",E166="")),"Lead",IF(AND(B166='Dropdown Answer Key'!$B$14,OR(F166="Lead",F166="U, May have L",F166="COM",F166="")),"Lead",IF(AND(B166='Dropdown Answer Key'!$B$14,OR(AND(E166="GALV",H166="Y"),AND(E166="GALV",H166="UN"),AND(E166="GALV",H166=""),AND(F166="GALV",H166="Y"),AND(F166="GALV",H166="UN"),AND(F166="GALV",H166=""),AND(F166="GALV",I166="Y"),AND(F166="GALV",I166="UN"),AND(F166="GALV",I166=""))),"GRR",IF(AND(B166='Dropdown Answer Key'!$B$14,OR(E166="Unknown",F166="Unknown")),"Unknown SL","Non Lead")))))))))))</f>
        <v>ERROR</v>
      </c>
      <c r="T166" s="83" t="str">
        <f>IF(OR(M166="",Q166="",S166="ERROR"),"BLANK",IF((AND(M166='Dropdown Answer Key'!$B$25,OR('Service Line Inventory'!S166="Lead",S166="Unknown SL"))),"Tier 1",IF(AND('Service Line Inventory'!M166='Dropdown Answer Key'!$B$26,OR('Service Line Inventory'!S166="Lead",S166="Unknown SL")),"Tier 2",IF(AND('Service Line Inventory'!M166='Dropdown Answer Key'!$B$27,OR('Service Line Inventory'!S166="Lead",S166="Unknown SL")),"Tier 2",IF('Service Line Inventory'!S166="GRR","Tier 3",IF((AND('Service Line Inventory'!M166='Dropdown Answer Key'!$B$25,'Service Line Inventory'!Q166='Dropdown Answer Key'!$M$25,O166='Dropdown Answer Key'!$G$27,'Service Line Inventory'!P166='Dropdown Answer Key'!$J$27,S166="Non Lead")),"Tier 4",IF((AND('Service Line Inventory'!M166='Dropdown Answer Key'!$B$25,'Service Line Inventory'!Q166='Dropdown Answer Key'!$M$25,O166='Dropdown Answer Key'!$G$27,S166="Non Lead")),"Tier 4",IF((AND('Service Line Inventory'!M166='Dropdown Answer Key'!$B$25,'Service Line Inventory'!Q166='Dropdown Answer Key'!$M$25,'Service Line Inventory'!P166='Dropdown Answer Key'!$J$27,S166="Non Lead")),"Tier 4","Tier 5"))))))))</f>
        <v>BLANK</v>
      </c>
      <c r="U166" s="109" t="str">
        <f t="shared" si="9"/>
        <v>ERROR</v>
      </c>
      <c r="V166" s="83" t="str">
        <f t="shared" si="10"/>
        <v>ERROR</v>
      </c>
      <c r="W166" s="83" t="str">
        <f t="shared" si="11"/>
        <v>NO</v>
      </c>
      <c r="X166" s="115"/>
      <c r="Y166" s="84"/>
      <c r="Z166" s="85"/>
    </row>
    <row r="167" spans="1:26">
      <c r="A167" s="89"/>
      <c r="B167" s="90"/>
      <c r="C167" s="112"/>
      <c r="D167" s="90"/>
      <c r="E167" s="112"/>
      <c r="F167" s="112"/>
      <c r="G167" s="114"/>
      <c r="H167" s="102"/>
      <c r="I167" s="90"/>
      <c r="J167" s="91"/>
      <c r="K167" s="90"/>
      <c r="L167" s="102" t="str">
        <f t="shared" si="8"/>
        <v>ERROR</v>
      </c>
      <c r="M167" s="118"/>
      <c r="N167" s="90"/>
      <c r="O167" s="90"/>
      <c r="P167" s="90"/>
      <c r="Q167" s="89"/>
      <c r="R167" s="90"/>
      <c r="S167" s="121" t="str">
        <f>IF(OR(B167="",$C$3="",$G$3=""),"ERROR",IF(AND(B167='Dropdown Answer Key'!$B$12,OR(E167="Lead",E167="U, May have L",E167="COM",E167="")),"Lead",IF(AND(B167='Dropdown Answer Key'!$B$12,OR(AND(E167="GALV",H167="Y"),AND(E167="GALV",H167="UN"),AND(E167="GALV",H167=""))),"GRR",IF(AND(B167='Dropdown Answer Key'!$B$12,E167="Unknown"),"Unknown SL",IF(AND(B167='Dropdown Answer Key'!$B$13,OR(F167="Lead",F167="U, May have L",F167="COM",F167="")),"Lead",IF(AND(B167='Dropdown Answer Key'!$B$13,OR(AND(F167="GALV",H167="Y"),AND(F167="GALV",H167="UN"),AND(F167="GALV",H167=""))),"GRR",IF(AND(B167='Dropdown Answer Key'!$B$13,F167="Unknown"),"Unknown SL",IF(AND(B167='Dropdown Answer Key'!$B$14,OR(E167="Lead",E167="U, May have L",E167="COM",E167="")),"Lead",IF(AND(B167='Dropdown Answer Key'!$B$14,OR(F167="Lead",F167="U, May have L",F167="COM",F167="")),"Lead",IF(AND(B167='Dropdown Answer Key'!$B$14,OR(AND(E167="GALV",H167="Y"),AND(E167="GALV",H167="UN"),AND(E167="GALV",H167=""),AND(F167="GALV",H167="Y"),AND(F167="GALV",H167="UN"),AND(F167="GALV",H167=""),AND(F167="GALV",I167="Y"),AND(F167="GALV",I167="UN"),AND(F167="GALV",I167=""))),"GRR",IF(AND(B167='Dropdown Answer Key'!$B$14,OR(E167="Unknown",F167="Unknown")),"Unknown SL","Non Lead")))))))))))</f>
        <v>ERROR</v>
      </c>
      <c r="T167" s="122" t="str">
        <f>IF(OR(M167="",Q167="",S167="ERROR"),"BLANK",IF((AND(M167='Dropdown Answer Key'!$B$25,OR('Service Line Inventory'!S167="Lead",S167="Unknown SL"))),"Tier 1",IF(AND('Service Line Inventory'!M167='Dropdown Answer Key'!$B$26,OR('Service Line Inventory'!S167="Lead",S167="Unknown SL")),"Tier 2",IF(AND('Service Line Inventory'!M167='Dropdown Answer Key'!$B$27,OR('Service Line Inventory'!S167="Lead",S167="Unknown SL")),"Tier 2",IF('Service Line Inventory'!S167="GRR","Tier 3",IF((AND('Service Line Inventory'!M167='Dropdown Answer Key'!$B$25,'Service Line Inventory'!Q167='Dropdown Answer Key'!$M$25,O167='Dropdown Answer Key'!$G$27,'Service Line Inventory'!P167='Dropdown Answer Key'!$J$27,S167="Non Lead")),"Tier 4",IF((AND('Service Line Inventory'!M167='Dropdown Answer Key'!$B$25,'Service Line Inventory'!Q167='Dropdown Answer Key'!$M$25,O167='Dropdown Answer Key'!$G$27,S167="Non Lead")),"Tier 4",IF((AND('Service Line Inventory'!M167='Dropdown Answer Key'!$B$25,'Service Line Inventory'!Q167='Dropdown Answer Key'!$M$25,'Service Line Inventory'!P167='Dropdown Answer Key'!$J$27,S167="Non Lead")),"Tier 4","Tier 5"))))))))</f>
        <v>BLANK</v>
      </c>
      <c r="U167" s="123" t="str">
        <f t="shared" si="9"/>
        <v>ERROR</v>
      </c>
      <c r="V167" s="122" t="str">
        <f t="shared" si="10"/>
        <v>ERROR</v>
      </c>
      <c r="W167" s="122" t="str">
        <f t="shared" si="11"/>
        <v>NO</v>
      </c>
      <c r="X167" s="116"/>
      <c r="Y167" s="105"/>
      <c r="Z167" s="85"/>
    </row>
    <row r="168" spans="1:26">
      <c r="A168" s="80"/>
      <c r="B168" s="80"/>
      <c r="C168" s="111"/>
      <c r="D168" s="81"/>
      <c r="E168" s="111"/>
      <c r="F168" s="111"/>
      <c r="G168" s="113"/>
      <c r="H168" s="101"/>
      <c r="I168" s="81"/>
      <c r="J168" s="82"/>
      <c r="K168" s="81"/>
      <c r="L168" s="101" t="str">
        <f t="shared" si="8"/>
        <v>ERROR</v>
      </c>
      <c r="M168" s="117"/>
      <c r="N168" s="81"/>
      <c r="O168" s="81"/>
      <c r="P168" s="81"/>
      <c r="Q168" s="80"/>
      <c r="R168" s="81"/>
      <c r="S168" s="106" t="str">
        <f>IF(OR(B168="",$C$3="",$G$3=""),"ERROR",IF(AND(B168='Dropdown Answer Key'!$B$12,OR(E168="Lead",E168="U, May have L",E168="COM",E168="")),"Lead",IF(AND(B168='Dropdown Answer Key'!$B$12,OR(AND(E168="GALV",H168="Y"),AND(E168="GALV",H168="UN"),AND(E168="GALV",H168=""))),"GRR",IF(AND(B168='Dropdown Answer Key'!$B$12,E168="Unknown"),"Unknown SL",IF(AND(B168='Dropdown Answer Key'!$B$13,OR(F168="Lead",F168="U, May have L",F168="COM",F168="")),"Lead",IF(AND(B168='Dropdown Answer Key'!$B$13,OR(AND(F168="GALV",H168="Y"),AND(F168="GALV",H168="UN"),AND(F168="GALV",H168=""))),"GRR",IF(AND(B168='Dropdown Answer Key'!$B$13,F168="Unknown"),"Unknown SL",IF(AND(B168='Dropdown Answer Key'!$B$14,OR(E168="Lead",E168="U, May have L",E168="COM",E168="")),"Lead",IF(AND(B168='Dropdown Answer Key'!$B$14,OR(F168="Lead",F168="U, May have L",F168="COM",F168="")),"Lead",IF(AND(B168='Dropdown Answer Key'!$B$14,OR(AND(E168="GALV",H168="Y"),AND(E168="GALV",H168="UN"),AND(E168="GALV",H168=""),AND(F168="GALV",H168="Y"),AND(F168="GALV",H168="UN"),AND(F168="GALV",H168=""),AND(F168="GALV",I168="Y"),AND(F168="GALV",I168="UN"),AND(F168="GALV",I168=""))),"GRR",IF(AND(B168='Dropdown Answer Key'!$B$14,OR(E168="Unknown",F168="Unknown")),"Unknown SL","Non Lead")))))))))))</f>
        <v>ERROR</v>
      </c>
      <c r="T168" s="83" t="str">
        <f>IF(OR(M168="",Q168="",S168="ERROR"),"BLANK",IF((AND(M168='Dropdown Answer Key'!$B$25,OR('Service Line Inventory'!S168="Lead",S168="Unknown SL"))),"Tier 1",IF(AND('Service Line Inventory'!M168='Dropdown Answer Key'!$B$26,OR('Service Line Inventory'!S168="Lead",S168="Unknown SL")),"Tier 2",IF(AND('Service Line Inventory'!M168='Dropdown Answer Key'!$B$27,OR('Service Line Inventory'!S168="Lead",S168="Unknown SL")),"Tier 2",IF('Service Line Inventory'!S168="GRR","Tier 3",IF((AND('Service Line Inventory'!M168='Dropdown Answer Key'!$B$25,'Service Line Inventory'!Q168='Dropdown Answer Key'!$M$25,O168='Dropdown Answer Key'!$G$27,'Service Line Inventory'!P168='Dropdown Answer Key'!$J$27,S168="Non Lead")),"Tier 4",IF((AND('Service Line Inventory'!M168='Dropdown Answer Key'!$B$25,'Service Line Inventory'!Q168='Dropdown Answer Key'!$M$25,O168='Dropdown Answer Key'!$G$27,S168="Non Lead")),"Tier 4",IF((AND('Service Line Inventory'!M168='Dropdown Answer Key'!$B$25,'Service Line Inventory'!Q168='Dropdown Answer Key'!$M$25,'Service Line Inventory'!P168='Dropdown Answer Key'!$J$27,S168="Non Lead")),"Tier 4","Tier 5"))))))))</f>
        <v>BLANK</v>
      </c>
      <c r="U168" s="109" t="str">
        <f t="shared" si="9"/>
        <v>ERROR</v>
      </c>
      <c r="V168" s="83" t="str">
        <f t="shared" si="10"/>
        <v>ERROR</v>
      </c>
      <c r="W168" s="83" t="str">
        <f t="shared" si="11"/>
        <v>NO</v>
      </c>
      <c r="X168" s="115"/>
      <c r="Y168" s="84"/>
      <c r="Z168" s="85"/>
    </row>
    <row r="169" spans="1:26">
      <c r="A169" s="89"/>
      <c r="B169" s="90"/>
      <c r="C169" s="112"/>
      <c r="D169" s="90"/>
      <c r="E169" s="112"/>
      <c r="F169" s="112"/>
      <c r="G169" s="114"/>
      <c r="H169" s="102"/>
      <c r="I169" s="90"/>
      <c r="J169" s="91"/>
      <c r="K169" s="90"/>
      <c r="L169" s="102" t="str">
        <f t="shared" si="8"/>
        <v>ERROR</v>
      </c>
      <c r="M169" s="118"/>
      <c r="N169" s="90"/>
      <c r="O169" s="90"/>
      <c r="P169" s="90"/>
      <c r="Q169" s="89"/>
      <c r="R169" s="90"/>
      <c r="S169" s="121" t="str">
        <f>IF(OR(B169="",$C$3="",$G$3=""),"ERROR",IF(AND(B169='Dropdown Answer Key'!$B$12,OR(E169="Lead",E169="U, May have L",E169="COM",E169="")),"Lead",IF(AND(B169='Dropdown Answer Key'!$B$12,OR(AND(E169="GALV",H169="Y"),AND(E169="GALV",H169="UN"),AND(E169="GALV",H169=""))),"GRR",IF(AND(B169='Dropdown Answer Key'!$B$12,E169="Unknown"),"Unknown SL",IF(AND(B169='Dropdown Answer Key'!$B$13,OR(F169="Lead",F169="U, May have L",F169="COM",F169="")),"Lead",IF(AND(B169='Dropdown Answer Key'!$B$13,OR(AND(F169="GALV",H169="Y"),AND(F169="GALV",H169="UN"),AND(F169="GALV",H169=""))),"GRR",IF(AND(B169='Dropdown Answer Key'!$B$13,F169="Unknown"),"Unknown SL",IF(AND(B169='Dropdown Answer Key'!$B$14,OR(E169="Lead",E169="U, May have L",E169="COM",E169="")),"Lead",IF(AND(B169='Dropdown Answer Key'!$B$14,OR(F169="Lead",F169="U, May have L",F169="COM",F169="")),"Lead",IF(AND(B169='Dropdown Answer Key'!$B$14,OR(AND(E169="GALV",H169="Y"),AND(E169="GALV",H169="UN"),AND(E169="GALV",H169=""),AND(F169="GALV",H169="Y"),AND(F169="GALV",H169="UN"),AND(F169="GALV",H169=""),AND(F169="GALV",I169="Y"),AND(F169="GALV",I169="UN"),AND(F169="GALV",I169=""))),"GRR",IF(AND(B169='Dropdown Answer Key'!$B$14,OR(E169="Unknown",F169="Unknown")),"Unknown SL","Non Lead")))))))))))</f>
        <v>ERROR</v>
      </c>
      <c r="T169" s="122" t="str">
        <f>IF(OR(M169="",Q169="",S169="ERROR"),"BLANK",IF((AND(M169='Dropdown Answer Key'!$B$25,OR('Service Line Inventory'!S169="Lead",S169="Unknown SL"))),"Tier 1",IF(AND('Service Line Inventory'!M169='Dropdown Answer Key'!$B$26,OR('Service Line Inventory'!S169="Lead",S169="Unknown SL")),"Tier 2",IF(AND('Service Line Inventory'!M169='Dropdown Answer Key'!$B$27,OR('Service Line Inventory'!S169="Lead",S169="Unknown SL")),"Tier 2",IF('Service Line Inventory'!S169="GRR","Tier 3",IF((AND('Service Line Inventory'!M169='Dropdown Answer Key'!$B$25,'Service Line Inventory'!Q169='Dropdown Answer Key'!$M$25,O169='Dropdown Answer Key'!$G$27,'Service Line Inventory'!P169='Dropdown Answer Key'!$J$27,S169="Non Lead")),"Tier 4",IF((AND('Service Line Inventory'!M169='Dropdown Answer Key'!$B$25,'Service Line Inventory'!Q169='Dropdown Answer Key'!$M$25,O169='Dropdown Answer Key'!$G$27,S169="Non Lead")),"Tier 4",IF((AND('Service Line Inventory'!M169='Dropdown Answer Key'!$B$25,'Service Line Inventory'!Q169='Dropdown Answer Key'!$M$25,'Service Line Inventory'!P169='Dropdown Answer Key'!$J$27,S169="Non Lead")),"Tier 4","Tier 5"))))))))</f>
        <v>BLANK</v>
      </c>
      <c r="U169" s="123" t="str">
        <f t="shared" si="9"/>
        <v>ERROR</v>
      </c>
      <c r="V169" s="122" t="str">
        <f t="shared" si="10"/>
        <v>ERROR</v>
      </c>
      <c r="W169" s="122" t="str">
        <f t="shared" si="11"/>
        <v>NO</v>
      </c>
      <c r="X169" s="116"/>
      <c r="Y169" s="105"/>
      <c r="Z169" s="85"/>
    </row>
    <row r="170" spans="1:26">
      <c r="A170" s="80"/>
      <c r="B170" s="80"/>
      <c r="C170" s="111"/>
      <c r="D170" s="81"/>
      <c r="E170" s="111"/>
      <c r="F170" s="111"/>
      <c r="G170" s="113"/>
      <c r="H170" s="101"/>
      <c r="I170" s="81"/>
      <c r="J170" s="82"/>
      <c r="K170" s="81"/>
      <c r="L170" s="101" t="str">
        <f t="shared" si="8"/>
        <v>ERROR</v>
      </c>
      <c r="M170" s="117"/>
      <c r="N170" s="81"/>
      <c r="O170" s="81"/>
      <c r="P170" s="81"/>
      <c r="Q170" s="80"/>
      <c r="R170" s="81"/>
      <c r="S170" s="106" t="str">
        <f>IF(OR(B170="",$C$3="",$G$3=""),"ERROR",IF(AND(B170='Dropdown Answer Key'!$B$12,OR(E170="Lead",E170="U, May have L",E170="COM",E170="")),"Lead",IF(AND(B170='Dropdown Answer Key'!$B$12,OR(AND(E170="GALV",H170="Y"),AND(E170="GALV",H170="UN"),AND(E170="GALV",H170=""))),"GRR",IF(AND(B170='Dropdown Answer Key'!$B$12,E170="Unknown"),"Unknown SL",IF(AND(B170='Dropdown Answer Key'!$B$13,OR(F170="Lead",F170="U, May have L",F170="COM",F170="")),"Lead",IF(AND(B170='Dropdown Answer Key'!$B$13,OR(AND(F170="GALV",H170="Y"),AND(F170="GALV",H170="UN"),AND(F170="GALV",H170=""))),"GRR",IF(AND(B170='Dropdown Answer Key'!$B$13,F170="Unknown"),"Unknown SL",IF(AND(B170='Dropdown Answer Key'!$B$14,OR(E170="Lead",E170="U, May have L",E170="COM",E170="")),"Lead",IF(AND(B170='Dropdown Answer Key'!$B$14,OR(F170="Lead",F170="U, May have L",F170="COM",F170="")),"Lead",IF(AND(B170='Dropdown Answer Key'!$B$14,OR(AND(E170="GALV",H170="Y"),AND(E170="GALV",H170="UN"),AND(E170="GALV",H170=""),AND(F170="GALV",H170="Y"),AND(F170="GALV",H170="UN"),AND(F170="GALV",H170=""),AND(F170="GALV",I170="Y"),AND(F170="GALV",I170="UN"),AND(F170="GALV",I170=""))),"GRR",IF(AND(B170='Dropdown Answer Key'!$B$14,OR(E170="Unknown",F170="Unknown")),"Unknown SL","Non Lead")))))))))))</f>
        <v>ERROR</v>
      </c>
      <c r="T170" s="83" t="str">
        <f>IF(OR(M170="",Q170="",S170="ERROR"),"BLANK",IF((AND(M170='Dropdown Answer Key'!$B$25,OR('Service Line Inventory'!S170="Lead",S170="Unknown SL"))),"Tier 1",IF(AND('Service Line Inventory'!M170='Dropdown Answer Key'!$B$26,OR('Service Line Inventory'!S170="Lead",S170="Unknown SL")),"Tier 2",IF(AND('Service Line Inventory'!M170='Dropdown Answer Key'!$B$27,OR('Service Line Inventory'!S170="Lead",S170="Unknown SL")),"Tier 2",IF('Service Line Inventory'!S170="GRR","Tier 3",IF((AND('Service Line Inventory'!M170='Dropdown Answer Key'!$B$25,'Service Line Inventory'!Q170='Dropdown Answer Key'!$M$25,O170='Dropdown Answer Key'!$G$27,'Service Line Inventory'!P170='Dropdown Answer Key'!$J$27,S170="Non Lead")),"Tier 4",IF((AND('Service Line Inventory'!M170='Dropdown Answer Key'!$B$25,'Service Line Inventory'!Q170='Dropdown Answer Key'!$M$25,O170='Dropdown Answer Key'!$G$27,S170="Non Lead")),"Tier 4",IF((AND('Service Line Inventory'!M170='Dropdown Answer Key'!$B$25,'Service Line Inventory'!Q170='Dropdown Answer Key'!$M$25,'Service Line Inventory'!P170='Dropdown Answer Key'!$J$27,S170="Non Lead")),"Tier 4","Tier 5"))))))))</f>
        <v>BLANK</v>
      </c>
      <c r="U170" s="109" t="str">
        <f t="shared" si="9"/>
        <v>ERROR</v>
      </c>
      <c r="V170" s="83" t="str">
        <f t="shared" si="10"/>
        <v>ERROR</v>
      </c>
      <c r="W170" s="83" t="str">
        <f t="shared" si="11"/>
        <v>NO</v>
      </c>
      <c r="X170" s="115"/>
      <c r="Y170" s="84"/>
      <c r="Z170" s="85"/>
    </row>
    <row r="171" spans="1:26">
      <c r="A171" s="89"/>
      <c r="B171" s="90"/>
      <c r="C171" s="112"/>
      <c r="D171" s="90"/>
      <c r="E171" s="112"/>
      <c r="F171" s="112"/>
      <c r="G171" s="114"/>
      <c r="H171" s="102"/>
      <c r="I171" s="90"/>
      <c r="J171" s="91"/>
      <c r="K171" s="90"/>
      <c r="L171" s="102" t="str">
        <f t="shared" si="8"/>
        <v>ERROR</v>
      </c>
      <c r="M171" s="118"/>
      <c r="N171" s="90"/>
      <c r="O171" s="90"/>
      <c r="P171" s="90"/>
      <c r="Q171" s="89"/>
      <c r="R171" s="90"/>
      <c r="S171" s="121" t="str">
        <f>IF(OR(B171="",$C$3="",$G$3=""),"ERROR",IF(AND(B171='Dropdown Answer Key'!$B$12,OR(E171="Lead",E171="U, May have L",E171="COM",E171="")),"Lead",IF(AND(B171='Dropdown Answer Key'!$B$12,OR(AND(E171="GALV",H171="Y"),AND(E171="GALV",H171="UN"),AND(E171="GALV",H171=""))),"GRR",IF(AND(B171='Dropdown Answer Key'!$B$12,E171="Unknown"),"Unknown SL",IF(AND(B171='Dropdown Answer Key'!$B$13,OR(F171="Lead",F171="U, May have L",F171="COM",F171="")),"Lead",IF(AND(B171='Dropdown Answer Key'!$B$13,OR(AND(F171="GALV",H171="Y"),AND(F171="GALV",H171="UN"),AND(F171="GALV",H171=""))),"GRR",IF(AND(B171='Dropdown Answer Key'!$B$13,F171="Unknown"),"Unknown SL",IF(AND(B171='Dropdown Answer Key'!$B$14,OR(E171="Lead",E171="U, May have L",E171="COM",E171="")),"Lead",IF(AND(B171='Dropdown Answer Key'!$B$14,OR(F171="Lead",F171="U, May have L",F171="COM",F171="")),"Lead",IF(AND(B171='Dropdown Answer Key'!$B$14,OR(AND(E171="GALV",H171="Y"),AND(E171="GALV",H171="UN"),AND(E171="GALV",H171=""),AND(F171="GALV",H171="Y"),AND(F171="GALV",H171="UN"),AND(F171="GALV",H171=""),AND(F171="GALV",I171="Y"),AND(F171="GALV",I171="UN"),AND(F171="GALV",I171=""))),"GRR",IF(AND(B171='Dropdown Answer Key'!$B$14,OR(E171="Unknown",F171="Unknown")),"Unknown SL","Non Lead")))))))))))</f>
        <v>ERROR</v>
      </c>
      <c r="T171" s="122" t="str">
        <f>IF(OR(M171="",Q171="",S171="ERROR"),"BLANK",IF((AND(M171='Dropdown Answer Key'!$B$25,OR('Service Line Inventory'!S171="Lead",S171="Unknown SL"))),"Tier 1",IF(AND('Service Line Inventory'!M171='Dropdown Answer Key'!$B$26,OR('Service Line Inventory'!S171="Lead",S171="Unknown SL")),"Tier 2",IF(AND('Service Line Inventory'!M171='Dropdown Answer Key'!$B$27,OR('Service Line Inventory'!S171="Lead",S171="Unknown SL")),"Tier 2",IF('Service Line Inventory'!S171="GRR","Tier 3",IF((AND('Service Line Inventory'!M171='Dropdown Answer Key'!$B$25,'Service Line Inventory'!Q171='Dropdown Answer Key'!$M$25,O171='Dropdown Answer Key'!$G$27,'Service Line Inventory'!P171='Dropdown Answer Key'!$J$27,S171="Non Lead")),"Tier 4",IF((AND('Service Line Inventory'!M171='Dropdown Answer Key'!$B$25,'Service Line Inventory'!Q171='Dropdown Answer Key'!$M$25,O171='Dropdown Answer Key'!$G$27,S171="Non Lead")),"Tier 4",IF((AND('Service Line Inventory'!M171='Dropdown Answer Key'!$B$25,'Service Line Inventory'!Q171='Dropdown Answer Key'!$M$25,'Service Line Inventory'!P171='Dropdown Answer Key'!$J$27,S171="Non Lead")),"Tier 4","Tier 5"))))))))</f>
        <v>BLANK</v>
      </c>
      <c r="U171" s="123" t="str">
        <f t="shared" si="9"/>
        <v>ERROR</v>
      </c>
      <c r="V171" s="122" t="str">
        <f t="shared" si="10"/>
        <v>ERROR</v>
      </c>
      <c r="W171" s="122" t="str">
        <f t="shared" si="11"/>
        <v>NO</v>
      </c>
      <c r="X171" s="116"/>
      <c r="Y171" s="105"/>
      <c r="Z171" s="85"/>
    </row>
    <row r="172" spans="1:26">
      <c r="A172" s="80"/>
      <c r="B172" s="80"/>
      <c r="C172" s="111"/>
      <c r="D172" s="81"/>
      <c r="E172" s="111"/>
      <c r="F172" s="111"/>
      <c r="G172" s="113"/>
      <c r="H172" s="101"/>
      <c r="I172" s="81"/>
      <c r="J172" s="82"/>
      <c r="K172" s="81"/>
      <c r="L172" s="101" t="str">
        <f t="shared" si="8"/>
        <v>ERROR</v>
      </c>
      <c r="M172" s="117"/>
      <c r="N172" s="81"/>
      <c r="O172" s="81"/>
      <c r="P172" s="81"/>
      <c r="Q172" s="80"/>
      <c r="R172" s="81"/>
      <c r="S172" s="106" t="str">
        <f>IF(OR(B172="",$C$3="",$G$3=""),"ERROR",IF(AND(B172='Dropdown Answer Key'!$B$12,OR(E172="Lead",E172="U, May have L",E172="COM",E172="")),"Lead",IF(AND(B172='Dropdown Answer Key'!$B$12,OR(AND(E172="GALV",H172="Y"),AND(E172="GALV",H172="UN"),AND(E172="GALV",H172=""))),"GRR",IF(AND(B172='Dropdown Answer Key'!$B$12,E172="Unknown"),"Unknown SL",IF(AND(B172='Dropdown Answer Key'!$B$13,OR(F172="Lead",F172="U, May have L",F172="COM",F172="")),"Lead",IF(AND(B172='Dropdown Answer Key'!$B$13,OR(AND(F172="GALV",H172="Y"),AND(F172="GALV",H172="UN"),AND(F172="GALV",H172=""))),"GRR",IF(AND(B172='Dropdown Answer Key'!$B$13,F172="Unknown"),"Unknown SL",IF(AND(B172='Dropdown Answer Key'!$B$14,OR(E172="Lead",E172="U, May have L",E172="COM",E172="")),"Lead",IF(AND(B172='Dropdown Answer Key'!$B$14,OR(F172="Lead",F172="U, May have L",F172="COM",F172="")),"Lead",IF(AND(B172='Dropdown Answer Key'!$B$14,OR(AND(E172="GALV",H172="Y"),AND(E172="GALV",H172="UN"),AND(E172="GALV",H172=""),AND(F172="GALV",H172="Y"),AND(F172="GALV",H172="UN"),AND(F172="GALV",H172=""),AND(F172="GALV",I172="Y"),AND(F172="GALV",I172="UN"),AND(F172="GALV",I172=""))),"GRR",IF(AND(B172='Dropdown Answer Key'!$B$14,OR(E172="Unknown",F172="Unknown")),"Unknown SL","Non Lead")))))))))))</f>
        <v>ERROR</v>
      </c>
      <c r="T172" s="83" t="str">
        <f>IF(OR(M172="",Q172="",S172="ERROR"),"BLANK",IF((AND(M172='Dropdown Answer Key'!$B$25,OR('Service Line Inventory'!S172="Lead",S172="Unknown SL"))),"Tier 1",IF(AND('Service Line Inventory'!M172='Dropdown Answer Key'!$B$26,OR('Service Line Inventory'!S172="Lead",S172="Unknown SL")),"Tier 2",IF(AND('Service Line Inventory'!M172='Dropdown Answer Key'!$B$27,OR('Service Line Inventory'!S172="Lead",S172="Unknown SL")),"Tier 2",IF('Service Line Inventory'!S172="GRR","Tier 3",IF((AND('Service Line Inventory'!M172='Dropdown Answer Key'!$B$25,'Service Line Inventory'!Q172='Dropdown Answer Key'!$M$25,O172='Dropdown Answer Key'!$G$27,'Service Line Inventory'!P172='Dropdown Answer Key'!$J$27,S172="Non Lead")),"Tier 4",IF((AND('Service Line Inventory'!M172='Dropdown Answer Key'!$B$25,'Service Line Inventory'!Q172='Dropdown Answer Key'!$M$25,O172='Dropdown Answer Key'!$G$27,S172="Non Lead")),"Tier 4",IF((AND('Service Line Inventory'!M172='Dropdown Answer Key'!$B$25,'Service Line Inventory'!Q172='Dropdown Answer Key'!$M$25,'Service Line Inventory'!P172='Dropdown Answer Key'!$J$27,S172="Non Lead")),"Tier 4","Tier 5"))))))))</f>
        <v>BLANK</v>
      </c>
      <c r="U172" s="109" t="str">
        <f t="shared" si="9"/>
        <v>ERROR</v>
      </c>
      <c r="V172" s="83" t="str">
        <f t="shared" si="10"/>
        <v>ERROR</v>
      </c>
      <c r="W172" s="83" t="str">
        <f t="shared" si="11"/>
        <v>NO</v>
      </c>
      <c r="X172" s="115"/>
      <c r="Y172" s="84"/>
      <c r="Z172" s="85"/>
    </row>
    <row r="173" spans="1:26">
      <c r="A173" s="89"/>
      <c r="B173" s="90"/>
      <c r="C173" s="112"/>
      <c r="D173" s="90"/>
      <c r="E173" s="112"/>
      <c r="F173" s="112"/>
      <c r="G173" s="114"/>
      <c r="H173" s="102"/>
      <c r="I173" s="90"/>
      <c r="J173" s="91"/>
      <c r="K173" s="90"/>
      <c r="L173" s="102" t="str">
        <f t="shared" si="8"/>
        <v>ERROR</v>
      </c>
      <c r="M173" s="118"/>
      <c r="N173" s="90"/>
      <c r="O173" s="90"/>
      <c r="P173" s="90"/>
      <c r="Q173" s="89"/>
      <c r="R173" s="90"/>
      <c r="S173" s="121" t="str">
        <f>IF(OR(B173="",$C$3="",$G$3=""),"ERROR",IF(AND(B173='Dropdown Answer Key'!$B$12,OR(E173="Lead",E173="U, May have L",E173="COM",E173="")),"Lead",IF(AND(B173='Dropdown Answer Key'!$B$12,OR(AND(E173="GALV",H173="Y"),AND(E173="GALV",H173="UN"),AND(E173="GALV",H173=""))),"GRR",IF(AND(B173='Dropdown Answer Key'!$B$12,E173="Unknown"),"Unknown SL",IF(AND(B173='Dropdown Answer Key'!$B$13,OR(F173="Lead",F173="U, May have L",F173="COM",F173="")),"Lead",IF(AND(B173='Dropdown Answer Key'!$B$13,OR(AND(F173="GALV",H173="Y"),AND(F173="GALV",H173="UN"),AND(F173="GALV",H173=""))),"GRR",IF(AND(B173='Dropdown Answer Key'!$B$13,F173="Unknown"),"Unknown SL",IF(AND(B173='Dropdown Answer Key'!$B$14,OR(E173="Lead",E173="U, May have L",E173="COM",E173="")),"Lead",IF(AND(B173='Dropdown Answer Key'!$B$14,OR(F173="Lead",F173="U, May have L",F173="COM",F173="")),"Lead",IF(AND(B173='Dropdown Answer Key'!$B$14,OR(AND(E173="GALV",H173="Y"),AND(E173="GALV",H173="UN"),AND(E173="GALV",H173=""),AND(F173="GALV",H173="Y"),AND(F173="GALV",H173="UN"),AND(F173="GALV",H173=""),AND(F173="GALV",I173="Y"),AND(F173="GALV",I173="UN"),AND(F173="GALV",I173=""))),"GRR",IF(AND(B173='Dropdown Answer Key'!$B$14,OR(E173="Unknown",F173="Unknown")),"Unknown SL","Non Lead")))))))))))</f>
        <v>ERROR</v>
      </c>
      <c r="T173" s="122" t="str">
        <f>IF(OR(M173="",Q173="",S173="ERROR"),"BLANK",IF((AND(M173='Dropdown Answer Key'!$B$25,OR('Service Line Inventory'!S173="Lead",S173="Unknown SL"))),"Tier 1",IF(AND('Service Line Inventory'!M173='Dropdown Answer Key'!$B$26,OR('Service Line Inventory'!S173="Lead",S173="Unknown SL")),"Tier 2",IF(AND('Service Line Inventory'!M173='Dropdown Answer Key'!$B$27,OR('Service Line Inventory'!S173="Lead",S173="Unknown SL")),"Tier 2",IF('Service Line Inventory'!S173="GRR","Tier 3",IF((AND('Service Line Inventory'!M173='Dropdown Answer Key'!$B$25,'Service Line Inventory'!Q173='Dropdown Answer Key'!$M$25,O173='Dropdown Answer Key'!$G$27,'Service Line Inventory'!P173='Dropdown Answer Key'!$J$27,S173="Non Lead")),"Tier 4",IF((AND('Service Line Inventory'!M173='Dropdown Answer Key'!$B$25,'Service Line Inventory'!Q173='Dropdown Answer Key'!$M$25,O173='Dropdown Answer Key'!$G$27,S173="Non Lead")),"Tier 4",IF((AND('Service Line Inventory'!M173='Dropdown Answer Key'!$B$25,'Service Line Inventory'!Q173='Dropdown Answer Key'!$M$25,'Service Line Inventory'!P173='Dropdown Answer Key'!$J$27,S173="Non Lead")),"Tier 4","Tier 5"))))))))</f>
        <v>BLANK</v>
      </c>
      <c r="U173" s="123" t="str">
        <f t="shared" si="9"/>
        <v>ERROR</v>
      </c>
      <c r="V173" s="122" t="str">
        <f t="shared" si="10"/>
        <v>ERROR</v>
      </c>
      <c r="W173" s="122" t="str">
        <f t="shared" si="11"/>
        <v>NO</v>
      </c>
      <c r="X173" s="116"/>
      <c r="Y173" s="105"/>
      <c r="Z173" s="85"/>
    </row>
    <row r="174" spans="1:26">
      <c r="A174" s="80"/>
      <c r="B174" s="80"/>
      <c r="C174" s="111"/>
      <c r="D174" s="81"/>
      <c r="E174" s="111"/>
      <c r="F174" s="111"/>
      <c r="G174" s="113"/>
      <c r="H174" s="101"/>
      <c r="I174" s="81"/>
      <c r="J174" s="82"/>
      <c r="K174" s="81"/>
      <c r="L174" s="101" t="str">
        <f t="shared" si="8"/>
        <v>ERROR</v>
      </c>
      <c r="M174" s="117"/>
      <c r="N174" s="81"/>
      <c r="O174" s="81"/>
      <c r="P174" s="81"/>
      <c r="Q174" s="80"/>
      <c r="R174" s="81"/>
      <c r="S174" s="106" t="str">
        <f>IF(OR(B174="",$C$3="",$G$3=""),"ERROR",IF(AND(B174='Dropdown Answer Key'!$B$12,OR(E174="Lead",E174="U, May have L",E174="COM",E174="")),"Lead",IF(AND(B174='Dropdown Answer Key'!$B$12,OR(AND(E174="GALV",H174="Y"),AND(E174="GALV",H174="UN"),AND(E174="GALV",H174=""))),"GRR",IF(AND(B174='Dropdown Answer Key'!$B$12,E174="Unknown"),"Unknown SL",IF(AND(B174='Dropdown Answer Key'!$B$13,OR(F174="Lead",F174="U, May have L",F174="COM",F174="")),"Lead",IF(AND(B174='Dropdown Answer Key'!$B$13,OR(AND(F174="GALV",H174="Y"),AND(F174="GALV",H174="UN"),AND(F174="GALV",H174=""))),"GRR",IF(AND(B174='Dropdown Answer Key'!$B$13,F174="Unknown"),"Unknown SL",IF(AND(B174='Dropdown Answer Key'!$B$14,OR(E174="Lead",E174="U, May have L",E174="COM",E174="")),"Lead",IF(AND(B174='Dropdown Answer Key'!$B$14,OR(F174="Lead",F174="U, May have L",F174="COM",F174="")),"Lead",IF(AND(B174='Dropdown Answer Key'!$B$14,OR(AND(E174="GALV",H174="Y"),AND(E174="GALV",H174="UN"),AND(E174="GALV",H174=""),AND(F174="GALV",H174="Y"),AND(F174="GALV",H174="UN"),AND(F174="GALV",H174=""),AND(F174="GALV",I174="Y"),AND(F174="GALV",I174="UN"),AND(F174="GALV",I174=""))),"GRR",IF(AND(B174='Dropdown Answer Key'!$B$14,OR(E174="Unknown",F174="Unknown")),"Unknown SL","Non Lead")))))))))))</f>
        <v>ERROR</v>
      </c>
      <c r="T174" s="83" t="str">
        <f>IF(OR(M174="",Q174="",S174="ERROR"),"BLANK",IF((AND(M174='Dropdown Answer Key'!$B$25,OR('Service Line Inventory'!S174="Lead",S174="Unknown SL"))),"Tier 1",IF(AND('Service Line Inventory'!M174='Dropdown Answer Key'!$B$26,OR('Service Line Inventory'!S174="Lead",S174="Unknown SL")),"Tier 2",IF(AND('Service Line Inventory'!M174='Dropdown Answer Key'!$B$27,OR('Service Line Inventory'!S174="Lead",S174="Unknown SL")),"Tier 2",IF('Service Line Inventory'!S174="GRR","Tier 3",IF((AND('Service Line Inventory'!M174='Dropdown Answer Key'!$B$25,'Service Line Inventory'!Q174='Dropdown Answer Key'!$M$25,O174='Dropdown Answer Key'!$G$27,'Service Line Inventory'!P174='Dropdown Answer Key'!$J$27,S174="Non Lead")),"Tier 4",IF((AND('Service Line Inventory'!M174='Dropdown Answer Key'!$B$25,'Service Line Inventory'!Q174='Dropdown Answer Key'!$M$25,O174='Dropdown Answer Key'!$G$27,S174="Non Lead")),"Tier 4",IF((AND('Service Line Inventory'!M174='Dropdown Answer Key'!$B$25,'Service Line Inventory'!Q174='Dropdown Answer Key'!$M$25,'Service Line Inventory'!P174='Dropdown Answer Key'!$J$27,S174="Non Lead")),"Tier 4","Tier 5"))))))))</f>
        <v>BLANK</v>
      </c>
      <c r="U174" s="109" t="str">
        <f t="shared" si="9"/>
        <v>ERROR</v>
      </c>
      <c r="V174" s="83" t="str">
        <f t="shared" si="10"/>
        <v>ERROR</v>
      </c>
      <c r="W174" s="83" t="str">
        <f t="shared" si="11"/>
        <v>NO</v>
      </c>
      <c r="X174" s="115"/>
      <c r="Y174" s="84"/>
      <c r="Z174" s="85"/>
    </row>
    <row r="175" spans="1:26">
      <c r="A175" s="89"/>
      <c r="B175" s="90"/>
      <c r="C175" s="112"/>
      <c r="D175" s="90"/>
      <c r="E175" s="112"/>
      <c r="F175" s="112"/>
      <c r="G175" s="114"/>
      <c r="H175" s="102"/>
      <c r="I175" s="90"/>
      <c r="J175" s="91"/>
      <c r="K175" s="90"/>
      <c r="L175" s="102" t="str">
        <f t="shared" si="8"/>
        <v>ERROR</v>
      </c>
      <c r="M175" s="118"/>
      <c r="N175" s="90"/>
      <c r="O175" s="90"/>
      <c r="P175" s="90"/>
      <c r="Q175" s="89"/>
      <c r="R175" s="90"/>
      <c r="S175" s="121" t="str">
        <f>IF(OR(B175="",$C$3="",$G$3=""),"ERROR",IF(AND(B175='Dropdown Answer Key'!$B$12,OR(E175="Lead",E175="U, May have L",E175="COM",E175="")),"Lead",IF(AND(B175='Dropdown Answer Key'!$B$12,OR(AND(E175="GALV",H175="Y"),AND(E175="GALV",H175="UN"),AND(E175="GALV",H175=""))),"GRR",IF(AND(B175='Dropdown Answer Key'!$B$12,E175="Unknown"),"Unknown SL",IF(AND(B175='Dropdown Answer Key'!$B$13,OR(F175="Lead",F175="U, May have L",F175="COM",F175="")),"Lead",IF(AND(B175='Dropdown Answer Key'!$B$13,OR(AND(F175="GALV",H175="Y"),AND(F175="GALV",H175="UN"),AND(F175="GALV",H175=""))),"GRR",IF(AND(B175='Dropdown Answer Key'!$B$13,F175="Unknown"),"Unknown SL",IF(AND(B175='Dropdown Answer Key'!$B$14,OR(E175="Lead",E175="U, May have L",E175="COM",E175="")),"Lead",IF(AND(B175='Dropdown Answer Key'!$B$14,OR(F175="Lead",F175="U, May have L",F175="COM",F175="")),"Lead",IF(AND(B175='Dropdown Answer Key'!$B$14,OR(AND(E175="GALV",H175="Y"),AND(E175="GALV",H175="UN"),AND(E175="GALV",H175=""),AND(F175="GALV",H175="Y"),AND(F175="GALV",H175="UN"),AND(F175="GALV",H175=""),AND(F175="GALV",I175="Y"),AND(F175="GALV",I175="UN"),AND(F175="GALV",I175=""))),"GRR",IF(AND(B175='Dropdown Answer Key'!$B$14,OR(E175="Unknown",F175="Unknown")),"Unknown SL","Non Lead")))))))))))</f>
        <v>ERROR</v>
      </c>
      <c r="T175" s="122" t="str">
        <f>IF(OR(M175="",Q175="",S175="ERROR"),"BLANK",IF((AND(M175='Dropdown Answer Key'!$B$25,OR('Service Line Inventory'!S175="Lead",S175="Unknown SL"))),"Tier 1",IF(AND('Service Line Inventory'!M175='Dropdown Answer Key'!$B$26,OR('Service Line Inventory'!S175="Lead",S175="Unknown SL")),"Tier 2",IF(AND('Service Line Inventory'!M175='Dropdown Answer Key'!$B$27,OR('Service Line Inventory'!S175="Lead",S175="Unknown SL")),"Tier 2",IF('Service Line Inventory'!S175="GRR","Tier 3",IF((AND('Service Line Inventory'!M175='Dropdown Answer Key'!$B$25,'Service Line Inventory'!Q175='Dropdown Answer Key'!$M$25,O175='Dropdown Answer Key'!$G$27,'Service Line Inventory'!P175='Dropdown Answer Key'!$J$27,S175="Non Lead")),"Tier 4",IF((AND('Service Line Inventory'!M175='Dropdown Answer Key'!$B$25,'Service Line Inventory'!Q175='Dropdown Answer Key'!$M$25,O175='Dropdown Answer Key'!$G$27,S175="Non Lead")),"Tier 4",IF((AND('Service Line Inventory'!M175='Dropdown Answer Key'!$B$25,'Service Line Inventory'!Q175='Dropdown Answer Key'!$M$25,'Service Line Inventory'!P175='Dropdown Answer Key'!$J$27,S175="Non Lead")),"Tier 4","Tier 5"))))))))</f>
        <v>BLANK</v>
      </c>
      <c r="U175" s="123" t="str">
        <f t="shared" si="9"/>
        <v>ERROR</v>
      </c>
      <c r="V175" s="122" t="str">
        <f t="shared" si="10"/>
        <v>ERROR</v>
      </c>
      <c r="W175" s="122" t="str">
        <f t="shared" si="11"/>
        <v>NO</v>
      </c>
      <c r="X175" s="116"/>
      <c r="Y175" s="105"/>
      <c r="Z175" s="85"/>
    </row>
    <row r="176" spans="1:26">
      <c r="A176" s="80"/>
      <c r="B176" s="80"/>
      <c r="C176" s="111"/>
      <c r="D176" s="81"/>
      <c r="E176" s="111"/>
      <c r="F176" s="111"/>
      <c r="G176" s="113"/>
      <c r="H176" s="101"/>
      <c r="I176" s="81"/>
      <c r="J176" s="82"/>
      <c r="K176" s="81"/>
      <c r="L176" s="101" t="str">
        <f t="shared" si="8"/>
        <v>ERROR</v>
      </c>
      <c r="M176" s="117"/>
      <c r="N176" s="81"/>
      <c r="O176" s="81"/>
      <c r="P176" s="81"/>
      <c r="Q176" s="80"/>
      <c r="R176" s="81"/>
      <c r="S176" s="106" t="str">
        <f>IF(OR(B176="",$C$3="",$G$3=""),"ERROR",IF(AND(B176='Dropdown Answer Key'!$B$12,OR(E176="Lead",E176="U, May have L",E176="COM",E176="")),"Lead",IF(AND(B176='Dropdown Answer Key'!$B$12,OR(AND(E176="GALV",H176="Y"),AND(E176="GALV",H176="UN"),AND(E176="GALV",H176=""))),"GRR",IF(AND(B176='Dropdown Answer Key'!$B$12,E176="Unknown"),"Unknown SL",IF(AND(B176='Dropdown Answer Key'!$B$13,OR(F176="Lead",F176="U, May have L",F176="COM",F176="")),"Lead",IF(AND(B176='Dropdown Answer Key'!$B$13,OR(AND(F176="GALV",H176="Y"),AND(F176="GALV",H176="UN"),AND(F176="GALV",H176=""))),"GRR",IF(AND(B176='Dropdown Answer Key'!$B$13,F176="Unknown"),"Unknown SL",IF(AND(B176='Dropdown Answer Key'!$B$14,OR(E176="Lead",E176="U, May have L",E176="COM",E176="")),"Lead",IF(AND(B176='Dropdown Answer Key'!$B$14,OR(F176="Lead",F176="U, May have L",F176="COM",F176="")),"Lead",IF(AND(B176='Dropdown Answer Key'!$B$14,OR(AND(E176="GALV",H176="Y"),AND(E176="GALV",H176="UN"),AND(E176="GALV",H176=""),AND(F176="GALV",H176="Y"),AND(F176="GALV",H176="UN"),AND(F176="GALV",H176=""),AND(F176="GALV",I176="Y"),AND(F176="GALV",I176="UN"),AND(F176="GALV",I176=""))),"GRR",IF(AND(B176='Dropdown Answer Key'!$B$14,OR(E176="Unknown",F176="Unknown")),"Unknown SL","Non Lead")))))))))))</f>
        <v>ERROR</v>
      </c>
      <c r="T176" s="83" t="str">
        <f>IF(OR(M176="",Q176="",S176="ERROR"),"BLANK",IF((AND(M176='Dropdown Answer Key'!$B$25,OR('Service Line Inventory'!S176="Lead",S176="Unknown SL"))),"Tier 1",IF(AND('Service Line Inventory'!M176='Dropdown Answer Key'!$B$26,OR('Service Line Inventory'!S176="Lead",S176="Unknown SL")),"Tier 2",IF(AND('Service Line Inventory'!M176='Dropdown Answer Key'!$B$27,OR('Service Line Inventory'!S176="Lead",S176="Unknown SL")),"Tier 2",IF('Service Line Inventory'!S176="GRR","Tier 3",IF((AND('Service Line Inventory'!M176='Dropdown Answer Key'!$B$25,'Service Line Inventory'!Q176='Dropdown Answer Key'!$M$25,O176='Dropdown Answer Key'!$G$27,'Service Line Inventory'!P176='Dropdown Answer Key'!$J$27,S176="Non Lead")),"Tier 4",IF((AND('Service Line Inventory'!M176='Dropdown Answer Key'!$B$25,'Service Line Inventory'!Q176='Dropdown Answer Key'!$M$25,O176='Dropdown Answer Key'!$G$27,S176="Non Lead")),"Tier 4",IF((AND('Service Line Inventory'!M176='Dropdown Answer Key'!$B$25,'Service Line Inventory'!Q176='Dropdown Answer Key'!$M$25,'Service Line Inventory'!P176='Dropdown Answer Key'!$J$27,S176="Non Lead")),"Tier 4","Tier 5"))))))))</f>
        <v>BLANK</v>
      </c>
      <c r="U176" s="109" t="str">
        <f t="shared" si="9"/>
        <v>ERROR</v>
      </c>
      <c r="V176" s="83" t="str">
        <f t="shared" si="10"/>
        <v>ERROR</v>
      </c>
      <c r="W176" s="83" t="str">
        <f t="shared" si="11"/>
        <v>NO</v>
      </c>
      <c r="X176" s="115"/>
      <c r="Y176" s="84"/>
      <c r="Z176" s="85"/>
    </row>
    <row r="177" spans="1:26">
      <c r="A177" s="89"/>
      <c r="B177" s="90"/>
      <c r="C177" s="112"/>
      <c r="D177" s="90"/>
      <c r="E177" s="112"/>
      <c r="F177" s="112"/>
      <c r="G177" s="114"/>
      <c r="H177" s="102"/>
      <c r="I177" s="90"/>
      <c r="J177" s="91"/>
      <c r="K177" s="90"/>
      <c r="L177" s="102" t="str">
        <f t="shared" si="8"/>
        <v>ERROR</v>
      </c>
      <c r="M177" s="118"/>
      <c r="N177" s="90"/>
      <c r="O177" s="90"/>
      <c r="P177" s="90"/>
      <c r="Q177" s="89"/>
      <c r="R177" s="90"/>
      <c r="S177" s="121" t="str">
        <f>IF(OR(B177="",$C$3="",$G$3=""),"ERROR",IF(AND(B177='Dropdown Answer Key'!$B$12,OR(E177="Lead",E177="U, May have L",E177="COM",E177="")),"Lead",IF(AND(B177='Dropdown Answer Key'!$B$12,OR(AND(E177="GALV",H177="Y"),AND(E177="GALV",H177="UN"),AND(E177="GALV",H177=""))),"GRR",IF(AND(B177='Dropdown Answer Key'!$B$12,E177="Unknown"),"Unknown SL",IF(AND(B177='Dropdown Answer Key'!$B$13,OR(F177="Lead",F177="U, May have L",F177="COM",F177="")),"Lead",IF(AND(B177='Dropdown Answer Key'!$B$13,OR(AND(F177="GALV",H177="Y"),AND(F177="GALV",H177="UN"),AND(F177="GALV",H177=""))),"GRR",IF(AND(B177='Dropdown Answer Key'!$B$13,F177="Unknown"),"Unknown SL",IF(AND(B177='Dropdown Answer Key'!$B$14,OR(E177="Lead",E177="U, May have L",E177="COM",E177="")),"Lead",IF(AND(B177='Dropdown Answer Key'!$B$14,OR(F177="Lead",F177="U, May have L",F177="COM",F177="")),"Lead",IF(AND(B177='Dropdown Answer Key'!$B$14,OR(AND(E177="GALV",H177="Y"),AND(E177="GALV",H177="UN"),AND(E177="GALV",H177=""),AND(F177="GALV",H177="Y"),AND(F177="GALV",H177="UN"),AND(F177="GALV",H177=""),AND(F177="GALV",I177="Y"),AND(F177="GALV",I177="UN"),AND(F177="GALV",I177=""))),"GRR",IF(AND(B177='Dropdown Answer Key'!$B$14,OR(E177="Unknown",F177="Unknown")),"Unknown SL","Non Lead")))))))))))</f>
        <v>ERROR</v>
      </c>
      <c r="T177" s="122" t="str">
        <f>IF(OR(M177="",Q177="",S177="ERROR"),"BLANK",IF((AND(M177='Dropdown Answer Key'!$B$25,OR('Service Line Inventory'!S177="Lead",S177="Unknown SL"))),"Tier 1",IF(AND('Service Line Inventory'!M177='Dropdown Answer Key'!$B$26,OR('Service Line Inventory'!S177="Lead",S177="Unknown SL")),"Tier 2",IF(AND('Service Line Inventory'!M177='Dropdown Answer Key'!$B$27,OR('Service Line Inventory'!S177="Lead",S177="Unknown SL")),"Tier 2",IF('Service Line Inventory'!S177="GRR","Tier 3",IF((AND('Service Line Inventory'!M177='Dropdown Answer Key'!$B$25,'Service Line Inventory'!Q177='Dropdown Answer Key'!$M$25,O177='Dropdown Answer Key'!$G$27,'Service Line Inventory'!P177='Dropdown Answer Key'!$J$27,S177="Non Lead")),"Tier 4",IF((AND('Service Line Inventory'!M177='Dropdown Answer Key'!$B$25,'Service Line Inventory'!Q177='Dropdown Answer Key'!$M$25,O177='Dropdown Answer Key'!$G$27,S177="Non Lead")),"Tier 4",IF((AND('Service Line Inventory'!M177='Dropdown Answer Key'!$B$25,'Service Line Inventory'!Q177='Dropdown Answer Key'!$M$25,'Service Line Inventory'!P177='Dropdown Answer Key'!$J$27,S177="Non Lead")),"Tier 4","Tier 5"))))))))</f>
        <v>BLANK</v>
      </c>
      <c r="U177" s="123" t="str">
        <f t="shared" si="9"/>
        <v>ERROR</v>
      </c>
      <c r="V177" s="122" t="str">
        <f t="shared" si="10"/>
        <v>ERROR</v>
      </c>
      <c r="W177" s="122" t="str">
        <f t="shared" si="11"/>
        <v>NO</v>
      </c>
      <c r="X177" s="116"/>
      <c r="Y177" s="105"/>
      <c r="Z177" s="85"/>
    </row>
    <row r="178" spans="1:26">
      <c r="A178" s="80"/>
      <c r="B178" s="80"/>
      <c r="C178" s="111"/>
      <c r="D178" s="81"/>
      <c r="E178" s="111"/>
      <c r="F178" s="111"/>
      <c r="G178" s="113"/>
      <c r="H178" s="101"/>
      <c r="I178" s="81"/>
      <c r="J178" s="82"/>
      <c r="K178" s="81"/>
      <c r="L178" s="101" t="str">
        <f t="shared" si="8"/>
        <v>ERROR</v>
      </c>
      <c r="M178" s="117"/>
      <c r="N178" s="81"/>
      <c r="O178" s="81"/>
      <c r="P178" s="81"/>
      <c r="Q178" s="80"/>
      <c r="R178" s="81"/>
      <c r="S178" s="106" t="str">
        <f>IF(OR(B178="",$C$3="",$G$3=""),"ERROR",IF(AND(B178='Dropdown Answer Key'!$B$12,OR(E178="Lead",E178="U, May have L",E178="COM",E178="")),"Lead",IF(AND(B178='Dropdown Answer Key'!$B$12,OR(AND(E178="GALV",H178="Y"),AND(E178="GALV",H178="UN"),AND(E178="GALV",H178=""))),"GRR",IF(AND(B178='Dropdown Answer Key'!$B$12,E178="Unknown"),"Unknown SL",IF(AND(B178='Dropdown Answer Key'!$B$13,OR(F178="Lead",F178="U, May have L",F178="COM",F178="")),"Lead",IF(AND(B178='Dropdown Answer Key'!$B$13,OR(AND(F178="GALV",H178="Y"),AND(F178="GALV",H178="UN"),AND(F178="GALV",H178=""))),"GRR",IF(AND(B178='Dropdown Answer Key'!$B$13,F178="Unknown"),"Unknown SL",IF(AND(B178='Dropdown Answer Key'!$B$14,OR(E178="Lead",E178="U, May have L",E178="COM",E178="")),"Lead",IF(AND(B178='Dropdown Answer Key'!$B$14,OR(F178="Lead",F178="U, May have L",F178="COM",F178="")),"Lead",IF(AND(B178='Dropdown Answer Key'!$B$14,OR(AND(E178="GALV",H178="Y"),AND(E178="GALV",H178="UN"),AND(E178="GALV",H178=""),AND(F178="GALV",H178="Y"),AND(F178="GALV",H178="UN"),AND(F178="GALV",H178=""),AND(F178="GALV",I178="Y"),AND(F178="GALV",I178="UN"),AND(F178="GALV",I178=""))),"GRR",IF(AND(B178='Dropdown Answer Key'!$B$14,OR(E178="Unknown",F178="Unknown")),"Unknown SL","Non Lead")))))))))))</f>
        <v>ERROR</v>
      </c>
      <c r="T178" s="83" t="str">
        <f>IF(OR(M178="",Q178="",S178="ERROR"),"BLANK",IF((AND(M178='Dropdown Answer Key'!$B$25,OR('Service Line Inventory'!S178="Lead",S178="Unknown SL"))),"Tier 1",IF(AND('Service Line Inventory'!M178='Dropdown Answer Key'!$B$26,OR('Service Line Inventory'!S178="Lead",S178="Unknown SL")),"Tier 2",IF(AND('Service Line Inventory'!M178='Dropdown Answer Key'!$B$27,OR('Service Line Inventory'!S178="Lead",S178="Unknown SL")),"Tier 2",IF('Service Line Inventory'!S178="GRR","Tier 3",IF((AND('Service Line Inventory'!M178='Dropdown Answer Key'!$B$25,'Service Line Inventory'!Q178='Dropdown Answer Key'!$M$25,O178='Dropdown Answer Key'!$G$27,'Service Line Inventory'!P178='Dropdown Answer Key'!$J$27,S178="Non Lead")),"Tier 4",IF((AND('Service Line Inventory'!M178='Dropdown Answer Key'!$B$25,'Service Line Inventory'!Q178='Dropdown Answer Key'!$M$25,O178='Dropdown Answer Key'!$G$27,S178="Non Lead")),"Tier 4",IF((AND('Service Line Inventory'!M178='Dropdown Answer Key'!$B$25,'Service Line Inventory'!Q178='Dropdown Answer Key'!$M$25,'Service Line Inventory'!P178='Dropdown Answer Key'!$J$27,S178="Non Lead")),"Tier 4","Tier 5"))))))))</f>
        <v>BLANK</v>
      </c>
      <c r="U178" s="109" t="str">
        <f t="shared" si="9"/>
        <v>ERROR</v>
      </c>
      <c r="V178" s="83" t="str">
        <f t="shared" si="10"/>
        <v>ERROR</v>
      </c>
      <c r="W178" s="83" t="str">
        <f t="shared" si="11"/>
        <v>NO</v>
      </c>
      <c r="X178" s="115"/>
      <c r="Y178" s="84"/>
      <c r="Z178" s="85"/>
    </row>
    <row r="179" spans="1:26">
      <c r="A179" s="89"/>
      <c r="B179" s="90"/>
      <c r="C179" s="112"/>
      <c r="D179" s="90"/>
      <c r="E179" s="112"/>
      <c r="F179" s="112"/>
      <c r="G179" s="114"/>
      <c r="H179" s="102"/>
      <c r="I179" s="90"/>
      <c r="J179" s="91"/>
      <c r="K179" s="90"/>
      <c r="L179" s="102" t="str">
        <f t="shared" si="8"/>
        <v>ERROR</v>
      </c>
      <c r="M179" s="118"/>
      <c r="N179" s="90"/>
      <c r="O179" s="90"/>
      <c r="P179" s="90"/>
      <c r="Q179" s="89"/>
      <c r="R179" s="90"/>
      <c r="S179" s="121" t="str">
        <f>IF(OR(B179="",$C$3="",$G$3=""),"ERROR",IF(AND(B179='Dropdown Answer Key'!$B$12,OR(E179="Lead",E179="U, May have L",E179="COM",E179="")),"Lead",IF(AND(B179='Dropdown Answer Key'!$B$12,OR(AND(E179="GALV",H179="Y"),AND(E179="GALV",H179="UN"),AND(E179="GALV",H179=""))),"GRR",IF(AND(B179='Dropdown Answer Key'!$B$12,E179="Unknown"),"Unknown SL",IF(AND(B179='Dropdown Answer Key'!$B$13,OR(F179="Lead",F179="U, May have L",F179="COM",F179="")),"Lead",IF(AND(B179='Dropdown Answer Key'!$B$13,OR(AND(F179="GALV",H179="Y"),AND(F179="GALV",H179="UN"),AND(F179="GALV",H179=""))),"GRR",IF(AND(B179='Dropdown Answer Key'!$B$13,F179="Unknown"),"Unknown SL",IF(AND(B179='Dropdown Answer Key'!$B$14,OR(E179="Lead",E179="U, May have L",E179="COM",E179="")),"Lead",IF(AND(B179='Dropdown Answer Key'!$B$14,OR(F179="Lead",F179="U, May have L",F179="COM",F179="")),"Lead",IF(AND(B179='Dropdown Answer Key'!$B$14,OR(AND(E179="GALV",H179="Y"),AND(E179="GALV",H179="UN"),AND(E179="GALV",H179=""),AND(F179="GALV",H179="Y"),AND(F179="GALV",H179="UN"),AND(F179="GALV",H179=""),AND(F179="GALV",I179="Y"),AND(F179="GALV",I179="UN"),AND(F179="GALV",I179=""))),"GRR",IF(AND(B179='Dropdown Answer Key'!$B$14,OR(E179="Unknown",F179="Unknown")),"Unknown SL","Non Lead")))))))))))</f>
        <v>ERROR</v>
      </c>
      <c r="T179" s="122" t="str">
        <f>IF(OR(M179="",Q179="",S179="ERROR"),"BLANK",IF((AND(M179='Dropdown Answer Key'!$B$25,OR('Service Line Inventory'!S179="Lead",S179="Unknown SL"))),"Tier 1",IF(AND('Service Line Inventory'!M179='Dropdown Answer Key'!$B$26,OR('Service Line Inventory'!S179="Lead",S179="Unknown SL")),"Tier 2",IF(AND('Service Line Inventory'!M179='Dropdown Answer Key'!$B$27,OR('Service Line Inventory'!S179="Lead",S179="Unknown SL")),"Tier 2",IF('Service Line Inventory'!S179="GRR","Tier 3",IF((AND('Service Line Inventory'!M179='Dropdown Answer Key'!$B$25,'Service Line Inventory'!Q179='Dropdown Answer Key'!$M$25,O179='Dropdown Answer Key'!$G$27,'Service Line Inventory'!P179='Dropdown Answer Key'!$J$27,S179="Non Lead")),"Tier 4",IF((AND('Service Line Inventory'!M179='Dropdown Answer Key'!$B$25,'Service Line Inventory'!Q179='Dropdown Answer Key'!$M$25,O179='Dropdown Answer Key'!$G$27,S179="Non Lead")),"Tier 4",IF((AND('Service Line Inventory'!M179='Dropdown Answer Key'!$B$25,'Service Line Inventory'!Q179='Dropdown Answer Key'!$M$25,'Service Line Inventory'!P179='Dropdown Answer Key'!$J$27,S179="Non Lead")),"Tier 4","Tier 5"))))))))</f>
        <v>BLANK</v>
      </c>
      <c r="U179" s="123" t="str">
        <f t="shared" si="9"/>
        <v>ERROR</v>
      </c>
      <c r="V179" s="122" t="str">
        <f t="shared" si="10"/>
        <v>ERROR</v>
      </c>
      <c r="W179" s="122" t="str">
        <f t="shared" si="11"/>
        <v>NO</v>
      </c>
      <c r="X179" s="116"/>
      <c r="Y179" s="105"/>
      <c r="Z179" s="85"/>
    </row>
    <row r="180" spans="1:26">
      <c r="A180" s="80"/>
      <c r="B180" s="80"/>
      <c r="C180" s="111"/>
      <c r="D180" s="81"/>
      <c r="E180" s="111"/>
      <c r="F180" s="111"/>
      <c r="G180" s="113"/>
      <c r="H180" s="101"/>
      <c r="I180" s="81"/>
      <c r="J180" s="82"/>
      <c r="K180" s="81"/>
      <c r="L180" s="101" t="str">
        <f t="shared" si="8"/>
        <v>ERROR</v>
      </c>
      <c r="M180" s="117"/>
      <c r="N180" s="81"/>
      <c r="O180" s="81"/>
      <c r="P180" s="81"/>
      <c r="Q180" s="80"/>
      <c r="R180" s="81"/>
      <c r="S180" s="106" t="str">
        <f>IF(OR(B180="",$C$3="",$G$3=""),"ERROR",IF(AND(B180='Dropdown Answer Key'!$B$12,OR(E180="Lead",E180="U, May have L",E180="COM",E180="")),"Lead",IF(AND(B180='Dropdown Answer Key'!$B$12,OR(AND(E180="GALV",H180="Y"),AND(E180="GALV",H180="UN"),AND(E180="GALV",H180=""))),"GRR",IF(AND(B180='Dropdown Answer Key'!$B$12,E180="Unknown"),"Unknown SL",IF(AND(B180='Dropdown Answer Key'!$B$13,OR(F180="Lead",F180="U, May have L",F180="COM",F180="")),"Lead",IF(AND(B180='Dropdown Answer Key'!$B$13,OR(AND(F180="GALV",H180="Y"),AND(F180="GALV",H180="UN"),AND(F180="GALV",H180=""))),"GRR",IF(AND(B180='Dropdown Answer Key'!$B$13,F180="Unknown"),"Unknown SL",IF(AND(B180='Dropdown Answer Key'!$B$14,OR(E180="Lead",E180="U, May have L",E180="COM",E180="")),"Lead",IF(AND(B180='Dropdown Answer Key'!$B$14,OR(F180="Lead",F180="U, May have L",F180="COM",F180="")),"Lead",IF(AND(B180='Dropdown Answer Key'!$B$14,OR(AND(E180="GALV",H180="Y"),AND(E180="GALV",H180="UN"),AND(E180="GALV",H180=""),AND(F180="GALV",H180="Y"),AND(F180="GALV",H180="UN"),AND(F180="GALV",H180=""),AND(F180="GALV",I180="Y"),AND(F180="GALV",I180="UN"),AND(F180="GALV",I180=""))),"GRR",IF(AND(B180='Dropdown Answer Key'!$B$14,OR(E180="Unknown",F180="Unknown")),"Unknown SL","Non Lead")))))))))))</f>
        <v>ERROR</v>
      </c>
      <c r="T180" s="83" t="str">
        <f>IF(OR(M180="",Q180="",S180="ERROR"),"BLANK",IF((AND(M180='Dropdown Answer Key'!$B$25,OR('Service Line Inventory'!S180="Lead",S180="Unknown SL"))),"Tier 1",IF(AND('Service Line Inventory'!M180='Dropdown Answer Key'!$B$26,OR('Service Line Inventory'!S180="Lead",S180="Unknown SL")),"Tier 2",IF(AND('Service Line Inventory'!M180='Dropdown Answer Key'!$B$27,OR('Service Line Inventory'!S180="Lead",S180="Unknown SL")),"Tier 2",IF('Service Line Inventory'!S180="GRR","Tier 3",IF((AND('Service Line Inventory'!M180='Dropdown Answer Key'!$B$25,'Service Line Inventory'!Q180='Dropdown Answer Key'!$M$25,O180='Dropdown Answer Key'!$G$27,'Service Line Inventory'!P180='Dropdown Answer Key'!$J$27,S180="Non Lead")),"Tier 4",IF((AND('Service Line Inventory'!M180='Dropdown Answer Key'!$B$25,'Service Line Inventory'!Q180='Dropdown Answer Key'!$M$25,O180='Dropdown Answer Key'!$G$27,S180="Non Lead")),"Tier 4",IF((AND('Service Line Inventory'!M180='Dropdown Answer Key'!$B$25,'Service Line Inventory'!Q180='Dropdown Answer Key'!$M$25,'Service Line Inventory'!P180='Dropdown Answer Key'!$J$27,S180="Non Lead")),"Tier 4","Tier 5"))))))))</f>
        <v>BLANK</v>
      </c>
      <c r="U180" s="109" t="str">
        <f t="shared" si="9"/>
        <v>ERROR</v>
      </c>
      <c r="V180" s="83" t="str">
        <f t="shared" si="10"/>
        <v>ERROR</v>
      </c>
      <c r="W180" s="83" t="str">
        <f t="shared" si="11"/>
        <v>NO</v>
      </c>
      <c r="X180" s="115"/>
      <c r="Y180" s="84"/>
      <c r="Z180" s="85"/>
    </row>
    <row r="181" spans="1:26">
      <c r="A181" s="89"/>
      <c r="B181" s="90"/>
      <c r="C181" s="112"/>
      <c r="D181" s="90"/>
      <c r="E181" s="112"/>
      <c r="F181" s="112"/>
      <c r="G181" s="114"/>
      <c r="H181" s="102"/>
      <c r="I181" s="90"/>
      <c r="J181" s="91"/>
      <c r="K181" s="90"/>
      <c r="L181" s="102" t="str">
        <f t="shared" si="8"/>
        <v>ERROR</v>
      </c>
      <c r="M181" s="118"/>
      <c r="N181" s="90"/>
      <c r="O181" s="90"/>
      <c r="P181" s="90"/>
      <c r="Q181" s="89"/>
      <c r="R181" s="90"/>
      <c r="S181" s="121" t="str">
        <f>IF(OR(B181="",$C$3="",$G$3=""),"ERROR",IF(AND(B181='Dropdown Answer Key'!$B$12,OR(E181="Lead",E181="U, May have L",E181="COM",E181="")),"Lead",IF(AND(B181='Dropdown Answer Key'!$B$12,OR(AND(E181="GALV",H181="Y"),AND(E181="GALV",H181="UN"),AND(E181="GALV",H181=""))),"GRR",IF(AND(B181='Dropdown Answer Key'!$B$12,E181="Unknown"),"Unknown SL",IF(AND(B181='Dropdown Answer Key'!$B$13,OR(F181="Lead",F181="U, May have L",F181="COM",F181="")),"Lead",IF(AND(B181='Dropdown Answer Key'!$B$13,OR(AND(F181="GALV",H181="Y"),AND(F181="GALV",H181="UN"),AND(F181="GALV",H181=""))),"GRR",IF(AND(B181='Dropdown Answer Key'!$B$13,F181="Unknown"),"Unknown SL",IF(AND(B181='Dropdown Answer Key'!$B$14,OR(E181="Lead",E181="U, May have L",E181="COM",E181="")),"Lead",IF(AND(B181='Dropdown Answer Key'!$B$14,OR(F181="Lead",F181="U, May have L",F181="COM",F181="")),"Lead",IF(AND(B181='Dropdown Answer Key'!$B$14,OR(AND(E181="GALV",H181="Y"),AND(E181="GALV",H181="UN"),AND(E181="GALV",H181=""),AND(F181="GALV",H181="Y"),AND(F181="GALV",H181="UN"),AND(F181="GALV",H181=""),AND(F181="GALV",I181="Y"),AND(F181="GALV",I181="UN"),AND(F181="GALV",I181=""))),"GRR",IF(AND(B181='Dropdown Answer Key'!$B$14,OR(E181="Unknown",F181="Unknown")),"Unknown SL","Non Lead")))))))))))</f>
        <v>ERROR</v>
      </c>
      <c r="T181" s="122" t="str">
        <f>IF(OR(M181="",Q181="",S181="ERROR"),"BLANK",IF((AND(M181='Dropdown Answer Key'!$B$25,OR('Service Line Inventory'!S181="Lead",S181="Unknown SL"))),"Tier 1",IF(AND('Service Line Inventory'!M181='Dropdown Answer Key'!$B$26,OR('Service Line Inventory'!S181="Lead",S181="Unknown SL")),"Tier 2",IF(AND('Service Line Inventory'!M181='Dropdown Answer Key'!$B$27,OR('Service Line Inventory'!S181="Lead",S181="Unknown SL")),"Tier 2",IF('Service Line Inventory'!S181="GRR","Tier 3",IF((AND('Service Line Inventory'!M181='Dropdown Answer Key'!$B$25,'Service Line Inventory'!Q181='Dropdown Answer Key'!$M$25,O181='Dropdown Answer Key'!$G$27,'Service Line Inventory'!P181='Dropdown Answer Key'!$J$27,S181="Non Lead")),"Tier 4",IF((AND('Service Line Inventory'!M181='Dropdown Answer Key'!$B$25,'Service Line Inventory'!Q181='Dropdown Answer Key'!$M$25,O181='Dropdown Answer Key'!$G$27,S181="Non Lead")),"Tier 4",IF((AND('Service Line Inventory'!M181='Dropdown Answer Key'!$B$25,'Service Line Inventory'!Q181='Dropdown Answer Key'!$M$25,'Service Line Inventory'!P181='Dropdown Answer Key'!$J$27,S181="Non Lead")),"Tier 4","Tier 5"))))))))</f>
        <v>BLANK</v>
      </c>
      <c r="U181" s="123" t="str">
        <f t="shared" si="9"/>
        <v>ERROR</v>
      </c>
      <c r="V181" s="122" t="str">
        <f t="shared" si="10"/>
        <v>ERROR</v>
      </c>
      <c r="W181" s="122" t="str">
        <f t="shared" si="11"/>
        <v>NO</v>
      </c>
      <c r="X181" s="116"/>
      <c r="Y181" s="105"/>
      <c r="Z181" s="85"/>
    </row>
    <row r="182" spans="1:26">
      <c r="A182" s="80"/>
      <c r="B182" s="80"/>
      <c r="C182" s="111"/>
      <c r="D182" s="81"/>
      <c r="E182" s="111"/>
      <c r="F182" s="111"/>
      <c r="G182" s="113"/>
      <c r="H182" s="101"/>
      <c r="I182" s="81"/>
      <c r="J182" s="82"/>
      <c r="K182" s="81"/>
      <c r="L182" s="101" t="str">
        <f t="shared" si="8"/>
        <v>ERROR</v>
      </c>
      <c r="M182" s="117"/>
      <c r="N182" s="81"/>
      <c r="O182" s="81"/>
      <c r="P182" s="81"/>
      <c r="Q182" s="80"/>
      <c r="R182" s="81"/>
      <c r="S182" s="106" t="str">
        <f>IF(OR(B182="",$C$3="",$G$3=""),"ERROR",IF(AND(B182='Dropdown Answer Key'!$B$12,OR(E182="Lead",E182="U, May have L",E182="COM",E182="")),"Lead",IF(AND(B182='Dropdown Answer Key'!$B$12,OR(AND(E182="GALV",H182="Y"),AND(E182="GALV",H182="UN"),AND(E182="GALV",H182=""))),"GRR",IF(AND(B182='Dropdown Answer Key'!$B$12,E182="Unknown"),"Unknown SL",IF(AND(B182='Dropdown Answer Key'!$B$13,OR(F182="Lead",F182="U, May have L",F182="COM",F182="")),"Lead",IF(AND(B182='Dropdown Answer Key'!$B$13,OR(AND(F182="GALV",H182="Y"),AND(F182="GALV",H182="UN"),AND(F182="GALV",H182=""))),"GRR",IF(AND(B182='Dropdown Answer Key'!$B$13,F182="Unknown"),"Unknown SL",IF(AND(B182='Dropdown Answer Key'!$B$14,OR(E182="Lead",E182="U, May have L",E182="COM",E182="")),"Lead",IF(AND(B182='Dropdown Answer Key'!$B$14,OR(F182="Lead",F182="U, May have L",F182="COM",F182="")),"Lead",IF(AND(B182='Dropdown Answer Key'!$B$14,OR(AND(E182="GALV",H182="Y"),AND(E182="GALV",H182="UN"),AND(E182="GALV",H182=""),AND(F182="GALV",H182="Y"),AND(F182="GALV",H182="UN"),AND(F182="GALV",H182=""),AND(F182="GALV",I182="Y"),AND(F182="GALV",I182="UN"),AND(F182="GALV",I182=""))),"GRR",IF(AND(B182='Dropdown Answer Key'!$B$14,OR(E182="Unknown",F182="Unknown")),"Unknown SL","Non Lead")))))))))))</f>
        <v>ERROR</v>
      </c>
      <c r="T182" s="83" t="str">
        <f>IF(OR(M182="",Q182="",S182="ERROR"),"BLANK",IF((AND(M182='Dropdown Answer Key'!$B$25,OR('Service Line Inventory'!S182="Lead",S182="Unknown SL"))),"Tier 1",IF(AND('Service Line Inventory'!M182='Dropdown Answer Key'!$B$26,OR('Service Line Inventory'!S182="Lead",S182="Unknown SL")),"Tier 2",IF(AND('Service Line Inventory'!M182='Dropdown Answer Key'!$B$27,OR('Service Line Inventory'!S182="Lead",S182="Unknown SL")),"Tier 2",IF('Service Line Inventory'!S182="GRR","Tier 3",IF((AND('Service Line Inventory'!M182='Dropdown Answer Key'!$B$25,'Service Line Inventory'!Q182='Dropdown Answer Key'!$M$25,O182='Dropdown Answer Key'!$G$27,'Service Line Inventory'!P182='Dropdown Answer Key'!$J$27,S182="Non Lead")),"Tier 4",IF((AND('Service Line Inventory'!M182='Dropdown Answer Key'!$B$25,'Service Line Inventory'!Q182='Dropdown Answer Key'!$M$25,O182='Dropdown Answer Key'!$G$27,S182="Non Lead")),"Tier 4",IF((AND('Service Line Inventory'!M182='Dropdown Answer Key'!$B$25,'Service Line Inventory'!Q182='Dropdown Answer Key'!$M$25,'Service Line Inventory'!P182='Dropdown Answer Key'!$J$27,S182="Non Lead")),"Tier 4","Tier 5"))))))))</f>
        <v>BLANK</v>
      </c>
      <c r="U182" s="109" t="str">
        <f t="shared" si="9"/>
        <v>ERROR</v>
      </c>
      <c r="V182" s="83" t="str">
        <f t="shared" si="10"/>
        <v>ERROR</v>
      </c>
      <c r="W182" s="83" t="str">
        <f t="shared" si="11"/>
        <v>NO</v>
      </c>
      <c r="X182" s="115"/>
      <c r="Y182" s="84"/>
      <c r="Z182" s="85"/>
    </row>
    <row r="183" spans="1:26">
      <c r="A183" s="89"/>
      <c r="B183" s="90"/>
      <c r="C183" s="112"/>
      <c r="D183" s="90"/>
      <c r="E183" s="112"/>
      <c r="F183" s="112"/>
      <c r="G183" s="114"/>
      <c r="H183" s="102"/>
      <c r="I183" s="90"/>
      <c r="J183" s="91"/>
      <c r="K183" s="90"/>
      <c r="L183" s="102" t="str">
        <f t="shared" si="8"/>
        <v>ERROR</v>
      </c>
      <c r="M183" s="118"/>
      <c r="N183" s="90"/>
      <c r="O183" s="90"/>
      <c r="P183" s="90"/>
      <c r="Q183" s="89"/>
      <c r="R183" s="90"/>
      <c r="S183" s="121" t="str">
        <f>IF(OR(B183="",$C$3="",$G$3=""),"ERROR",IF(AND(B183='Dropdown Answer Key'!$B$12,OR(E183="Lead",E183="U, May have L",E183="COM",E183="")),"Lead",IF(AND(B183='Dropdown Answer Key'!$B$12,OR(AND(E183="GALV",H183="Y"),AND(E183="GALV",H183="UN"),AND(E183="GALV",H183=""))),"GRR",IF(AND(B183='Dropdown Answer Key'!$B$12,E183="Unknown"),"Unknown SL",IF(AND(B183='Dropdown Answer Key'!$B$13,OR(F183="Lead",F183="U, May have L",F183="COM",F183="")),"Lead",IF(AND(B183='Dropdown Answer Key'!$B$13,OR(AND(F183="GALV",H183="Y"),AND(F183="GALV",H183="UN"),AND(F183="GALV",H183=""))),"GRR",IF(AND(B183='Dropdown Answer Key'!$B$13,F183="Unknown"),"Unknown SL",IF(AND(B183='Dropdown Answer Key'!$B$14,OR(E183="Lead",E183="U, May have L",E183="COM",E183="")),"Lead",IF(AND(B183='Dropdown Answer Key'!$B$14,OR(F183="Lead",F183="U, May have L",F183="COM",F183="")),"Lead",IF(AND(B183='Dropdown Answer Key'!$B$14,OR(AND(E183="GALV",H183="Y"),AND(E183="GALV",H183="UN"),AND(E183="GALV",H183=""),AND(F183="GALV",H183="Y"),AND(F183="GALV",H183="UN"),AND(F183="GALV",H183=""),AND(F183="GALV",I183="Y"),AND(F183="GALV",I183="UN"),AND(F183="GALV",I183=""))),"GRR",IF(AND(B183='Dropdown Answer Key'!$B$14,OR(E183="Unknown",F183="Unknown")),"Unknown SL","Non Lead")))))))))))</f>
        <v>ERROR</v>
      </c>
      <c r="T183" s="122" t="str">
        <f>IF(OR(M183="",Q183="",S183="ERROR"),"BLANK",IF((AND(M183='Dropdown Answer Key'!$B$25,OR('Service Line Inventory'!S183="Lead",S183="Unknown SL"))),"Tier 1",IF(AND('Service Line Inventory'!M183='Dropdown Answer Key'!$B$26,OR('Service Line Inventory'!S183="Lead",S183="Unknown SL")),"Tier 2",IF(AND('Service Line Inventory'!M183='Dropdown Answer Key'!$B$27,OR('Service Line Inventory'!S183="Lead",S183="Unknown SL")),"Tier 2",IF('Service Line Inventory'!S183="GRR","Tier 3",IF((AND('Service Line Inventory'!M183='Dropdown Answer Key'!$B$25,'Service Line Inventory'!Q183='Dropdown Answer Key'!$M$25,O183='Dropdown Answer Key'!$G$27,'Service Line Inventory'!P183='Dropdown Answer Key'!$J$27,S183="Non Lead")),"Tier 4",IF((AND('Service Line Inventory'!M183='Dropdown Answer Key'!$B$25,'Service Line Inventory'!Q183='Dropdown Answer Key'!$M$25,O183='Dropdown Answer Key'!$G$27,S183="Non Lead")),"Tier 4",IF((AND('Service Line Inventory'!M183='Dropdown Answer Key'!$B$25,'Service Line Inventory'!Q183='Dropdown Answer Key'!$M$25,'Service Line Inventory'!P183='Dropdown Answer Key'!$J$27,S183="Non Lead")),"Tier 4","Tier 5"))))))))</f>
        <v>BLANK</v>
      </c>
      <c r="U183" s="123" t="str">
        <f t="shared" si="9"/>
        <v>ERROR</v>
      </c>
      <c r="V183" s="122" t="str">
        <f t="shared" si="10"/>
        <v>ERROR</v>
      </c>
      <c r="W183" s="122" t="str">
        <f t="shared" si="11"/>
        <v>NO</v>
      </c>
      <c r="X183" s="116"/>
      <c r="Y183" s="105"/>
      <c r="Z183" s="85"/>
    </row>
    <row r="184" spans="1:26">
      <c r="A184" s="80"/>
      <c r="B184" s="80"/>
      <c r="C184" s="111"/>
      <c r="D184" s="81"/>
      <c r="E184" s="111"/>
      <c r="F184" s="111"/>
      <c r="G184" s="113"/>
      <c r="H184" s="101"/>
      <c r="I184" s="81"/>
      <c r="J184" s="82"/>
      <c r="K184" s="81"/>
      <c r="L184" s="101" t="str">
        <f t="shared" si="8"/>
        <v>ERROR</v>
      </c>
      <c r="M184" s="117"/>
      <c r="N184" s="81"/>
      <c r="O184" s="81"/>
      <c r="P184" s="81"/>
      <c r="Q184" s="80"/>
      <c r="R184" s="81"/>
      <c r="S184" s="106" t="str">
        <f>IF(OR(B184="",$C$3="",$G$3=""),"ERROR",IF(AND(B184='Dropdown Answer Key'!$B$12,OR(E184="Lead",E184="U, May have L",E184="COM",E184="")),"Lead",IF(AND(B184='Dropdown Answer Key'!$B$12,OR(AND(E184="GALV",H184="Y"),AND(E184="GALV",H184="UN"),AND(E184="GALV",H184=""))),"GRR",IF(AND(B184='Dropdown Answer Key'!$B$12,E184="Unknown"),"Unknown SL",IF(AND(B184='Dropdown Answer Key'!$B$13,OR(F184="Lead",F184="U, May have L",F184="COM",F184="")),"Lead",IF(AND(B184='Dropdown Answer Key'!$B$13,OR(AND(F184="GALV",H184="Y"),AND(F184="GALV",H184="UN"),AND(F184="GALV",H184=""))),"GRR",IF(AND(B184='Dropdown Answer Key'!$B$13,F184="Unknown"),"Unknown SL",IF(AND(B184='Dropdown Answer Key'!$B$14,OR(E184="Lead",E184="U, May have L",E184="COM",E184="")),"Lead",IF(AND(B184='Dropdown Answer Key'!$B$14,OR(F184="Lead",F184="U, May have L",F184="COM",F184="")),"Lead",IF(AND(B184='Dropdown Answer Key'!$B$14,OR(AND(E184="GALV",H184="Y"),AND(E184="GALV",H184="UN"),AND(E184="GALV",H184=""),AND(F184="GALV",H184="Y"),AND(F184="GALV",H184="UN"),AND(F184="GALV",H184=""),AND(F184="GALV",I184="Y"),AND(F184="GALV",I184="UN"),AND(F184="GALV",I184=""))),"GRR",IF(AND(B184='Dropdown Answer Key'!$B$14,OR(E184="Unknown",F184="Unknown")),"Unknown SL","Non Lead")))))))))))</f>
        <v>ERROR</v>
      </c>
      <c r="T184" s="83" t="str">
        <f>IF(OR(M184="",Q184="",S184="ERROR"),"BLANK",IF((AND(M184='Dropdown Answer Key'!$B$25,OR('Service Line Inventory'!S184="Lead",S184="Unknown SL"))),"Tier 1",IF(AND('Service Line Inventory'!M184='Dropdown Answer Key'!$B$26,OR('Service Line Inventory'!S184="Lead",S184="Unknown SL")),"Tier 2",IF(AND('Service Line Inventory'!M184='Dropdown Answer Key'!$B$27,OR('Service Line Inventory'!S184="Lead",S184="Unknown SL")),"Tier 2",IF('Service Line Inventory'!S184="GRR","Tier 3",IF((AND('Service Line Inventory'!M184='Dropdown Answer Key'!$B$25,'Service Line Inventory'!Q184='Dropdown Answer Key'!$M$25,O184='Dropdown Answer Key'!$G$27,'Service Line Inventory'!P184='Dropdown Answer Key'!$J$27,S184="Non Lead")),"Tier 4",IF((AND('Service Line Inventory'!M184='Dropdown Answer Key'!$B$25,'Service Line Inventory'!Q184='Dropdown Answer Key'!$M$25,O184='Dropdown Answer Key'!$G$27,S184="Non Lead")),"Tier 4",IF((AND('Service Line Inventory'!M184='Dropdown Answer Key'!$B$25,'Service Line Inventory'!Q184='Dropdown Answer Key'!$M$25,'Service Line Inventory'!P184='Dropdown Answer Key'!$J$27,S184="Non Lead")),"Tier 4","Tier 5"))))))))</f>
        <v>BLANK</v>
      </c>
      <c r="U184" s="109" t="str">
        <f t="shared" si="9"/>
        <v>ERROR</v>
      </c>
      <c r="V184" s="83" t="str">
        <f t="shared" si="10"/>
        <v>ERROR</v>
      </c>
      <c r="W184" s="83" t="str">
        <f t="shared" si="11"/>
        <v>NO</v>
      </c>
      <c r="X184" s="115"/>
      <c r="Y184" s="84"/>
      <c r="Z184" s="85"/>
    </row>
    <row r="185" spans="1:26">
      <c r="A185" s="89"/>
      <c r="B185" s="90"/>
      <c r="C185" s="112"/>
      <c r="D185" s="90"/>
      <c r="E185" s="112"/>
      <c r="F185" s="112"/>
      <c r="G185" s="114"/>
      <c r="H185" s="102"/>
      <c r="I185" s="90"/>
      <c r="J185" s="91"/>
      <c r="K185" s="90"/>
      <c r="L185" s="102" t="str">
        <f t="shared" si="8"/>
        <v>ERROR</v>
      </c>
      <c r="M185" s="118"/>
      <c r="N185" s="90"/>
      <c r="O185" s="90"/>
      <c r="P185" s="90"/>
      <c r="Q185" s="89"/>
      <c r="R185" s="90"/>
      <c r="S185" s="121" t="str">
        <f>IF(OR(B185="",$C$3="",$G$3=""),"ERROR",IF(AND(B185='Dropdown Answer Key'!$B$12,OR(E185="Lead",E185="U, May have L",E185="COM",E185="")),"Lead",IF(AND(B185='Dropdown Answer Key'!$B$12,OR(AND(E185="GALV",H185="Y"),AND(E185="GALV",H185="UN"),AND(E185="GALV",H185=""))),"GRR",IF(AND(B185='Dropdown Answer Key'!$B$12,E185="Unknown"),"Unknown SL",IF(AND(B185='Dropdown Answer Key'!$B$13,OR(F185="Lead",F185="U, May have L",F185="COM",F185="")),"Lead",IF(AND(B185='Dropdown Answer Key'!$B$13,OR(AND(F185="GALV",H185="Y"),AND(F185="GALV",H185="UN"),AND(F185="GALV",H185=""))),"GRR",IF(AND(B185='Dropdown Answer Key'!$B$13,F185="Unknown"),"Unknown SL",IF(AND(B185='Dropdown Answer Key'!$B$14,OR(E185="Lead",E185="U, May have L",E185="COM",E185="")),"Lead",IF(AND(B185='Dropdown Answer Key'!$B$14,OR(F185="Lead",F185="U, May have L",F185="COM",F185="")),"Lead",IF(AND(B185='Dropdown Answer Key'!$B$14,OR(AND(E185="GALV",H185="Y"),AND(E185="GALV",H185="UN"),AND(E185="GALV",H185=""),AND(F185="GALV",H185="Y"),AND(F185="GALV",H185="UN"),AND(F185="GALV",H185=""),AND(F185="GALV",I185="Y"),AND(F185="GALV",I185="UN"),AND(F185="GALV",I185=""))),"GRR",IF(AND(B185='Dropdown Answer Key'!$B$14,OR(E185="Unknown",F185="Unknown")),"Unknown SL","Non Lead")))))))))))</f>
        <v>ERROR</v>
      </c>
      <c r="T185" s="122" t="str">
        <f>IF(OR(M185="",Q185="",S185="ERROR"),"BLANK",IF((AND(M185='Dropdown Answer Key'!$B$25,OR('Service Line Inventory'!S185="Lead",S185="Unknown SL"))),"Tier 1",IF(AND('Service Line Inventory'!M185='Dropdown Answer Key'!$B$26,OR('Service Line Inventory'!S185="Lead",S185="Unknown SL")),"Tier 2",IF(AND('Service Line Inventory'!M185='Dropdown Answer Key'!$B$27,OR('Service Line Inventory'!S185="Lead",S185="Unknown SL")),"Tier 2",IF('Service Line Inventory'!S185="GRR","Tier 3",IF((AND('Service Line Inventory'!M185='Dropdown Answer Key'!$B$25,'Service Line Inventory'!Q185='Dropdown Answer Key'!$M$25,O185='Dropdown Answer Key'!$G$27,'Service Line Inventory'!P185='Dropdown Answer Key'!$J$27,S185="Non Lead")),"Tier 4",IF((AND('Service Line Inventory'!M185='Dropdown Answer Key'!$B$25,'Service Line Inventory'!Q185='Dropdown Answer Key'!$M$25,O185='Dropdown Answer Key'!$G$27,S185="Non Lead")),"Tier 4",IF((AND('Service Line Inventory'!M185='Dropdown Answer Key'!$B$25,'Service Line Inventory'!Q185='Dropdown Answer Key'!$M$25,'Service Line Inventory'!P185='Dropdown Answer Key'!$J$27,S185="Non Lead")),"Tier 4","Tier 5"))))))))</f>
        <v>BLANK</v>
      </c>
      <c r="U185" s="123" t="str">
        <f t="shared" si="9"/>
        <v>ERROR</v>
      </c>
      <c r="V185" s="122" t="str">
        <f t="shared" si="10"/>
        <v>ERROR</v>
      </c>
      <c r="W185" s="122" t="str">
        <f t="shared" si="11"/>
        <v>NO</v>
      </c>
      <c r="X185" s="116"/>
      <c r="Y185" s="105"/>
      <c r="Z185" s="85"/>
    </row>
    <row r="186" spans="1:26">
      <c r="A186" s="80"/>
      <c r="B186" s="80"/>
      <c r="C186" s="111"/>
      <c r="D186" s="81"/>
      <c r="E186" s="111"/>
      <c r="F186" s="111"/>
      <c r="G186" s="113"/>
      <c r="H186" s="101"/>
      <c r="I186" s="81"/>
      <c r="J186" s="82"/>
      <c r="K186" s="81"/>
      <c r="L186" s="101" t="str">
        <f t="shared" si="8"/>
        <v>ERROR</v>
      </c>
      <c r="M186" s="117"/>
      <c r="N186" s="81"/>
      <c r="O186" s="81"/>
      <c r="P186" s="81"/>
      <c r="Q186" s="80"/>
      <c r="R186" s="81"/>
      <c r="S186" s="106" t="str">
        <f>IF(OR(B186="",$C$3="",$G$3=""),"ERROR",IF(AND(B186='Dropdown Answer Key'!$B$12,OR(E186="Lead",E186="U, May have L",E186="COM",E186="")),"Lead",IF(AND(B186='Dropdown Answer Key'!$B$12,OR(AND(E186="GALV",H186="Y"),AND(E186="GALV",H186="UN"),AND(E186="GALV",H186=""))),"GRR",IF(AND(B186='Dropdown Answer Key'!$B$12,E186="Unknown"),"Unknown SL",IF(AND(B186='Dropdown Answer Key'!$B$13,OR(F186="Lead",F186="U, May have L",F186="COM",F186="")),"Lead",IF(AND(B186='Dropdown Answer Key'!$B$13,OR(AND(F186="GALV",H186="Y"),AND(F186="GALV",H186="UN"),AND(F186="GALV",H186=""))),"GRR",IF(AND(B186='Dropdown Answer Key'!$B$13,F186="Unknown"),"Unknown SL",IF(AND(B186='Dropdown Answer Key'!$B$14,OR(E186="Lead",E186="U, May have L",E186="COM",E186="")),"Lead",IF(AND(B186='Dropdown Answer Key'!$B$14,OR(F186="Lead",F186="U, May have L",F186="COM",F186="")),"Lead",IF(AND(B186='Dropdown Answer Key'!$B$14,OR(AND(E186="GALV",H186="Y"),AND(E186="GALV",H186="UN"),AND(E186="GALV",H186=""),AND(F186="GALV",H186="Y"),AND(F186="GALV",H186="UN"),AND(F186="GALV",H186=""),AND(F186="GALV",I186="Y"),AND(F186="GALV",I186="UN"),AND(F186="GALV",I186=""))),"GRR",IF(AND(B186='Dropdown Answer Key'!$B$14,OR(E186="Unknown",F186="Unknown")),"Unknown SL","Non Lead")))))))))))</f>
        <v>ERROR</v>
      </c>
      <c r="T186" s="83" t="str">
        <f>IF(OR(M186="",Q186="",S186="ERROR"),"BLANK",IF((AND(M186='Dropdown Answer Key'!$B$25,OR('Service Line Inventory'!S186="Lead",S186="Unknown SL"))),"Tier 1",IF(AND('Service Line Inventory'!M186='Dropdown Answer Key'!$B$26,OR('Service Line Inventory'!S186="Lead",S186="Unknown SL")),"Tier 2",IF(AND('Service Line Inventory'!M186='Dropdown Answer Key'!$B$27,OR('Service Line Inventory'!S186="Lead",S186="Unknown SL")),"Tier 2",IF('Service Line Inventory'!S186="GRR","Tier 3",IF((AND('Service Line Inventory'!M186='Dropdown Answer Key'!$B$25,'Service Line Inventory'!Q186='Dropdown Answer Key'!$M$25,O186='Dropdown Answer Key'!$G$27,'Service Line Inventory'!P186='Dropdown Answer Key'!$J$27,S186="Non Lead")),"Tier 4",IF((AND('Service Line Inventory'!M186='Dropdown Answer Key'!$B$25,'Service Line Inventory'!Q186='Dropdown Answer Key'!$M$25,O186='Dropdown Answer Key'!$G$27,S186="Non Lead")),"Tier 4",IF((AND('Service Line Inventory'!M186='Dropdown Answer Key'!$B$25,'Service Line Inventory'!Q186='Dropdown Answer Key'!$M$25,'Service Line Inventory'!P186='Dropdown Answer Key'!$J$27,S186="Non Lead")),"Tier 4","Tier 5"))))))))</f>
        <v>BLANK</v>
      </c>
      <c r="U186" s="109" t="str">
        <f t="shared" si="9"/>
        <v>ERROR</v>
      </c>
      <c r="V186" s="83" t="str">
        <f t="shared" si="10"/>
        <v>ERROR</v>
      </c>
      <c r="W186" s="83" t="str">
        <f t="shared" si="11"/>
        <v>NO</v>
      </c>
      <c r="X186" s="115"/>
      <c r="Y186" s="84"/>
      <c r="Z186" s="85"/>
    </row>
    <row r="187" spans="1:26">
      <c r="A187" s="89"/>
      <c r="B187" s="90"/>
      <c r="C187" s="112"/>
      <c r="D187" s="90"/>
      <c r="E187" s="112"/>
      <c r="F187" s="112"/>
      <c r="G187" s="114"/>
      <c r="H187" s="102"/>
      <c r="I187" s="90"/>
      <c r="J187" s="91"/>
      <c r="K187" s="90"/>
      <c r="L187" s="102" t="str">
        <f t="shared" si="8"/>
        <v>ERROR</v>
      </c>
      <c r="M187" s="118"/>
      <c r="N187" s="90"/>
      <c r="O187" s="90"/>
      <c r="P187" s="90"/>
      <c r="Q187" s="89"/>
      <c r="R187" s="90"/>
      <c r="S187" s="121" t="str">
        <f>IF(OR(B187="",$C$3="",$G$3=""),"ERROR",IF(AND(B187='Dropdown Answer Key'!$B$12,OR(E187="Lead",E187="U, May have L",E187="COM",E187="")),"Lead",IF(AND(B187='Dropdown Answer Key'!$B$12,OR(AND(E187="GALV",H187="Y"),AND(E187="GALV",H187="UN"),AND(E187="GALV",H187=""))),"GRR",IF(AND(B187='Dropdown Answer Key'!$B$12,E187="Unknown"),"Unknown SL",IF(AND(B187='Dropdown Answer Key'!$B$13,OR(F187="Lead",F187="U, May have L",F187="COM",F187="")),"Lead",IF(AND(B187='Dropdown Answer Key'!$B$13,OR(AND(F187="GALV",H187="Y"),AND(F187="GALV",H187="UN"),AND(F187="GALV",H187=""))),"GRR",IF(AND(B187='Dropdown Answer Key'!$B$13,F187="Unknown"),"Unknown SL",IF(AND(B187='Dropdown Answer Key'!$B$14,OR(E187="Lead",E187="U, May have L",E187="COM",E187="")),"Lead",IF(AND(B187='Dropdown Answer Key'!$B$14,OR(F187="Lead",F187="U, May have L",F187="COM",F187="")),"Lead",IF(AND(B187='Dropdown Answer Key'!$B$14,OR(AND(E187="GALV",H187="Y"),AND(E187="GALV",H187="UN"),AND(E187="GALV",H187=""),AND(F187="GALV",H187="Y"),AND(F187="GALV",H187="UN"),AND(F187="GALV",H187=""),AND(F187="GALV",I187="Y"),AND(F187="GALV",I187="UN"),AND(F187="GALV",I187=""))),"GRR",IF(AND(B187='Dropdown Answer Key'!$B$14,OR(E187="Unknown",F187="Unknown")),"Unknown SL","Non Lead")))))))))))</f>
        <v>ERROR</v>
      </c>
      <c r="T187" s="122" t="str">
        <f>IF(OR(M187="",Q187="",S187="ERROR"),"BLANK",IF((AND(M187='Dropdown Answer Key'!$B$25,OR('Service Line Inventory'!S187="Lead",S187="Unknown SL"))),"Tier 1",IF(AND('Service Line Inventory'!M187='Dropdown Answer Key'!$B$26,OR('Service Line Inventory'!S187="Lead",S187="Unknown SL")),"Tier 2",IF(AND('Service Line Inventory'!M187='Dropdown Answer Key'!$B$27,OR('Service Line Inventory'!S187="Lead",S187="Unknown SL")),"Tier 2",IF('Service Line Inventory'!S187="GRR","Tier 3",IF((AND('Service Line Inventory'!M187='Dropdown Answer Key'!$B$25,'Service Line Inventory'!Q187='Dropdown Answer Key'!$M$25,O187='Dropdown Answer Key'!$G$27,'Service Line Inventory'!P187='Dropdown Answer Key'!$J$27,S187="Non Lead")),"Tier 4",IF((AND('Service Line Inventory'!M187='Dropdown Answer Key'!$B$25,'Service Line Inventory'!Q187='Dropdown Answer Key'!$M$25,O187='Dropdown Answer Key'!$G$27,S187="Non Lead")),"Tier 4",IF((AND('Service Line Inventory'!M187='Dropdown Answer Key'!$B$25,'Service Line Inventory'!Q187='Dropdown Answer Key'!$M$25,'Service Line Inventory'!P187='Dropdown Answer Key'!$J$27,S187="Non Lead")),"Tier 4","Tier 5"))))))))</f>
        <v>BLANK</v>
      </c>
      <c r="U187" s="123" t="str">
        <f t="shared" si="9"/>
        <v>ERROR</v>
      </c>
      <c r="V187" s="122" t="str">
        <f t="shared" si="10"/>
        <v>ERROR</v>
      </c>
      <c r="W187" s="122" t="str">
        <f t="shared" si="11"/>
        <v>NO</v>
      </c>
      <c r="X187" s="116"/>
      <c r="Y187" s="105"/>
      <c r="Z187" s="85"/>
    </row>
    <row r="188" spans="1:26">
      <c r="A188" s="80"/>
      <c r="B188" s="80"/>
      <c r="C188" s="111"/>
      <c r="D188" s="81"/>
      <c r="E188" s="111"/>
      <c r="F188" s="111"/>
      <c r="G188" s="113"/>
      <c r="H188" s="101"/>
      <c r="I188" s="81"/>
      <c r="J188" s="82"/>
      <c r="K188" s="81"/>
      <c r="L188" s="101" t="str">
        <f t="shared" si="8"/>
        <v>ERROR</v>
      </c>
      <c r="M188" s="117"/>
      <c r="N188" s="81"/>
      <c r="O188" s="81"/>
      <c r="P188" s="81"/>
      <c r="Q188" s="80"/>
      <c r="R188" s="81"/>
      <c r="S188" s="106" t="str">
        <f>IF(OR(B188="",$C$3="",$G$3=""),"ERROR",IF(AND(B188='Dropdown Answer Key'!$B$12,OR(E188="Lead",E188="U, May have L",E188="COM",E188="")),"Lead",IF(AND(B188='Dropdown Answer Key'!$B$12,OR(AND(E188="GALV",H188="Y"),AND(E188="GALV",H188="UN"),AND(E188="GALV",H188=""))),"GRR",IF(AND(B188='Dropdown Answer Key'!$B$12,E188="Unknown"),"Unknown SL",IF(AND(B188='Dropdown Answer Key'!$B$13,OR(F188="Lead",F188="U, May have L",F188="COM",F188="")),"Lead",IF(AND(B188='Dropdown Answer Key'!$B$13,OR(AND(F188="GALV",H188="Y"),AND(F188="GALV",H188="UN"),AND(F188="GALV",H188=""))),"GRR",IF(AND(B188='Dropdown Answer Key'!$B$13,F188="Unknown"),"Unknown SL",IF(AND(B188='Dropdown Answer Key'!$B$14,OR(E188="Lead",E188="U, May have L",E188="COM",E188="")),"Lead",IF(AND(B188='Dropdown Answer Key'!$B$14,OR(F188="Lead",F188="U, May have L",F188="COM",F188="")),"Lead",IF(AND(B188='Dropdown Answer Key'!$B$14,OR(AND(E188="GALV",H188="Y"),AND(E188="GALV",H188="UN"),AND(E188="GALV",H188=""),AND(F188="GALV",H188="Y"),AND(F188="GALV",H188="UN"),AND(F188="GALV",H188=""),AND(F188="GALV",I188="Y"),AND(F188="GALV",I188="UN"),AND(F188="GALV",I188=""))),"GRR",IF(AND(B188='Dropdown Answer Key'!$B$14,OR(E188="Unknown",F188="Unknown")),"Unknown SL","Non Lead")))))))))))</f>
        <v>ERROR</v>
      </c>
      <c r="T188" s="83" t="str">
        <f>IF(OR(M188="",Q188="",S188="ERROR"),"BLANK",IF((AND(M188='Dropdown Answer Key'!$B$25,OR('Service Line Inventory'!S188="Lead",S188="Unknown SL"))),"Tier 1",IF(AND('Service Line Inventory'!M188='Dropdown Answer Key'!$B$26,OR('Service Line Inventory'!S188="Lead",S188="Unknown SL")),"Tier 2",IF(AND('Service Line Inventory'!M188='Dropdown Answer Key'!$B$27,OR('Service Line Inventory'!S188="Lead",S188="Unknown SL")),"Tier 2",IF('Service Line Inventory'!S188="GRR","Tier 3",IF((AND('Service Line Inventory'!M188='Dropdown Answer Key'!$B$25,'Service Line Inventory'!Q188='Dropdown Answer Key'!$M$25,O188='Dropdown Answer Key'!$G$27,'Service Line Inventory'!P188='Dropdown Answer Key'!$J$27,S188="Non Lead")),"Tier 4",IF((AND('Service Line Inventory'!M188='Dropdown Answer Key'!$B$25,'Service Line Inventory'!Q188='Dropdown Answer Key'!$M$25,O188='Dropdown Answer Key'!$G$27,S188="Non Lead")),"Tier 4",IF((AND('Service Line Inventory'!M188='Dropdown Answer Key'!$B$25,'Service Line Inventory'!Q188='Dropdown Answer Key'!$M$25,'Service Line Inventory'!P188='Dropdown Answer Key'!$J$27,S188="Non Lead")),"Tier 4","Tier 5"))))))))</f>
        <v>BLANK</v>
      </c>
      <c r="U188" s="109" t="str">
        <f t="shared" si="9"/>
        <v>ERROR</v>
      </c>
      <c r="V188" s="83" t="str">
        <f t="shared" si="10"/>
        <v>ERROR</v>
      </c>
      <c r="W188" s="83" t="str">
        <f t="shared" si="11"/>
        <v>NO</v>
      </c>
      <c r="X188" s="115"/>
      <c r="Y188" s="84"/>
      <c r="Z188" s="85"/>
    </row>
    <row r="189" spans="1:26">
      <c r="A189" s="89"/>
      <c r="B189" s="90"/>
      <c r="C189" s="112"/>
      <c r="D189" s="90"/>
      <c r="E189" s="112"/>
      <c r="F189" s="112"/>
      <c r="G189" s="114"/>
      <c r="H189" s="102"/>
      <c r="I189" s="90"/>
      <c r="J189" s="91"/>
      <c r="K189" s="90"/>
      <c r="L189" s="102" t="str">
        <f t="shared" si="8"/>
        <v>ERROR</v>
      </c>
      <c r="M189" s="118"/>
      <c r="N189" s="90"/>
      <c r="O189" s="90"/>
      <c r="P189" s="90"/>
      <c r="Q189" s="89"/>
      <c r="R189" s="90"/>
      <c r="S189" s="121" t="str">
        <f>IF(OR(B189="",$C$3="",$G$3=""),"ERROR",IF(AND(B189='Dropdown Answer Key'!$B$12,OR(E189="Lead",E189="U, May have L",E189="COM",E189="")),"Lead",IF(AND(B189='Dropdown Answer Key'!$B$12,OR(AND(E189="GALV",H189="Y"),AND(E189="GALV",H189="UN"),AND(E189="GALV",H189=""))),"GRR",IF(AND(B189='Dropdown Answer Key'!$B$12,E189="Unknown"),"Unknown SL",IF(AND(B189='Dropdown Answer Key'!$B$13,OR(F189="Lead",F189="U, May have L",F189="COM",F189="")),"Lead",IF(AND(B189='Dropdown Answer Key'!$B$13,OR(AND(F189="GALV",H189="Y"),AND(F189="GALV",H189="UN"),AND(F189="GALV",H189=""))),"GRR",IF(AND(B189='Dropdown Answer Key'!$B$13,F189="Unknown"),"Unknown SL",IF(AND(B189='Dropdown Answer Key'!$B$14,OR(E189="Lead",E189="U, May have L",E189="COM",E189="")),"Lead",IF(AND(B189='Dropdown Answer Key'!$B$14,OR(F189="Lead",F189="U, May have L",F189="COM",F189="")),"Lead",IF(AND(B189='Dropdown Answer Key'!$B$14,OR(AND(E189="GALV",H189="Y"),AND(E189="GALV",H189="UN"),AND(E189="GALV",H189=""),AND(F189="GALV",H189="Y"),AND(F189="GALV",H189="UN"),AND(F189="GALV",H189=""),AND(F189="GALV",I189="Y"),AND(F189="GALV",I189="UN"),AND(F189="GALV",I189=""))),"GRR",IF(AND(B189='Dropdown Answer Key'!$B$14,OR(E189="Unknown",F189="Unknown")),"Unknown SL","Non Lead")))))))))))</f>
        <v>ERROR</v>
      </c>
      <c r="T189" s="122" t="str">
        <f>IF(OR(M189="",Q189="",S189="ERROR"),"BLANK",IF((AND(M189='Dropdown Answer Key'!$B$25,OR('Service Line Inventory'!S189="Lead",S189="Unknown SL"))),"Tier 1",IF(AND('Service Line Inventory'!M189='Dropdown Answer Key'!$B$26,OR('Service Line Inventory'!S189="Lead",S189="Unknown SL")),"Tier 2",IF(AND('Service Line Inventory'!M189='Dropdown Answer Key'!$B$27,OR('Service Line Inventory'!S189="Lead",S189="Unknown SL")),"Tier 2",IF('Service Line Inventory'!S189="GRR","Tier 3",IF((AND('Service Line Inventory'!M189='Dropdown Answer Key'!$B$25,'Service Line Inventory'!Q189='Dropdown Answer Key'!$M$25,O189='Dropdown Answer Key'!$G$27,'Service Line Inventory'!P189='Dropdown Answer Key'!$J$27,S189="Non Lead")),"Tier 4",IF((AND('Service Line Inventory'!M189='Dropdown Answer Key'!$B$25,'Service Line Inventory'!Q189='Dropdown Answer Key'!$M$25,O189='Dropdown Answer Key'!$G$27,S189="Non Lead")),"Tier 4",IF((AND('Service Line Inventory'!M189='Dropdown Answer Key'!$B$25,'Service Line Inventory'!Q189='Dropdown Answer Key'!$M$25,'Service Line Inventory'!P189='Dropdown Answer Key'!$J$27,S189="Non Lead")),"Tier 4","Tier 5"))))))))</f>
        <v>BLANK</v>
      </c>
      <c r="U189" s="123" t="str">
        <f t="shared" si="9"/>
        <v>ERROR</v>
      </c>
      <c r="V189" s="122" t="str">
        <f t="shared" si="10"/>
        <v>ERROR</v>
      </c>
      <c r="W189" s="122" t="str">
        <f t="shared" si="11"/>
        <v>NO</v>
      </c>
      <c r="X189" s="116"/>
      <c r="Y189" s="105"/>
      <c r="Z189" s="85"/>
    </row>
    <row r="190" spans="1:26">
      <c r="A190" s="80"/>
      <c r="B190" s="80"/>
      <c r="C190" s="111"/>
      <c r="D190" s="81"/>
      <c r="E190" s="111"/>
      <c r="F190" s="111"/>
      <c r="G190" s="113"/>
      <c r="H190" s="101"/>
      <c r="I190" s="81"/>
      <c r="J190" s="82"/>
      <c r="K190" s="81"/>
      <c r="L190" s="101" t="str">
        <f t="shared" si="8"/>
        <v>ERROR</v>
      </c>
      <c r="M190" s="117"/>
      <c r="N190" s="81"/>
      <c r="O190" s="81"/>
      <c r="P190" s="81"/>
      <c r="Q190" s="80"/>
      <c r="R190" s="81"/>
      <c r="S190" s="106" t="str">
        <f>IF(OR(B190="",$C$3="",$G$3=""),"ERROR",IF(AND(B190='Dropdown Answer Key'!$B$12,OR(E190="Lead",E190="U, May have L",E190="COM",E190="")),"Lead",IF(AND(B190='Dropdown Answer Key'!$B$12,OR(AND(E190="GALV",H190="Y"),AND(E190="GALV",H190="UN"),AND(E190="GALV",H190=""))),"GRR",IF(AND(B190='Dropdown Answer Key'!$B$12,E190="Unknown"),"Unknown SL",IF(AND(B190='Dropdown Answer Key'!$B$13,OR(F190="Lead",F190="U, May have L",F190="COM",F190="")),"Lead",IF(AND(B190='Dropdown Answer Key'!$B$13,OR(AND(F190="GALV",H190="Y"),AND(F190="GALV",H190="UN"),AND(F190="GALV",H190=""))),"GRR",IF(AND(B190='Dropdown Answer Key'!$B$13,F190="Unknown"),"Unknown SL",IF(AND(B190='Dropdown Answer Key'!$B$14,OR(E190="Lead",E190="U, May have L",E190="COM",E190="")),"Lead",IF(AND(B190='Dropdown Answer Key'!$B$14,OR(F190="Lead",F190="U, May have L",F190="COM",F190="")),"Lead",IF(AND(B190='Dropdown Answer Key'!$B$14,OR(AND(E190="GALV",H190="Y"),AND(E190="GALV",H190="UN"),AND(E190="GALV",H190=""),AND(F190="GALV",H190="Y"),AND(F190="GALV",H190="UN"),AND(F190="GALV",H190=""),AND(F190="GALV",I190="Y"),AND(F190="GALV",I190="UN"),AND(F190="GALV",I190=""))),"GRR",IF(AND(B190='Dropdown Answer Key'!$B$14,OR(E190="Unknown",F190="Unknown")),"Unknown SL","Non Lead")))))))))))</f>
        <v>ERROR</v>
      </c>
      <c r="T190" s="83" t="str">
        <f>IF(OR(M190="",Q190="",S190="ERROR"),"BLANK",IF((AND(M190='Dropdown Answer Key'!$B$25,OR('Service Line Inventory'!S190="Lead",S190="Unknown SL"))),"Tier 1",IF(AND('Service Line Inventory'!M190='Dropdown Answer Key'!$B$26,OR('Service Line Inventory'!S190="Lead",S190="Unknown SL")),"Tier 2",IF(AND('Service Line Inventory'!M190='Dropdown Answer Key'!$B$27,OR('Service Line Inventory'!S190="Lead",S190="Unknown SL")),"Tier 2",IF('Service Line Inventory'!S190="GRR","Tier 3",IF((AND('Service Line Inventory'!M190='Dropdown Answer Key'!$B$25,'Service Line Inventory'!Q190='Dropdown Answer Key'!$M$25,O190='Dropdown Answer Key'!$G$27,'Service Line Inventory'!P190='Dropdown Answer Key'!$J$27,S190="Non Lead")),"Tier 4",IF((AND('Service Line Inventory'!M190='Dropdown Answer Key'!$B$25,'Service Line Inventory'!Q190='Dropdown Answer Key'!$M$25,O190='Dropdown Answer Key'!$G$27,S190="Non Lead")),"Tier 4",IF((AND('Service Line Inventory'!M190='Dropdown Answer Key'!$B$25,'Service Line Inventory'!Q190='Dropdown Answer Key'!$M$25,'Service Line Inventory'!P190='Dropdown Answer Key'!$J$27,S190="Non Lead")),"Tier 4","Tier 5"))))))))</f>
        <v>BLANK</v>
      </c>
      <c r="U190" s="109" t="str">
        <f t="shared" si="9"/>
        <v>ERROR</v>
      </c>
      <c r="V190" s="83" t="str">
        <f t="shared" si="10"/>
        <v>ERROR</v>
      </c>
      <c r="W190" s="83" t="str">
        <f t="shared" si="11"/>
        <v>NO</v>
      </c>
      <c r="X190" s="115"/>
      <c r="Y190" s="84"/>
      <c r="Z190" s="85"/>
    </row>
    <row r="191" spans="1:26">
      <c r="A191" s="89"/>
      <c r="B191" s="90"/>
      <c r="C191" s="112"/>
      <c r="D191" s="90"/>
      <c r="E191" s="112"/>
      <c r="F191" s="112"/>
      <c r="G191" s="114"/>
      <c r="H191" s="102"/>
      <c r="I191" s="90"/>
      <c r="J191" s="91"/>
      <c r="K191" s="90"/>
      <c r="L191" s="102" t="str">
        <f t="shared" si="8"/>
        <v>ERROR</v>
      </c>
      <c r="M191" s="118"/>
      <c r="N191" s="90"/>
      <c r="O191" s="90"/>
      <c r="P191" s="90"/>
      <c r="Q191" s="89"/>
      <c r="R191" s="90"/>
      <c r="S191" s="121" t="str">
        <f>IF(OR(B191="",$C$3="",$G$3=""),"ERROR",IF(AND(B191='Dropdown Answer Key'!$B$12,OR(E191="Lead",E191="U, May have L",E191="COM",E191="")),"Lead",IF(AND(B191='Dropdown Answer Key'!$B$12,OR(AND(E191="GALV",H191="Y"),AND(E191="GALV",H191="UN"),AND(E191="GALV",H191=""))),"GRR",IF(AND(B191='Dropdown Answer Key'!$B$12,E191="Unknown"),"Unknown SL",IF(AND(B191='Dropdown Answer Key'!$B$13,OR(F191="Lead",F191="U, May have L",F191="COM",F191="")),"Lead",IF(AND(B191='Dropdown Answer Key'!$B$13,OR(AND(F191="GALV",H191="Y"),AND(F191="GALV",H191="UN"),AND(F191="GALV",H191=""))),"GRR",IF(AND(B191='Dropdown Answer Key'!$B$13,F191="Unknown"),"Unknown SL",IF(AND(B191='Dropdown Answer Key'!$B$14,OR(E191="Lead",E191="U, May have L",E191="COM",E191="")),"Lead",IF(AND(B191='Dropdown Answer Key'!$B$14,OR(F191="Lead",F191="U, May have L",F191="COM",F191="")),"Lead",IF(AND(B191='Dropdown Answer Key'!$B$14,OR(AND(E191="GALV",H191="Y"),AND(E191="GALV",H191="UN"),AND(E191="GALV",H191=""),AND(F191="GALV",H191="Y"),AND(F191="GALV",H191="UN"),AND(F191="GALV",H191=""),AND(F191="GALV",I191="Y"),AND(F191="GALV",I191="UN"),AND(F191="GALV",I191=""))),"GRR",IF(AND(B191='Dropdown Answer Key'!$B$14,OR(E191="Unknown",F191="Unknown")),"Unknown SL","Non Lead")))))))))))</f>
        <v>ERROR</v>
      </c>
      <c r="T191" s="122" t="str">
        <f>IF(OR(M191="",Q191="",S191="ERROR"),"BLANK",IF((AND(M191='Dropdown Answer Key'!$B$25,OR('Service Line Inventory'!S191="Lead",S191="Unknown SL"))),"Tier 1",IF(AND('Service Line Inventory'!M191='Dropdown Answer Key'!$B$26,OR('Service Line Inventory'!S191="Lead",S191="Unknown SL")),"Tier 2",IF(AND('Service Line Inventory'!M191='Dropdown Answer Key'!$B$27,OR('Service Line Inventory'!S191="Lead",S191="Unknown SL")),"Tier 2",IF('Service Line Inventory'!S191="GRR","Tier 3",IF((AND('Service Line Inventory'!M191='Dropdown Answer Key'!$B$25,'Service Line Inventory'!Q191='Dropdown Answer Key'!$M$25,O191='Dropdown Answer Key'!$G$27,'Service Line Inventory'!P191='Dropdown Answer Key'!$J$27,S191="Non Lead")),"Tier 4",IF((AND('Service Line Inventory'!M191='Dropdown Answer Key'!$B$25,'Service Line Inventory'!Q191='Dropdown Answer Key'!$M$25,O191='Dropdown Answer Key'!$G$27,S191="Non Lead")),"Tier 4",IF((AND('Service Line Inventory'!M191='Dropdown Answer Key'!$B$25,'Service Line Inventory'!Q191='Dropdown Answer Key'!$M$25,'Service Line Inventory'!P191='Dropdown Answer Key'!$J$27,S191="Non Lead")),"Tier 4","Tier 5"))))))))</f>
        <v>BLANK</v>
      </c>
      <c r="U191" s="123" t="str">
        <f t="shared" si="9"/>
        <v>ERROR</v>
      </c>
      <c r="V191" s="122" t="str">
        <f t="shared" si="10"/>
        <v>ERROR</v>
      </c>
      <c r="W191" s="122" t="str">
        <f t="shared" si="11"/>
        <v>NO</v>
      </c>
      <c r="X191" s="116"/>
      <c r="Y191" s="105"/>
      <c r="Z191" s="85"/>
    </row>
    <row r="192" spans="1:26">
      <c r="A192" s="80"/>
      <c r="B192" s="80"/>
      <c r="C192" s="111"/>
      <c r="D192" s="81"/>
      <c r="E192" s="111"/>
      <c r="F192" s="111"/>
      <c r="G192" s="113"/>
      <c r="H192" s="101"/>
      <c r="I192" s="81"/>
      <c r="J192" s="82"/>
      <c r="K192" s="81"/>
      <c r="L192" s="101" t="str">
        <f t="shared" si="8"/>
        <v>ERROR</v>
      </c>
      <c r="M192" s="117"/>
      <c r="N192" s="81"/>
      <c r="O192" s="81"/>
      <c r="P192" s="81"/>
      <c r="Q192" s="80"/>
      <c r="R192" s="81"/>
      <c r="S192" s="106" t="str">
        <f>IF(OR(B192="",$C$3="",$G$3=""),"ERROR",IF(AND(B192='Dropdown Answer Key'!$B$12,OR(E192="Lead",E192="U, May have L",E192="COM",E192="")),"Lead",IF(AND(B192='Dropdown Answer Key'!$B$12,OR(AND(E192="GALV",H192="Y"),AND(E192="GALV",H192="UN"),AND(E192="GALV",H192=""))),"GRR",IF(AND(B192='Dropdown Answer Key'!$B$12,E192="Unknown"),"Unknown SL",IF(AND(B192='Dropdown Answer Key'!$B$13,OR(F192="Lead",F192="U, May have L",F192="COM",F192="")),"Lead",IF(AND(B192='Dropdown Answer Key'!$B$13,OR(AND(F192="GALV",H192="Y"),AND(F192="GALV",H192="UN"),AND(F192="GALV",H192=""))),"GRR",IF(AND(B192='Dropdown Answer Key'!$B$13,F192="Unknown"),"Unknown SL",IF(AND(B192='Dropdown Answer Key'!$B$14,OR(E192="Lead",E192="U, May have L",E192="COM",E192="")),"Lead",IF(AND(B192='Dropdown Answer Key'!$B$14,OR(F192="Lead",F192="U, May have L",F192="COM",F192="")),"Lead",IF(AND(B192='Dropdown Answer Key'!$B$14,OR(AND(E192="GALV",H192="Y"),AND(E192="GALV",H192="UN"),AND(E192="GALV",H192=""),AND(F192="GALV",H192="Y"),AND(F192="GALV",H192="UN"),AND(F192="GALV",H192=""),AND(F192="GALV",I192="Y"),AND(F192="GALV",I192="UN"),AND(F192="GALV",I192=""))),"GRR",IF(AND(B192='Dropdown Answer Key'!$B$14,OR(E192="Unknown",F192="Unknown")),"Unknown SL","Non Lead")))))))))))</f>
        <v>ERROR</v>
      </c>
      <c r="T192" s="83" t="str">
        <f>IF(OR(M192="",Q192="",S192="ERROR"),"BLANK",IF((AND(M192='Dropdown Answer Key'!$B$25,OR('Service Line Inventory'!S192="Lead",S192="Unknown SL"))),"Tier 1",IF(AND('Service Line Inventory'!M192='Dropdown Answer Key'!$B$26,OR('Service Line Inventory'!S192="Lead",S192="Unknown SL")),"Tier 2",IF(AND('Service Line Inventory'!M192='Dropdown Answer Key'!$B$27,OR('Service Line Inventory'!S192="Lead",S192="Unknown SL")),"Tier 2",IF('Service Line Inventory'!S192="GRR","Tier 3",IF((AND('Service Line Inventory'!M192='Dropdown Answer Key'!$B$25,'Service Line Inventory'!Q192='Dropdown Answer Key'!$M$25,O192='Dropdown Answer Key'!$G$27,'Service Line Inventory'!P192='Dropdown Answer Key'!$J$27,S192="Non Lead")),"Tier 4",IF((AND('Service Line Inventory'!M192='Dropdown Answer Key'!$B$25,'Service Line Inventory'!Q192='Dropdown Answer Key'!$M$25,O192='Dropdown Answer Key'!$G$27,S192="Non Lead")),"Tier 4",IF((AND('Service Line Inventory'!M192='Dropdown Answer Key'!$B$25,'Service Line Inventory'!Q192='Dropdown Answer Key'!$M$25,'Service Line Inventory'!P192='Dropdown Answer Key'!$J$27,S192="Non Lead")),"Tier 4","Tier 5"))))))))</f>
        <v>BLANK</v>
      </c>
      <c r="U192" s="109" t="str">
        <f t="shared" si="9"/>
        <v>ERROR</v>
      </c>
      <c r="V192" s="83" t="str">
        <f t="shared" si="10"/>
        <v>ERROR</v>
      </c>
      <c r="W192" s="83" t="str">
        <f t="shared" si="11"/>
        <v>NO</v>
      </c>
      <c r="X192" s="115"/>
      <c r="Y192" s="84"/>
      <c r="Z192" s="85"/>
    </row>
    <row r="193" spans="1:26">
      <c r="A193" s="89"/>
      <c r="B193" s="90"/>
      <c r="C193" s="112"/>
      <c r="D193" s="90"/>
      <c r="E193" s="112"/>
      <c r="F193" s="112"/>
      <c r="G193" s="114"/>
      <c r="H193" s="102"/>
      <c r="I193" s="90"/>
      <c r="J193" s="91"/>
      <c r="K193" s="90"/>
      <c r="L193" s="102" t="str">
        <f t="shared" si="8"/>
        <v>ERROR</v>
      </c>
      <c r="M193" s="118"/>
      <c r="N193" s="90"/>
      <c r="O193" s="90"/>
      <c r="P193" s="90"/>
      <c r="Q193" s="89"/>
      <c r="R193" s="90"/>
      <c r="S193" s="121" t="str">
        <f>IF(OR(B193="",$C$3="",$G$3=""),"ERROR",IF(AND(B193='Dropdown Answer Key'!$B$12,OR(E193="Lead",E193="U, May have L",E193="COM",E193="")),"Lead",IF(AND(B193='Dropdown Answer Key'!$B$12,OR(AND(E193="GALV",H193="Y"),AND(E193="GALV",H193="UN"),AND(E193="GALV",H193=""))),"GRR",IF(AND(B193='Dropdown Answer Key'!$B$12,E193="Unknown"),"Unknown SL",IF(AND(B193='Dropdown Answer Key'!$B$13,OR(F193="Lead",F193="U, May have L",F193="COM",F193="")),"Lead",IF(AND(B193='Dropdown Answer Key'!$B$13,OR(AND(F193="GALV",H193="Y"),AND(F193="GALV",H193="UN"),AND(F193="GALV",H193=""))),"GRR",IF(AND(B193='Dropdown Answer Key'!$B$13,F193="Unknown"),"Unknown SL",IF(AND(B193='Dropdown Answer Key'!$B$14,OR(E193="Lead",E193="U, May have L",E193="COM",E193="")),"Lead",IF(AND(B193='Dropdown Answer Key'!$B$14,OR(F193="Lead",F193="U, May have L",F193="COM",F193="")),"Lead",IF(AND(B193='Dropdown Answer Key'!$B$14,OR(AND(E193="GALV",H193="Y"),AND(E193="GALV",H193="UN"),AND(E193="GALV",H193=""),AND(F193="GALV",H193="Y"),AND(F193="GALV",H193="UN"),AND(F193="GALV",H193=""),AND(F193="GALV",I193="Y"),AND(F193="GALV",I193="UN"),AND(F193="GALV",I193=""))),"GRR",IF(AND(B193='Dropdown Answer Key'!$B$14,OR(E193="Unknown",F193="Unknown")),"Unknown SL","Non Lead")))))))))))</f>
        <v>ERROR</v>
      </c>
      <c r="T193" s="122" t="str">
        <f>IF(OR(M193="",Q193="",S193="ERROR"),"BLANK",IF((AND(M193='Dropdown Answer Key'!$B$25,OR('Service Line Inventory'!S193="Lead",S193="Unknown SL"))),"Tier 1",IF(AND('Service Line Inventory'!M193='Dropdown Answer Key'!$B$26,OR('Service Line Inventory'!S193="Lead",S193="Unknown SL")),"Tier 2",IF(AND('Service Line Inventory'!M193='Dropdown Answer Key'!$B$27,OR('Service Line Inventory'!S193="Lead",S193="Unknown SL")),"Tier 2",IF('Service Line Inventory'!S193="GRR","Tier 3",IF((AND('Service Line Inventory'!M193='Dropdown Answer Key'!$B$25,'Service Line Inventory'!Q193='Dropdown Answer Key'!$M$25,O193='Dropdown Answer Key'!$G$27,'Service Line Inventory'!P193='Dropdown Answer Key'!$J$27,S193="Non Lead")),"Tier 4",IF((AND('Service Line Inventory'!M193='Dropdown Answer Key'!$B$25,'Service Line Inventory'!Q193='Dropdown Answer Key'!$M$25,O193='Dropdown Answer Key'!$G$27,S193="Non Lead")),"Tier 4",IF((AND('Service Line Inventory'!M193='Dropdown Answer Key'!$B$25,'Service Line Inventory'!Q193='Dropdown Answer Key'!$M$25,'Service Line Inventory'!P193='Dropdown Answer Key'!$J$27,S193="Non Lead")),"Tier 4","Tier 5"))))))))</f>
        <v>BLANK</v>
      </c>
      <c r="U193" s="123" t="str">
        <f t="shared" si="9"/>
        <v>ERROR</v>
      </c>
      <c r="V193" s="122" t="str">
        <f t="shared" si="10"/>
        <v>ERROR</v>
      </c>
      <c r="W193" s="122" t="str">
        <f t="shared" si="11"/>
        <v>NO</v>
      </c>
      <c r="X193" s="116"/>
      <c r="Y193" s="105"/>
      <c r="Z193" s="85"/>
    </row>
    <row r="194" spans="1:26">
      <c r="A194" s="80"/>
      <c r="B194" s="80"/>
      <c r="C194" s="111"/>
      <c r="D194" s="81"/>
      <c r="E194" s="111"/>
      <c r="F194" s="111"/>
      <c r="G194" s="113"/>
      <c r="H194" s="101"/>
      <c r="I194" s="81"/>
      <c r="J194" s="82"/>
      <c r="K194" s="81"/>
      <c r="L194" s="101" t="str">
        <f t="shared" si="8"/>
        <v>ERROR</v>
      </c>
      <c r="M194" s="117"/>
      <c r="N194" s="81"/>
      <c r="O194" s="81"/>
      <c r="P194" s="81"/>
      <c r="Q194" s="80"/>
      <c r="R194" s="81"/>
      <c r="S194" s="106" t="str">
        <f>IF(OR(B194="",$C$3="",$G$3=""),"ERROR",IF(AND(B194='Dropdown Answer Key'!$B$12,OR(E194="Lead",E194="U, May have L",E194="COM",E194="")),"Lead",IF(AND(B194='Dropdown Answer Key'!$B$12,OR(AND(E194="GALV",H194="Y"),AND(E194="GALV",H194="UN"),AND(E194="GALV",H194=""))),"GRR",IF(AND(B194='Dropdown Answer Key'!$B$12,E194="Unknown"),"Unknown SL",IF(AND(B194='Dropdown Answer Key'!$B$13,OR(F194="Lead",F194="U, May have L",F194="COM",F194="")),"Lead",IF(AND(B194='Dropdown Answer Key'!$B$13,OR(AND(F194="GALV",H194="Y"),AND(F194="GALV",H194="UN"),AND(F194="GALV",H194=""))),"GRR",IF(AND(B194='Dropdown Answer Key'!$B$13,F194="Unknown"),"Unknown SL",IF(AND(B194='Dropdown Answer Key'!$B$14,OR(E194="Lead",E194="U, May have L",E194="COM",E194="")),"Lead",IF(AND(B194='Dropdown Answer Key'!$B$14,OR(F194="Lead",F194="U, May have L",F194="COM",F194="")),"Lead",IF(AND(B194='Dropdown Answer Key'!$B$14,OR(AND(E194="GALV",H194="Y"),AND(E194="GALV",H194="UN"),AND(E194="GALV",H194=""),AND(F194="GALV",H194="Y"),AND(F194="GALV",H194="UN"),AND(F194="GALV",H194=""),AND(F194="GALV",I194="Y"),AND(F194="GALV",I194="UN"),AND(F194="GALV",I194=""))),"GRR",IF(AND(B194='Dropdown Answer Key'!$B$14,OR(E194="Unknown",F194="Unknown")),"Unknown SL","Non Lead")))))))))))</f>
        <v>ERROR</v>
      </c>
      <c r="T194" s="83" t="str">
        <f>IF(OR(M194="",Q194="",S194="ERROR"),"BLANK",IF((AND(M194='Dropdown Answer Key'!$B$25,OR('Service Line Inventory'!S194="Lead",S194="Unknown SL"))),"Tier 1",IF(AND('Service Line Inventory'!M194='Dropdown Answer Key'!$B$26,OR('Service Line Inventory'!S194="Lead",S194="Unknown SL")),"Tier 2",IF(AND('Service Line Inventory'!M194='Dropdown Answer Key'!$B$27,OR('Service Line Inventory'!S194="Lead",S194="Unknown SL")),"Tier 2",IF('Service Line Inventory'!S194="GRR","Tier 3",IF((AND('Service Line Inventory'!M194='Dropdown Answer Key'!$B$25,'Service Line Inventory'!Q194='Dropdown Answer Key'!$M$25,O194='Dropdown Answer Key'!$G$27,'Service Line Inventory'!P194='Dropdown Answer Key'!$J$27,S194="Non Lead")),"Tier 4",IF((AND('Service Line Inventory'!M194='Dropdown Answer Key'!$B$25,'Service Line Inventory'!Q194='Dropdown Answer Key'!$M$25,O194='Dropdown Answer Key'!$G$27,S194="Non Lead")),"Tier 4",IF((AND('Service Line Inventory'!M194='Dropdown Answer Key'!$B$25,'Service Line Inventory'!Q194='Dropdown Answer Key'!$M$25,'Service Line Inventory'!P194='Dropdown Answer Key'!$J$27,S194="Non Lead")),"Tier 4","Tier 5"))))))))</f>
        <v>BLANK</v>
      </c>
      <c r="U194" s="109" t="str">
        <f t="shared" si="9"/>
        <v>ERROR</v>
      </c>
      <c r="V194" s="83" t="str">
        <f t="shared" si="10"/>
        <v>ERROR</v>
      </c>
      <c r="W194" s="83" t="str">
        <f t="shared" si="11"/>
        <v>NO</v>
      </c>
      <c r="X194" s="115"/>
      <c r="Y194" s="84"/>
      <c r="Z194" s="85"/>
    </row>
    <row r="195" spans="1:26">
      <c r="A195" s="89"/>
      <c r="B195" s="90"/>
      <c r="C195" s="112"/>
      <c r="D195" s="90"/>
      <c r="E195" s="112"/>
      <c r="F195" s="112"/>
      <c r="G195" s="114"/>
      <c r="H195" s="102"/>
      <c r="I195" s="90"/>
      <c r="J195" s="91"/>
      <c r="K195" s="90"/>
      <c r="L195" s="102" t="str">
        <f t="shared" si="8"/>
        <v>ERROR</v>
      </c>
      <c r="M195" s="118"/>
      <c r="N195" s="90"/>
      <c r="O195" s="90"/>
      <c r="P195" s="90"/>
      <c r="Q195" s="89"/>
      <c r="R195" s="90"/>
      <c r="S195" s="121" t="str">
        <f>IF(OR(B195="",$C$3="",$G$3=""),"ERROR",IF(AND(B195='Dropdown Answer Key'!$B$12,OR(E195="Lead",E195="U, May have L",E195="COM",E195="")),"Lead",IF(AND(B195='Dropdown Answer Key'!$B$12,OR(AND(E195="GALV",H195="Y"),AND(E195="GALV",H195="UN"),AND(E195="GALV",H195=""))),"GRR",IF(AND(B195='Dropdown Answer Key'!$B$12,E195="Unknown"),"Unknown SL",IF(AND(B195='Dropdown Answer Key'!$B$13,OR(F195="Lead",F195="U, May have L",F195="COM",F195="")),"Lead",IF(AND(B195='Dropdown Answer Key'!$B$13,OR(AND(F195="GALV",H195="Y"),AND(F195="GALV",H195="UN"),AND(F195="GALV",H195=""))),"GRR",IF(AND(B195='Dropdown Answer Key'!$B$13,F195="Unknown"),"Unknown SL",IF(AND(B195='Dropdown Answer Key'!$B$14,OR(E195="Lead",E195="U, May have L",E195="COM",E195="")),"Lead",IF(AND(B195='Dropdown Answer Key'!$B$14,OR(F195="Lead",F195="U, May have L",F195="COM",F195="")),"Lead",IF(AND(B195='Dropdown Answer Key'!$B$14,OR(AND(E195="GALV",H195="Y"),AND(E195="GALV",H195="UN"),AND(E195="GALV",H195=""),AND(F195="GALV",H195="Y"),AND(F195="GALV",H195="UN"),AND(F195="GALV",H195=""),AND(F195="GALV",I195="Y"),AND(F195="GALV",I195="UN"),AND(F195="GALV",I195=""))),"GRR",IF(AND(B195='Dropdown Answer Key'!$B$14,OR(E195="Unknown",F195="Unknown")),"Unknown SL","Non Lead")))))))))))</f>
        <v>ERROR</v>
      </c>
      <c r="T195" s="122" t="str">
        <f>IF(OR(M195="",Q195="",S195="ERROR"),"BLANK",IF((AND(M195='Dropdown Answer Key'!$B$25,OR('Service Line Inventory'!S195="Lead",S195="Unknown SL"))),"Tier 1",IF(AND('Service Line Inventory'!M195='Dropdown Answer Key'!$B$26,OR('Service Line Inventory'!S195="Lead",S195="Unknown SL")),"Tier 2",IF(AND('Service Line Inventory'!M195='Dropdown Answer Key'!$B$27,OR('Service Line Inventory'!S195="Lead",S195="Unknown SL")),"Tier 2",IF('Service Line Inventory'!S195="GRR","Tier 3",IF((AND('Service Line Inventory'!M195='Dropdown Answer Key'!$B$25,'Service Line Inventory'!Q195='Dropdown Answer Key'!$M$25,O195='Dropdown Answer Key'!$G$27,'Service Line Inventory'!P195='Dropdown Answer Key'!$J$27,S195="Non Lead")),"Tier 4",IF((AND('Service Line Inventory'!M195='Dropdown Answer Key'!$B$25,'Service Line Inventory'!Q195='Dropdown Answer Key'!$M$25,O195='Dropdown Answer Key'!$G$27,S195="Non Lead")),"Tier 4",IF((AND('Service Line Inventory'!M195='Dropdown Answer Key'!$B$25,'Service Line Inventory'!Q195='Dropdown Answer Key'!$M$25,'Service Line Inventory'!P195='Dropdown Answer Key'!$J$27,S195="Non Lead")),"Tier 4","Tier 5"))))))))</f>
        <v>BLANK</v>
      </c>
      <c r="U195" s="123" t="str">
        <f t="shared" si="9"/>
        <v>ERROR</v>
      </c>
      <c r="V195" s="122" t="str">
        <f t="shared" si="10"/>
        <v>ERROR</v>
      </c>
      <c r="W195" s="122" t="str">
        <f t="shared" si="11"/>
        <v>NO</v>
      </c>
      <c r="X195" s="116"/>
      <c r="Y195" s="105"/>
      <c r="Z195" s="85"/>
    </row>
    <row r="196" spans="1:26">
      <c r="A196" s="80"/>
      <c r="B196" s="80"/>
      <c r="C196" s="111"/>
      <c r="D196" s="81"/>
      <c r="E196" s="111"/>
      <c r="F196" s="111"/>
      <c r="G196" s="113"/>
      <c r="H196" s="101"/>
      <c r="I196" s="81"/>
      <c r="J196" s="82"/>
      <c r="K196" s="81"/>
      <c r="L196" s="101" t="str">
        <f t="shared" si="8"/>
        <v>ERROR</v>
      </c>
      <c r="M196" s="117"/>
      <c r="N196" s="81"/>
      <c r="O196" s="81"/>
      <c r="P196" s="81"/>
      <c r="Q196" s="80"/>
      <c r="R196" s="81"/>
      <c r="S196" s="106" t="str">
        <f>IF(OR(B196="",$C$3="",$G$3=""),"ERROR",IF(AND(B196='Dropdown Answer Key'!$B$12,OR(E196="Lead",E196="U, May have L",E196="COM",E196="")),"Lead",IF(AND(B196='Dropdown Answer Key'!$B$12,OR(AND(E196="GALV",H196="Y"),AND(E196="GALV",H196="UN"),AND(E196="GALV",H196=""))),"GRR",IF(AND(B196='Dropdown Answer Key'!$B$12,E196="Unknown"),"Unknown SL",IF(AND(B196='Dropdown Answer Key'!$B$13,OR(F196="Lead",F196="U, May have L",F196="COM",F196="")),"Lead",IF(AND(B196='Dropdown Answer Key'!$B$13,OR(AND(F196="GALV",H196="Y"),AND(F196="GALV",H196="UN"),AND(F196="GALV",H196=""))),"GRR",IF(AND(B196='Dropdown Answer Key'!$B$13,F196="Unknown"),"Unknown SL",IF(AND(B196='Dropdown Answer Key'!$B$14,OR(E196="Lead",E196="U, May have L",E196="COM",E196="")),"Lead",IF(AND(B196='Dropdown Answer Key'!$B$14,OR(F196="Lead",F196="U, May have L",F196="COM",F196="")),"Lead",IF(AND(B196='Dropdown Answer Key'!$B$14,OR(AND(E196="GALV",H196="Y"),AND(E196="GALV",H196="UN"),AND(E196="GALV",H196=""),AND(F196="GALV",H196="Y"),AND(F196="GALV",H196="UN"),AND(F196="GALV",H196=""),AND(F196="GALV",I196="Y"),AND(F196="GALV",I196="UN"),AND(F196="GALV",I196=""))),"GRR",IF(AND(B196='Dropdown Answer Key'!$B$14,OR(E196="Unknown",F196="Unknown")),"Unknown SL","Non Lead")))))))))))</f>
        <v>ERROR</v>
      </c>
      <c r="T196" s="83" t="str">
        <f>IF(OR(M196="",Q196="",S196="ERROR"),"BLANK",IF((AND(M196='Dropdown Answer Key'!$B$25,OR('Service Line Inventory'!S196="Lead",S196="Unknown SL"))),"Tier 1",IF(AND('Service Line Inventory'!M196='Dropdown Answer Key'!$B$26,OR('Service Line Inventory'!S196="Lead",S196="Unknown SL")),"Tier 2",IF(AND('Service Line Inventory'!M196='Dropdown Answer Key'!$B$27,OR('Service Line Inventory'!S196="Lead",S196="Unknown SL")),"Tier 2",IF('Service Line Inventory'!S196="GRR","Tier 3",IF((AND('Service Line Inventory'!M196='Dropdown Answer Key'!$B$25,'Service Line Inventory'!Q196='Dropdown Answer Key'!$M$25,O196='Dropdown Answer Key'!$G$27,'Service Line Inventory'!P196='Dropdown Answer Key'!$J$27,S196="Non Lead")),"Tier 4",IF((AND('Service Line Inventory'!M196='Dropdown Answer Key'!$B$25,'Service Line Inventory'!Q196='Dropdown Answer Key'!$M$25,O196='Dropdown Answer Key'!$G$27,S196="Non Lead")),"Tier 4",IF((AND('Service Line Inventory'!M196='Dropdown Answer Key'!$B$25,'Service Line Inventory'!Q196='Dropdown Answer Key'!$M$25,'Service Line Inventory'!P196='Dropdown Answer Key'!$J$27,S196="Non Lead")),"Tier 4","Tier 5"))))))))</f>
        <v>BLANK</v>
      </c>
      <c r="U196" s="109" t="str">
        <f t="shared" si="9"/>
        <v>ERROR</v>
      </c>
      <c r="V196" s="83" t="str">
        <f t="shared" si="10"/>
        <v>ERROR</v>
      </c>
      <c r="W196" s="83" t="str">
        <f t="shared" si="11"/>
        <v>NO</v>
      </c>
      <c r="X196" s="115"/>
      <c r="Y196" s="84"/>
      <c r="Z196" s="85"/>
    </row>
    <row r="197" spans="1:26">
      <c r="A197" s="89"/>
      <c r="B197" s="90"/>
      <c r="C197" s="112"/>
      <c r="D197" s="90"/>
      <c r="E197" s="112"/>
      <c r="F197" s="112"/>
      <c r="G197" s="114"/>
      <c r="H197" s="102"/>
      <c r="I197" s="90"/>
      <c r="J197" s="91"/>
      <c r="K197" s="90"/>
      <c r="L197" s="102" t="str">
        <f t="shared" si="8"/>
        <v>ERROR</v>
      </c>
      <c r="M197" s="118"/>
      <c r="N197" s="90"/>
      <c r="O197" s="90"/>
      <c r="P197" s="90"/>
      <c r="Q197" s="89"/>
      <c r="R197" s="90"/>
      <c r="S197" s="121" t="str">
        <f>IF(OR(B197="",$C$3="",$G$3=""),"ERROR",IF(AND(B197='Dropdown Answer Key'!$B$12,OR(E197="Lead",E197="U, May have L",E197="COM",E197="")),"Lead",IF(AND(B197='Dropdown Answer Key'!$B$12,OR(AND(E197="GALV",H197="Y"),AND(E197="GALV",H197="UN"),AND(E197="GALV",H197=""))),"GRR",IF(AND(B197='Dropdown Answer Key'!$B$12,E197="Unknown"),"Unknown SL",IF(AND(B197='Dropdown Answer Key'!$B$13,OR(F197="Lead",F197="U, May have L",F197="COM",F197="")),"Lead",IF(AND(B197='Dropdown Answer Key'!$B$13,OR(AND(F197="GALV",H197="Y"),AND(F197="GALV",H197="UN"),AND(F197="GALV",H197=""))),"GRR",IF(AND(B197='Dropdown Answer Key'!$B$13,F197="Unknown"),"Unknown SL",IF(AND(B197='Dropdown Answer Key'!$B$14,OR(E197="Lead",E197="U, May have L",E197="COM",E197="")),"Lead",IF(AND(B197='Dropdown Answer Key'!$B$14,OR(F197="Lead",F197="U, May have L",F197="COM",F197="")),"Lead",IF(AND(B197='Dropdown Answer Key'!$B$14,OR(AND(E197="GALV",H197="Y"),AND(E197="GALV",H197="UN"),AND(E197="GALV",H197=""),AND(F197="GALV",H197="Y"),AND(F197="GALV",H197="UN"),AND(F197="GALV",H197=""),AND(F197="GALV",I197="Y"),AND(F197="GALV",I197="UN"),AND(F197="GALV",I197=""))),"GRR",IF(AND(B197='Dropdown Answer Key'!$B$14,OR(E197="Unknown",F197="Unknown")),"Unknown SL","Non Lead")))))))))))</f>
        <v>ERROR</v>
      </c>
      <c r="T197" s="122" t="str">
        <f>IF(OR(M197="",Q197="",S197="ERROR"),"BLANK",IF((AND(M197='Dropdown Answer Key'!$B$25,OR('Service Line Inventory'!S197="Lead",S197="Unknown SL"))),"Tier 1",IF(AND('Service Line Inventory'!M197='Dropdown Answer Key'!$B$26,OR('Service Line Inventory'!S197="Lead",S197="Unknown SL")),"Tier 2",IF(AND('Service Line Inventory'!M197='Dropdown Answer Key'!$B$27,OR('Service Line Inventory'!S197="Lead",S197="Unknown SL")),"Tier 2",IF('Service Line Inventory'!S197="GRR","Tier 3",IF((AND('Service Line Inventory'!M197='Dropdown Answer Key'!$B$25,'Service Line Inventory'!Q197='Dropdown Answer Key'!$M$25,O197='Dropdown Answer Key'!$G$27,'Service Line Inventory'!P197='Dropdown Answer Key'!$J$27,S197="Non Lead")),"Tier 4",IF((AND('Service Line Inventory'!M197='Dropdown Answer Key'!$B$25,'Service Line Inventory'!Q197='Dropdown Answer Key'!$M$25,O197='Dropdown Answer Key'!$G$27,S197="Non Lead")),"Tier 4",IF((AND('Service Line Inventory'!M197='Dropdown Answer Key'!$B$25,'Service Line Inventory'!Q197='Dropdown Answer Key'!$M$25,'Service Line Inventory'!P197='Dropdown Answer Key'!$J$27,S197="Non Lead")),"Tier 4","Tier 5"))))))))</f>
        <v>BLANK</v>
      </c>
      <c r="U197" s="123" t="str">
        <f t="shared" si="9"/>
        <v>ERROR</v>
      </c>
      <c r="V197" s="122" t="str">
        <f t="shared" si="10"/>
        <v>ERROR</v>
      </c>
      <c r="W197" s="122" t="str">
        <f t="shared" si="11"/>
        <v>NO</v>
      </c>
      <c r="X197" s="116"/>
      <c r="Y197" s="105"/>
      <c r="Z197" s="85"/>
    </row>
    <row r="198" spans="1:26">
      <c r="A198" s="80"/>
      <c r="B198" s="80"/>
      <c r="C198" s="111"/>
      <c r="D198" s="81"/>
      <c r="E198" s="111"/>
      <c r="F198" s="111"/>
      <c r="G198" s="113"/>
      <c r="H198" s="101"/>
      <c r="I198" s="81"/>
      <c r="J198" s="82"/>
      <c r="K198" s="81"/>
      <c r="L198" s="101" t="str">
        <f t="shared" si="8"/>
        <v>ERROR</v>
      </c>
      <c r="M198" s="117"/>
      <c r="N198" s="81"/>
      <c r="O198" s="81"/>
      <c r="P198" s="81"/>
      <c r="Q198" s="80"/>
      <c r="R198" s="81"/>
      <c r="S198" s="106" t="str">
        <f>IF(OR(B198="",$C$3="",$G$3=""),"ERROR",IF(AND(B198='Dropdown Answer Key'!$B$12,OR(E198="Lead",E198="U, May have L",E198="COM",E198="")),"Lead",IF(AND(B198='Dropdown Answer Key'!$B$12,OR(AND(E198="GALV",H198="Y"),AND(E198="GALV",H198="UN"),AND(E198="GALV",H198=""))),"GRR",IF(AND(B198='Dropdown Answer Key'!$B$12,E198="Unknown"),"Unknown SL",IF(AND(B198='Dropdown Answer Key'!$B$13,OR(F198="Lead",F198="U, May have L",F198="COM",F198="")),"Lead",IF(AND(B198='Dropdown Answer Key'!$B$13,OR(AND(F198="GALV",H198="Y"),AND(F198="GALV",H198="UN"),AND(F198="GALV",H198=""))),"GRR",IF(AND(B198='Dropdown Answer Key'!$B$13,F198="Unknown"),"Unknown SL",IF(AND(B198='Dropdown Answer Key'!$B$14,OR(E198="Lead",E198="U, May have L",E198="COM",E198="")),"Lead",IF(AND(B198='Dropdown Answer Key'!$B$14,OR(F198="Lead",F198="U, May have L",F198="COM",F198="")),"Lead",IF(AND(B198='Dropdown Answer Key'!$B$14,OR(AND(E198="GALV",H198="Y"),AND(E198="GALV",H198="UN"),AND(E198="GALV",H198=""),AND(F198="GALV",H198="Y"),AND(F198="GALV",H198="UN"),AND(F198="GALV",H198=""),AND(F198="GALV",I198="Y"),AND(F198="GALV",I198="UN"),AND(F198="GALV",I198=""))),"GRR",IF(AND(B198='Dropdown Answer Key'!$B$14,OR(E198="Unknown",F198="Unknown")),"Unknown SL","Non Lead")))))))))))</f>
        <v>ERROR</v>
      </c>
      <c r="T198" s="83" t="str">
        <f>IF(OR(M198="",Q198="",S198="ERROR"),"BLANK",IF((AND(M198='Dropdown Answer Key'!$B$25,OR('Service Line Inventory'!S198="Lead",S198="Unknown SL"))),"Tier 1",IF(AND('Service Line Inventory'!M198='Dropdown Answer Key'!$B$26,OR('Service Line Inventory'!S198="Lead",S198="Unknown SL")),"Tier 2",IF(AND('Service Line Inventory'!M198='Dropdown Answer Key'!$B$27,OR('Service Line Inventory'!S198="Lead",S198="Unknown SL")),"Tier 2",IF('Service Line Inventory'!S198="GRR","Tier 3",IF((AND('Service Line Inventory'!M198='Dropdown Answer Key'!$B$25,'Service Line Inventory'!Q198='Dropdown Answer Key'!$M$25,O198='Dropdown Answer Key'!$G$27,'Service Line Inventory'!P198='Dropdown Answer Key'!$J$27,S198="Non Lead")),"Tier 4",IF((AND('Service Line Inventory'!M198='Dropdown Answer Key'!$B$25,'Service Line Inventory'!Q198='Dropdown Answer Key'!$M$25,O198='Dropdown Answer Key'!$G$27,S198="Non Lead")),"Tier 4",IF((AND('Service Line Inventory'!M198='Dropdown Answer Key'!$B$25,'Service Line Inventory'!Q198='Dropdown Answer Key'!$M$25,'Service Line Inventory'!P198='Dropdown Answer Key'!$J$27,S198="Non Lead")),"Tier 4","Tier 5"))))))))</f>
        <v>BLANK</v>
      </c>
      <c r="U198" s="109" t="str">
        <f t="shared" si="9"/>
        <v>ERROR</v>
      </c>
      <c r="V198" s="83" t="str">
        <f t="shared" si="10"/>
        <v>ERROR</v>
      </c>
      <c r="W198" s="83" t="str">
        <f t="shared" si="11"/>
        <v>NO</v>
      </c>
      <c r="X198" s="115"/>
      <c r="Y198" s="84"/>
      <c r="Z198" s="85"/>
    </row>
    <row r="199" spans="1:26">
      <c r="A199" s="89"/>
      <c r="B199" s="90"/>
      <c r="C199" s="112"/>
      <c r="D199" s="90"/>
      <c r="E199" s="112"/>
      <c r="F199" s="112"/>
      <c r="G199" s="114"/>
      <c r="H199" s="102"/>
      <c r="I199" s="90"/>
      <c r="J199" s="91"/>
      <c r="K199" s="90"/>
      <c r="L199" s="102" t="str">
        <f t="shared" si="8"/>
        <v>ERROR</v>
      </c>
      <c r="M199" s="118"/>
      <c r="N199" s="90"/>
      <c r="O199" s="90"/>
      <c r="P199" s="90"/>
      <c r="Q199" s="89"/>
      <c r="R199" s="90"/>
      <c r="S199" s="121" t="str">
        <f>IF(OR(B199="",$C$3="",$G$3=""),"ERROR",IF(AND(B199='Dropdown Answer Key'!$B$12,OR(E199="Lead",E199="U, May have L",E199="COM",E199="")),"Lead",IF(AND(B199='Dropdown Answer Key'!$B$12,OR(AND(E199="GALV",H199="Y"),AND(E199="GALV",H199="UN"),AND(E199="GALV",H199=""))),"GRR",IF(AND(B199='Dropdown Answer Key'!$B$12,E199="Unknown"),"Unknown SL",IF(AND(B199='Dropdown Answer Key'!$B$13,OR(F199="Lead",F199="U, May have L",F199="COM",F199="")),"Lead",IF(AND(B199='Dropdown Answer Key'!$B$13,OR(AND(F199="GALV",H199="Y"),AND(F199="GALV",H199="UN"),AND(F199="GALV",H199=""))),"GRR",IF(AND(B199='Dropdown Answer Key'!$B$13,F199="Unknown"),"Unknown SL",IF(AND(B199='Dropdown Answer Key'!$B$14,OR(E199="Lead",E199="U, May have L",E199="COM",E199="")),"Lead",IF(AND(B199='Dropdown Answer Key'!$B$14,OR(F199="Lead",F199="U, May have L",F199="COM",F199="")),"Lead",IF(AND(B199='Dropdown Answer Key'!$B$14,OR(AND(E199="GALV",H199="Y"),AND(E199="GALV",H199="UN"),AND(E199="GALV",H199=""),AND(F199="GALV",H199="Y"),AND(F199="GALV",H199="UN"),AND(F199="GALV",H199=""),AND(F199="GALV",I199="Y"),AND(F199="GALV",I199="UN"),AND(F199="GALV",I199=""))),"GRR",IF(AND(B199='Dropdown Answer Key'!$B$14,OR(E199="Unknown",F199="Unknown")),"Unknown SL","Non Lead")))))))))))</f>
        <v>ERROR</v>
      </c>
      <c r="T199" s="122" t="str">
        <f>IF(OR(M199="",Q199="",S199="ERROR"),"BLANK",IF((AND(M199='Dropdown Answer Key'!$B$25,OR('Service Line Inventory'!S199="Lead",S199="Unknown SL"))),"Tier 1",IF(AND('Service Line Inventory'!M199='Dropdown Answer Key'!$B$26,OR('Service Line Inventory'!S199="Lead",S199="Unknown SL")),"Tier 2",IF(AND('Service Line Inventory'!M199='Dropdown Answer Key'!$B$27,OR('Service Line Inventory'!S199="Lead",S199="Unknown SL")),"Tier 2",IF('Service Line Inventory'!S199="GRR","Tier 3",IF((AND('Service Line Inventory'!M199='Dropdown Answer Key'!$B$25,'Service Line Inventory'!Q199='Dropdown Answer Key'!$M$25,O199='Dropdown Answer Key'!$G$27,'Service Line Inventory'!P199='Dropdown Answer Key'!$J$27,S199="Non Lead")),"Tier 4",IF((AND('Service Line Inventory'!M199='Dropdown Answer Key'!$B$25,'Service Line Inventory'!Q199='Dropdown Answer Key'!$M$25,O199='Dropdown Answer Key'!$G$27,S199="Non Lead")),"Tier 4",IF((AND('Service Line Inventory'!M199='Dropdown Answer Key'!$B$25,'Service Line Inventory'!Q199='Dropdown Answer Key'!$M$25,'Service Line Inventory'!P199='Dropdown Answer Key'!$J$27,S199="Non Lead")),"Tier 4","Tier 5"))))))))</f>
        <v>BLANK</v>
      </c>
      <c r="U199" s="123" t="str">
        <f t="shared" si="9"/>
        <v>ERROR</v>
      </c>
      <c r="V199" s="122" t="str">
        <f t="shared" si="10"/>
        <v>ERROR</v>
      </c>
      <c r="W199" s="122" t="str">
        <f t="shared" si="11"/>
        <v>NO</v>
      </c>
      <c r="X199" s="116"/>
      <c r="Y199" s="105"/>
      <c r="Z199" s="85"/>
    </row>
    <row r="200" spans="1:26">
      <c r="A200" s="80"/>
      <c r="B200" s="80"/>
      <c r="C200" s="111"/>
      <c r="D200" s="81"/>
      <c r="E200" s="111"/>
      <c r="F200" s="111"/>
      <c r="G200" s="113"/>
      <c r="H200" s="101"/>
      <c r="I200" s="81"/>
      <c r="J200" s="82"/>
      <c r="K200" s="81"/>
      <c r="L200" s="101" t="str">
        <f t="shared" ref="L200:L263" si="12">S200</f>
        <v>ERROR</v>
      </c>
      <c r="M200" s="117"/>
      <c r="N200" s="81"/>
      <c r="O200" s="81"/>
      <c r="P200" s="81"/>
      <c r="Q200" s="80"/>
      <c r="R200" s="81"/>
      <c r="S200" s="106" t="str">
        <f>IF(OR(B200="",$C$3="",$G$3=""),"ERROR",IF(AND(B200='Dropdown Answer Key'!$B$12,OR(E200="Lead",E200="U, May have L",E200="COM",E200="")),"Lead",IF(AND(B200='Dropdown Answer Key'!$B$12,OR(AND(E200="GALV",H200="Y"),AND(E200="GALV",H200="UN"),AND(E200="GALV",H200=""))),"GRR",IF(AND(B200='Dropdown Answer Key'!$B$12,E200="Unknown"),"Unknown SL",IF(AND(B200='Dropdown Answer Key'!$B$13,OR(F200="Lead",F200="U, May have L",F200="COM",F200="")),"Lead",IF(AND(B200='Dropdown Answer Key'!$B$13,OR(AND(F200="GALV",H200="Y"),AND(F200="GALV",H200="UN"),AND(F200="GALV",H200=""))),"GRR",IF(AND(B200='Dropdown Answer Key'!$B$13,F200="Unknown"),"Unknown SL",IF(AND(B200='Dropdown Answer Key'!$B$14,OR(E200="Lead",E200="U, May have L",E200="COM",E200="")),"Lead",IF(AND(B200='Dropdown Answer Key'!$B$14,OR(F200="Lead",F200="U, May have L",F200="COM",F200="")),"Lead",IF(AND(B200='Dropdown Answer Key'!$B$14,OR(AND(E200="GALV",H200="Y"),AND(E200="GALV",H200="UN"),AND(E200="GALV",H200=""),AND(F200="GALV",H200="Y"),AND(F200="GALV",H200="UN"),AND(F200="GALV",H200=""),AND(F200="GALV",I200="Y"),AND(F200="GALV",I200="UN"),AND(F200="GALV",I200=""))),"GRR",IF(AND(B200='Dropdown Answer Key'!$B$14,OR(E200="Unknown",F200="Unknown")),"Unknown SL","Non Lead")))))))))))</f>
        <v>ERROR</v>
      </c>
      <c r="T200" s="83" t="str">
        <f>IF(OR(M200="",Q200="",S200="ERROR"),"BLANK",IF((AND(M200='Dropdown Answer Key'!$B$25,OR('Service Line Inventory'!S200="Lead",S200="Unknown SL"))),"Tier 1",IF(AND('Service Line Inventory'!M200='Dropdown Answer Key'!$B$26,OR('Service Line Inventory'!S200="Lead",S200="Unknown SL")),"Tier 2",IF(AND('Service Line Inventory'!M200='Dropdown Answer Key'!$B$27,OR('Service Line Inventory'!S200="Lead",S200="Unknown SL")),"Tier 2",IF('Service Line Inventory'!S200="GRR","Tier 3",IF((AND('Service Line Inventory'!M200='Dropdown Answer Key'!$B$25,'Service Line Inventory'!Q200='Dropdown Answer Key'!$M$25,O200='Dropdown Answer Key'!$G$27,'Service Line Inventory'!P200='Dropdown Answer Key'!$J$27,S200="Non Lead")),"Tier 4",IF((AND('Service Line Inventory'!M200='Dropdown Answer Key'!$B$25,'Service Line Inventory'!Q200='Dropdown Answer Key'!$M$25,O200='Dropdown Answer Key'!$G$27,S200="Non Lead")),"Tier 4",IF((AND('Service Line Inventory'!M200='Dropdown Answer Key'!$B$25,'Service Line Inventory'!Q200='Dropdown Answer Key'!$M$25,'Service Line Inventory'!P200='Dropdown Answer Key'!$J$27,S200="Non Lead")),"Tier 4","Tier 5"))))))))</f>
        <v>BLANK</v>
      </c>
      <c r="U200" s="109" t="str">
        <f t="shared" si="9"/>
        <v>ERROR</v>
      </c>
      <c r="V200" s="83" t="str">
        <f t="shared" si="10"/>
        <v>ERROR</v>
      </c>
      <c r="W200" s="83" t="str">
        <f t="shared" si="11"/>
        <v>NO</v>
      </c>
      <c r="X200" s="115"/>
      <c r="Y200" s="84"/>
      <c r="Z200" s="85"/>
    </row>
    <row r="201" spans="1:26">
      <c r="A201" s="89"/>
      <c r="B201" s="90"/>
      <c r="C201" s="112"/>
      <c r="D201" s="90"/>
      <c r="E201" s="112"/>
      <c r="F201" s="112"/>
      <c r="G201" s="114"/>
      <c r="H201" s="102"/>
      <c r="I201" s="90"/>
      <c r="J201" s="91"/>
      <c r="K201" s="90"/>
      <c r="L201" s="102" t="str">
        <f t="shared" si="12"/>
        <v>ERROR</v>
      </c>
      <c r="M201" s="118"/>
      <c r="N201" s="90"/>
      <c r="O201" s="90"/>
      <c r="P201" s="90"/>
      <c r="Q201" s="89"/>
      <c r="R201" s="90"/>
      <c r="S201" s="121" t="str">
        <f>IF(OR(B201="",$C$3="",$G$3=""),"ERROR",IF(AND(B201='Dropdown Answer Key'!$B$12,OR(E201="Lead",E201="U, May have L",E201="COM",E201="")),"Lead",IF(AND(B201='Dropdown Answer Key'!$B$12,OR(AND(E201="GALV",H201="Y"),AND(E201="GALV",H201="UN"),AND(E201="GALV",H201=""))),"GRR",IF(AND(B201='Dropdown Answer Key'!$B$12,E201="Unknown"),"Unknown SL",IF(AND(B201='Dropdown Answer Key'!$B$13,OR(F201="Lead",F201="U, May have L",F201="COM",F201="")),"Lead",IF(AND(B201='Dropdown Answer Key'!$B$13,OR(AND(F201="GALV",H201="Y"),AND(F201="GALV",H201="UN"),AND(F201="GALV",H201=""))),"GRR",IF(AND(B201='Dropdown Answer Key'!$B$13,F201="Unknown"),"Unknown SL",IF(AND(B201='Dropdown Answer Key'!$B$14,OR(E201="Lead",E201="U, May have L",E201="COM",E201="")),"Lead",IF(AND(B201='Dropdown Answer Key'!$B$14,OR(F201="Lead",F201="U, May have L",F201="COM",F201="")),"Lead",IF(AND(B201='Dropdown Answer Key'!$B$14,OR(AND(E201="GALV",H201="Y"),AND(E201="GALV",H201="UN"),AND(E201="GALV",H201=""),AND(F201="GALV",H201="Y"),AND(F201="GALV",H201="UN"),AND(F201="GALV",H201=""),AND(F201="GALV",I201="Y"),AND(F201="GALV",I201="UN"),AND(F201="GALV",I201=""))),"GRR",IF(AND(B201='Dropdown Answer Key'!$B$14,OR(E201="Unknown",F201="Unknown")),"Unknown SL","Non Lead")))))))))))</f>
        <v>ERROR</v>
      </c>
      <c r="T201" s="122" t="str">
        <f>IF(OR(M201="",Q201="",S201="ERROR"),"BLANK",IF((AND(M201='Dropdown Answer Key'!$B$25,OR('Service Line Inventory'!S201="Lead",S201="Unknown SL"))),"Tier 1",IF(AND('Service Line Inventory'!M201='Dropdown Answer Key'!$B$26,OR('Service Line Inventory'!S201="Lead",S201="Unknown SL")),"Tier 2",IF(AND('Service Line Inventory'!M201='Dropdown Answer Key'!$B$27,OR('Service Line Inventory'!S201="Lead",S201="Unknown SL")),"Tier 2",IF('Service Line Inventory'!S201="GRR","Tier 3",IF((AND('Service Line Inventory'!M201='Dropdown Answer Key'!$B$25,'Service Line Inventory'!Q201='Dropdown Answer Key'!$M$25,O201='Dropdown Answer Key'!$G$27,'Service Line Inventory'!P201='Dropdown Answer Key'!$J$27,S201="Non Lead")),"Tier 4",IF((AND('Service Line Inventory'!M201='Dropdown Answer Key'!$B$25,'Service Line Inventory'!Q201='Dropdown Answer Key'!$M$25,O201='Dropdown Answer Key'!$G$27,S201="Non Lead")),"Tier 4",IF((AND('Service Line Inventory'!M201='Dropdown Answer Key'!$B$25,'Service Line Inventory'!Q201='Dropdown Answer Key'!$M$25,'Service Line Inventory'!P201='Dropdown Answer Key'!$J$27,S201="Non Lead")),"Tier 4","Tier 5"))))))))</f>
        <v>BLANK</v>
      </c>
      <c r="U201" s="123" t="str">
        <f t="shared" ref="U201:U264" si="13">IF(OR(S201="LEAD",S201="GRR",S201="Unknown SL"),"YES",IF(S201="ERROR","ERROR","NO"))</f>
        <v>ERROR</v>
      </c>
      <c r="V201" s="122" t="str">
        <f t="shared" ref="V201:V264" si="14">IF((OR(S201="LEAD",S201="GRR",S201="Unknown SL")),"YES",IF(S201="ERROR","ERROR","NO"))</f>
        <v>ERROR</v>
      </c>
      <c r="W201" s="122" t="str">
        <f t="shared" ref="W201:W264" si="15">IF(V201="YES","YES","NO")</f>
        <v>NO</v>
      </c>
      <c r="X201" s="116"/>
      <c r="Y201" s="105"/>
      <c r="Z201" s="85"/>
    </row>
    <row r="202" spans="1:26">
      <c r="A202" s="80"/>
      <c r="B202" s="80"/>
      <c r="C202" s="111"/>
      <c r="D202" s="81"/>
      <c r="E202" s="111"/>
      <c r="F202" s="111"/>
      <c r="G202" s="113"/>
      <c r="H202" s="101"/>
      <c r="I202" s="81"/>
      <c r="J202" s="82"/>
      <c r="K202" s="81"/>
      <c r="L202" s="101" t="str">
        <f t="shared" si="12"/>
        <v>ERROR</v>
      </c>
      <c r="M202" s="117"/>
      <c r="N202" s="81"/>
      <c r="O202" s="81"/>
      <c r="P202" s="81"/>
      <c r="Q202" s="80"/>
      <c r="R202" s="81"/>
      <c r="S202" s="106" t="str">
        <f>IF(OR(B202="",$C$3="",$G$3=""),"ERROR",IF(AND(B202='Dropdown Answer Key'!$B$12,OR(E202="Lead",E202="U, May have L",E202="COM",E202="")),"Lead",IF(AND(B202='Dropdown Answer Key'!$B$12,OR(AND(E202="GALV",H202="Y"),AND(E202="GALV",H202="UN"),AND(E202="GALV",H202=""))),"GRR",IF(AND(B202='Dropdown Answer Key'!$B$12,E202="Unknown"),"Unknown SL",IF(AND(B202='Dropdown Answer Key'!$B$13,OR(F202="Lead",F202="U, May have L",F202="COM",F202="")),"Lead",IF(AND(B202='Dropdown Answer Key'!$B$13,OR(AND(F202="GALV",H202="Y"),AND(F202="GALV",H202="UN"),AND(F202="GALV",H202=""))),"GRR",IF(AND(B202='Dropdown Answer Key'!$B$13,F202="Unknown"),"Unknown SL",IF(AND(B202='Dropdown Answer Key'!$B$14,OR(E202="Lead",E202="U, May have L",E202="COM",E202="")),"Lead",IF(AND(B202='Dropdown Answer Key'!$B$14,OR(F202="Lead",F202="U, May have L",F202="COM",F202="")),"Lead",IF(AND(B202='Dropdown Answer Key'!$B$14,OR(AND(E202="GALV",H202="Y"),AND(E202="GALV",H202="UN"),AND(E202="GALV",H202=""),AND(F202="GALV",H202="Y"),AND(F202="GALV",H202="UN"),AND(F202="GALV",H202=""),AND(F202="GALV",I202="Y"),AND(F202="GALV",I202="UN"),AND(F202="GALV",I202=""))),"GRR",IF(AND(B202='Dropdown Answer Key'!$B$14,OR(E202="Unknown",F202="Unknown")),"Unknown SL","Non Lead")))))))))))</f>
        <v>ERROR</v>
      </c>
      <c r="T202" s="83" t="str">
        <f>IF(OR(M202="",Q202="",S202="ERROR"),"BLANK",IF((AND(M202='Dropdown Answer Key'!$B$25,OR('Service Line Inventory'!S202="Lead",S202="Unknown SL"))),"Tier 1",IF(AND('Service Line Inventory'!M202='Dropdown Answer Key'!$B$26,OR('Service Line Inventory'!S202="Lead",S202="Unknown SL")),"Tier 2",IF(AND('Service Line Inventory'!M202='Dropdown Answer Key'!$B$27,OR('Service Line Inventory'!S202="Lead",S202="Unknown SL")),"Tier 2",IF('Service Line Inventory'!S202="GRR","Tier 3",IF((AND('Service Line Inventory'!M202='Dropdown Answer Key'!$B$25,'Service Line Inventory'!Q202='Dropdown Answer Key'!$M$25,O202='Dropdown Answer Key'!$G$27,'Service Line Inventory'!P202='Dropdown Answer Key'!$J$27,S202="Non Lead")),"Tier 4",IF((AND('Service Line Inventory'!M202='Dropdown Answer Key'!$B$25,'Service Line Inventory'!Q202='Dropdown Answer Key'!$M$25,O202='Dropdown Answer Key'!$G$27,S202="Non Lead")),"Tier 4",IF((AND('Service Line Inventory'!M202='Dropdown Answer Key'!$B$25,'Service Line Inventory'!Q202='Dropdown Answer Key'!$M$25,'Service Line Inventory'!P202='Dropdown Answer Key'!$J$27,S202="Non Lead")),"Tier 4","Tier 5"))))))))</f>
        <v>BLANK</v>
      </c>
      <c r="U202" s="109" t="str">
        <f t="shared" si="13"/>
        <v>ERROR</v>
      </c>
      <c r="V202" s="83" t="str">
        <f t="shared" si="14"/>
        <v>ERROR</v>
      </c>
      <c r="W202" s="83" t="str">
        <f t="shared" si="15"/>
        <v>NO</v>
      </c>
      <c r="X202" s="115"/>
      <c r="Y202" s="84"/>
      <c r="Z202" s="85"/>
    </row>
    <row r="203" spans="1:26">
      <c r="A203" s="89"/>
      <c r="B203" s="90"/>
      <c r="C203" s="112"/>
      <c r="D203" s="90"/>
      <c r="E203" s="112"/>
      <c r="F203" s="112"/>
      <c r="G203" s="114"/>
      <c r="H203" s="102"/>
      <c r="I203" s="90"/>
      <c r="J203" s="91"/>
      <c r="K203" s="90"/>
      <c r="L203" s="102" t="str">
        <f t="shared" si="12"/>
        <v>ERROR</v>
      </c>
      <c r="M203" s="118"/>
      <c r="N203" s="90"/>
      <c r="O203" s="90"/>
      <c r="P203" s="90"/>
      <c r="Q203" s="89"/>
      <c r="R203" s="90"/>
      <c r="S203" s="121" t="str">
        <f>IF(OR(B203="",$C$3="",$G$3=""),"ERROR",IF(AND(B203='Dropdown Answer Key'!$B$12,OR(E203="Lead",E203="U, May have L",E203="COM",E203="")),"Lead",IF(AND(B203='Dropdown Answer Key'!$B$12,OR(AND(E203="GALV",H203="Y"),AND(E203="GALV",H203="UN"),AND(E203="GALV",H203=""))),"GRR",IF(AND(B203='Dropdown Answer Key'!$B$12,E203="Unknown"),"Unknown SL",IF(AND(B203='Dropdown Answer Key'!$B$13,OR(F203="Lead",F203="U, May have L",F203="COM",F203="")),"Lead",IF(AND(B203='Dropdown Answer Key'!$B$13,OR(AND(F203="GALV",H203="Y"),AND(F203="GALV",H203="UN"),AND(F203="GALV",H203=""))),"GRR",IF(AND(B203='Dropdown Answer Key'!$B$13,F203="Unknown"),"Unknown SL",IF(AND(B203='Dropdown Answer Key'!$B$14,OR(E203="Lead",E203="U, May have L",E203="COM",E203="")),"Lead",IF(AND(B203='Dropdown Answer Key'!$B$14,OR(F203="Lead",F203="U, May have L",F203="COM",F203="")),"Lead",IF(AND(B203='Dropdown Answer Key'!$B$14,OR(AND(E203="GALV",H203="Y"),AND(E203="GALV",H203="UN"),AND(E203="GALV",H203=""),AND(F203="GALV",H203="Y"),AND(F203="GALV",H203="UN"),AND(F203="GALV",H203=""),AND(F203="GALV",I203="Y"),AND(F203="GALV",I203="UN"),AND(F203="GALV",I203=""))),"GRR",IF(AND(B203='Dropdown Answer Key'!$B$14,OR(E203="Unknown",F203="Unknown")),"Unknown SL","Non Lead")))))))))))</f>
        <v>ERROR</v>
      </c>
      <c r="T203" s="122" t="str">
        <f>IF(OR(M203="",Q203="",S203="ERROR"),"BLANK",IF((AND(M203='Dropdown Answer Key'!$B$25,OR('Service Line Inventory'!S203="Lead",S203="Unknown SL"))),"Tier 1",IF(AND('Service Line Inventory'!M203='Dropdown Answer Key'!$B$26,OR('Service Line Inventory'!S203="Lead",S203="Unknown SL")),"Tier 2",IF(AND('Service Line Inventory'!M203='Dropdown Answer Key'!$B$27,OR('Service Line Inventory'!S203="Lead",S203="Unknown SL")),"Tier 2",IF('Service Line Inventory'!S203="GRR","Tier 3",IF((AND('Service Line Inventory'!M203='Dropdown Answer Key'!$B$25,'Service Line Inventory'!Q203='Dropdown Answer Key'!$M$25,O203='Dropdown Answer Key'!$G$27,'Service Line Inventory'!P203='Dropdown Answer Key'!$J$27,S203="Non Lead")),"Tier 4",IF((AND('Service Line Inventory'!M203='Dropdown Answer Key'!$B$25,'Service Line Inventory'!Q203='Dropdown Answer Key'!$M$25,O203='Dropdown Answer Key'!$G$27,S203="Non Lead")),"Tier 4",IF((AND('Service Line Inventory'!M203='Dropdown Answer Key'!$B$25,'Service Line Inventory'!Q203='Dropdown Answer Key'!$M$25,'Service Line Inventory'!P203='Dropdown Answer Key'!$J$27,S203="Non Lead")),"Tier 4","Tier 5"))))))))</f>
        <v>BLANK</v>
      </c>
      <c r="U203" s="123" t="str">
        <f t="shared" si="13"/>
        <v>ERROR</v>
      </c>
      <c r="V203" s="122" t="str">
        <f t="shared" si="14"/>
        <v>ERROR</v>
      </c>
      <c r="W203" s="122" t="str">
        <f t="shared" si="15"/>
        <v>NO</v>
      </c>
      <c r="X203" s="116"/>
      <c r="Y203" s="105"/>
      <c r="Z203" s="85"/>
    </row>
    <row r="204" spans="1:26">
      <c r="A204" s="80"/>
      <c r="B204" s="80"/>
      <c r="C204" s="111"/>
      <c r="D204" s="81"/>
      <c r="E204" s="111"/>
      <c r="F204" s="111"/>
      <c r="G204" s="113"/>
      <c r="H204" s="101"/>
      <c r="I204" s="81"/>
      <c r="J204" s="82"/>
      <c r="K204" s="81"/>
      <c r="L204" s="101" t="str">
        <f t="shared" si="12"/>
        <v>ERROR</v>
      </c>
      <c r="M204" s="117"/>
      <c r="N204" s="81"/>
      <c r="O204" s="81"/>
      <c r="P204" s="81"/>
      <c r="Q204" s="80"/>
      <c r="R204" s="81"/>
      <c r="S204" s="106" t="str">
        <f>IF(OR(B204="",$C$3="",$G$3=""),"ERROR",IF(AND(B204='Dropdown Answer Key'!$B$12,OR(E204="Lead",E204="U, May have L",E204="COM",E204="")),"Lead",IF(AND(B204='Dropdown Answer Key'!$B$12,OR(AND(E204="GALV",H204="Y"),AND(E204="GALV",H204="UN"),AND(E204="GALV",H204=""))),"GRR",IF(AND(B204='Dropdown Answer Key'!$B$12,E204="Unknown"),"Unknown SL",IF(AND(B204='Dropdown Answer Key'!$B$13,OR(F204="Lead",F204="U, May have L",F204="COM",F204="")),"Lead",IF(AND(B204='Dropdown Answer Key'!$B$13,OR(AND(F204="GALV",H204="Y"),AND(F204="GALV",H204="UN"),AND(F204="GALV",H204=""))),"GRR",IF(AND(B204='Dropdown Answer Key'!$B$13,F204="Unknown"),"Unknown SL",IF(AND(B204='Dropdown Answer Key'!$B$14,OR(E204="Lead",E204="U, May have L",E204="COM",E204="")),"Lead",IF(AND(B204='Dropdown Answer Key'!$B$14,OR(F204="Lead",F204="U, May have L",F204="COM",F204="")),"Lead",IF(AND(B204='Dropdown Answer Key'!$B$14,OR(AND(E204="GALV",H204="Y"),AND(E204="GALV",H204="UN"),AND(E204="GALV",H204=""),AND(F204="GALV",H204="Y"),AND(F204="GALV",H204="UN"),AND(F204="GALV",H204=""),AND(F204="GALV",I204="Y"),AND(F204="GALV",I204="UN"),AND(F204="GALV",I204=""))),"GRR",IF(AND(B204='Dropdown Answer Key'!$B$14,OR(E204="Unknown",F204="Unknown")),"Unknown SL","Non Lead")))))))))))</f>
        <v>ERROR</v>
      </c>
      <c r="T204" s="83" t="str">
        <f>IF(OR(M204="",Q204="",S204="ERROR"),"BLANK",IF((AND(M204='Dropdown Answer Key'!$B$25,OR('Service Line Inventory'!S204="Lead",S204="Unknown SL"))),"Tier 1",IF(AND('Service Line Inventory'!M204='Dropdown Answer Key'!$B$26,OR('Service Line Inventory'!S204="Lead",S204="Unknown SL")),"Tier 2",IF(AND('Service Line Inventory'!M204='Dropdown Answer Key'!$B$27,OR('Service Line Inventory'!S204="Lead",S204="Unknown SL")),"Tier 2",IF('Service Line Inventory'!S204="GRR","Tier 3",IF((AND('Service Line Inventory'!M204='Dropdown Answer Key'!$B$25,'Service Line Inventory'!Q204='Dropdown Answer Key'!$M$25,O204='Dropdown Answer Key'!$G$27,'Service Line Inventory'!P204='Dropdown Answer Key'!$J$27,S204="Non Lead")),"Tier 4",IF((AND('Service Line Inventory'!M204='Dropdown Answer Key'!$B$25,'Service Line Inventory'!Q204='Dropdown Answer Key'!$M$25,O204='Dropdown Answer Key'!$G$27,S204="Non Lead")),"Tier 4",IF((AND('Service Line Inventory'!M204='Dropdown Answer Key'!$B$25,'Service Line Inventory'!Q204='Dropdown Answer Key'!$M$25,'Service Line Inventory'!P204='Dropdown Answer Key'!$J$27,S204="Non Lead")),"Tier 4","Tier 5"))))))))</f>
        <v>BLANK</v>
      </c>
      <c r="U204" s="109" t="str">
        <f t="shared" si="13"/>
        <v>ERROR</v>
      </c>
      <c r="V204" s="83" t="str">
        <f t="shared" si="14"/>
        <v>ERROR</v>
      </c>
      <c r="W204" s="83" t="str">
        <f t="shared" si="15"/>
        <v>NO</v>
      </c>
      <c r="X204" s="115"/>
      <c r="Y204" s="84"/>
      <c r="Z204" s="85"/>
    </row>
    <row r="205" spans="1:26">
      <c r="A205" s="89"/>
      <c r="B205" s="90"/>
      <c r="C205" s="112"/>
      <c r="D205" s="90"/>
      <c r="E205" s="112"/>
      <c r="F205" s="112"/>
      <c r="G205" s="114"/>
      <c r="H205" s="102"/>
      <c r="I205" s="90"/>
      <c r="J205" s="91"/>
      <c r="K205" s="90"/>
      <c r="L205" s="102" t="str">
        <f t="shared" si="12"/>
        <v>ERROR</v>
      </c>
      <c r="M205" s="118"/>
      <c r="N205" s="90"/>
      <c r="O205" s="90"/>
      <c r="P205" s="90"/>
      <c r="Q205" s="89"/>
      <c r="R205" s="90"/>
      <c r="S205" s="121" t="str">
        <f>IF(OR(B205="",$C$3="",$G$3=""),"ERROR",IF(AND(B205='Dropdown Answer Key'!$B$12,OR(E205="Lead",E205="U, May have L",E205="COM",E205="")),"Lead",IF(AND(B205='Dropdown Answer Key'!$B$12,OR(AND(E205="GALV",H205="Y"),AND(E205="GALV",H205="UN"),AND(E205="GALV",H205=""))),"GRR",IF(AND(B205='Dropdown Answer Key'!$B$12,E205="Unknown"),"Unknown SL",IF(AND(B205='Dropdown Answer Key'!$B$13,OR(F205="Lead",F205="U, May have L",F205="COM",F205="")),"Lead",IF(AND(B205='Dropdown Answer Key'!$B$13,OR(AND(F205="GALV",H205="Y"),AND(F205="GALV",H205="UN"),AND(F205="GALV",H205=""))),"GRR",IF(AND(B205='Dropdown Answer Key'!$B$13,F205="Unknown"),"Unknown SL",IF(AND(B205='Dropdown Answer Key'!$B$14,OR(E205="Lead",E205="U, May have L",E205="COM",E205="")),"Lead",IF(AND(B205='Dropdown Answer Key'!$B$14,OR(F205="Lead",F205="U, May have L",F205="COM",F205="")),"Lead",IF(AND(B205='Dropdown Answer Key'!$B$14,OR(AND(E205="GALV",H205="Y"),AND(E205="GALV",H205="UN"),AND(E205="GALV",H205=""),AND(F205="GALV",H205="Y"),AND(F205="GALV",H205="UN"),AND(F205="GALV",H205=""),AND(F205="GALV",I205="Y"),AND(F205="GALV",I205="UN"),AND(F205="GALV",I205=""))),"GRR",IF(AND(B205='Dropdown Answer Key'!$B$14,OR(E205="Unknown",F205="Unknown")),"Unknown SL","Non Lead")))))))))))</f>
        <v>ERROR</v>
      </c>
      <c r="T205" s="122" t="str">
        <f>IF(OR(M205="",Q205="",S205="ERROR"),"BLANK",IF((AND(M205='Dropdown Answer Key'!$B$25,OR('Service Line Inventory'!S205="Lead",S205="Unknown SL"))),"Tier 1",IF(AND('Service Line Inventory'!M205='Dropdown Answer Key'!$B$26,OR('Service Line Inventory'!S205="Lead",S205="Unknown SL")),"Tier 2",IF(AND('Service Line Inventory'!M205='Dropdown Answer Key'!$B$27,OR('Service Line Inventory'!S205="Lead",S205="Unknown SL")),"Tier 2",IF('Service Line Inventory'!S205="GRR","Tier 3",IF((AND('Service Line Inventory'!M205='Dropdown Answer Key'!$B$25,'Service Line Inventory'!Q205='Dropdown Answer Key'!$M$25,O205='Dropdown Answer Key'!$G$27,'Service Line Inventory'!P205='Dropdown Answer Key'!$J$27,S205="Non Lead")),"Tier 4",IF((AND('Service Line Inventory'!M205='Dropdown Answer Key'!$B$25,'Service Line Inventory'!Q205='Dropdown Answer Key'!$M$25,O205='Dropdown Answer Key'!$G$27,S205="Non Lead")),"Tier 4",IF((AND('Service Line Inventory'!M205='Dropdown Answer Key'!$B$25,'Service Line Inventory'!Q205='Dropdown Answer Key'!$M$25,'Service Line Inventory'!P205='Dropdown Answer Key'!$J$27,S205="Non Lead")),"Tier 4","Tier 5"))))))))</f>
        <v>BLANK</v>
      </c>
      <c r="U205" s="123" t="str">
        <f t="shared" si="13"/>
        <v>ERROR</v>
      </c>
      <c r="V205" s="122" t="str">
        <f t="shared" si="14"/>
        <v>ERROR</v>
      </c>
      <c r="W205" s="122" t="str">
        <f t="shared" si="15"/>
        <v>NO</v>
      </c>
      <c r="X205" s="116"/>
      <c r="Y205" s="105"/>
      <c r="Z205" s="85"/>
    </row>
    <row r="206" spans="1:26">
      <c r="A206" s="80"/>
      <c r="B206" s="80"/>
      <c r="C206" s="111"/>
      <c r="D206" s="81"/>
      <c r="E206" s="111"/>
      <c r="F206" s="111"/>
      <c r="G206" s="113"/>
      <c r="H206" s="101"/>
      <c r="I206" s="81"/>
      <c r="J206" s="82"/>
      <c r="K206" s="81"/>
      <c r="L206" s="101" t="str">
        <f t="shared" si="12"/>
        <v>ERROR</v>
      </c>
      <c r="M206" s="117"/>
      <c r="N206" s="81"/>
      <c r="O206" s="81"/>
      <c r="P206" s="81"/>
      <c r="Q206" s="80"/>
      <c r="R206" s="81"/>
      <c r="S206" s="106" t="str">
        <f>IF(OR(B206="",$C$3="",$G$3=""),"ERROR",IF(AND(B206='Dropdown Answer Key'!$B$12,OR(E206="Lead",E206="U, May have L",E206="COM",E206="")),"Lead",IF(AND(B206='Dropdown Answer Key'!$B$12,OR(AND(E206="GALV",H206="Y"),AND(E206="GALV",H206="UN"),AND(E206="GALV",H206=""))),"GRR",IF(AND(B206='Dropdown Answer Key'!$B$12,E206="Unknown"),"Unknown SL",IF(AND(B206='Dropdown Answer Key'!$B$13,OR(F206="Lead",F206="U, May have L",F206="COM",F206="")),"Lead",IF(AND(B206='Dropdown Answer Key'!$B$13,OR(AND(F206="GALV",H206="Y"),AND(F206="GALV",H206="UN"),AND(F206="GALV",H206=""))),"GRR",IF(AND(B206='Dropdown Answer Key'!$B$13,F206="Unknown"),"Unknown SL",IF(AND(B206='Dropdown Answer Key'!$B$14,OR(E206="Lead",E206="U, May have L",E206="COM",E206="")),"Lead",IF(AND(B206='Dropdown Answer Key'!$B$14,OR(F206="Lead",F206="U, May have L",F206="COM",F206="")),"Lead",IF(AND(B206='Dropdown Answer Key'!$B$14,OR(AND(E206="GALV",H206="Y"),AND(E206="GALV",H206="UN"),AND(E206="GALV",H206=""),AND(F206="GALV",H206="Y"),AND(F206="GALV",H206="UN"),AND(F206="GALV",H206=""),AND(F206="GALV",I206="Y"),AND(F206="GALV",I206="UN"),AND(F206="GALV",I206=""))),"GRR",IF(AND(B206='Dropdown Answer Key'!$B$14,OR(E206="Unknown",F206="Unknown")),"Unknown SL","Non Lead")))))))))))</f>
        <v>ERROR</v>
      </c>
      <c r="T206" s="83" t="str">
        <f>IF(OR(M206="",Q206="",S206="ERROR"),"BLANK",IF((AND(M206='Dropdown Answer Key'!$B$25,OR('Service Line Inventory'!S206="Lead",S206="Unknown SL"))),"Tier 1",IF(AND('Service Line Inventory'!M206='Dropdown Answer Key'!$B$26,OR('Service Line Inventory'!S206="Lead",S206="Unknown SL")),"Tier 2",IF(AND('Service Line Inventory'!M206='Dropdown Answer Key'!$B$27,OR('Service Line Inventory'!S206="Lead",S206="Unknown SL")),"Tier 2",IF('Service Line Inventory'!S206="GRR","Tier 3",IF((AND('Service Line Inventory'!M206='Dropdown Answer Key'!$B$25,'Service Line Inventory'!Q206='Dropdown Answer Key'!$M$25,O206='Dropdown Answer Key'!$G$27,'Service Line Inventory'!P206='Dropdown Answer Key'!$J$27,S206="Non Lead")),"Tier 4",IF((AND('Service Line Inventory'!M206='Dropdown Answer Key'!$B$25,'Service Line Inventory'!Q206='Dropdown Answer Key'!$M$25,O206='Dropdown Answer Key'!$G$27,S206="Non Lead")),"Tier 4",IF((AND('Service Line Inventory'!M206='Dropdown Answer Key'!$B$25,'Service Line Inventory'!Q206='Dropdown Answer Key'!$M$25,'Service Line Inventory'!P206='Dropdown Answer Key'!$J$27,S206="Non Lead")),"Tier 4","Tier 5"))))))))</f>
        <v>BLANK</v>
      </c>
      <c r="U206" s="109" t="str">
        <f t="shared" si="13"/>
        <v>ERROR</v>
      </c>
      <c r="V206" s="83" t="str">
        <f t="shared" si="14"/>
        <v>ERROR</v>
      </c>
      <c r="W206" s="83" t="str">
        <f t="shared" si="15"/>
        <v>NO</v>
      </c>
      <c r="X206" s="115"/>
      <c r="Y206" s="84"/>
      <c r="Z206" s="85"/>
    </row>
    <row r="207" spans="1:26">
      <c r="A207" s="89"/>
      <c r="B207" s="90"/>
      <c r="C207" s="112"/>
      <c r="D207" s="90"/>
      <c r="E207" s="112"/>
      <c r="F207" s="112"/>
      <c r="G207" s="114"/>
      <c r="H207" s="102"/>
      <c r="I207" s="90"/>
      <c r="J207" s="91"/>
      <c r="K207" s="90"/>
      <c r="L207" s="102" t="str">
        <f t="shared" si="12"/>
        <v>ERROR</v>
      </c>
      <c r="M207" s="118"/>
      <c r="N207" s="90"/>
      <c r="O207" s="90"/>
      <c r="P207" s="90"/>
      <c r="Q207" s="89"/>
      <c r="R207" s="90"/>
      <c r="S207" s="121" t="str">
        <f>IF(OR(B207="",$C$3="",$G$3=""),"ERROR",IF(AND(B207='Dropdown Answer Key'!$B$12,OR(E207="Lead",E207="U, May have L",E207="COM",E207="")),"Lead",IF(AND(B207='Dropdown Answer Key'!$B$12,OR(AND(E207="GALV",H207="Y"),AND(E207="GALV",H207="UN"),AND(E207="GALV",H207=""))),"GRR",IF(AND(B207='Dropdown Answer Key'!$B$12,E207="Unknown"),"Unknown SL",IF(AND(B207='Dropdown Answer Key'!$B$13,OR(F207="Lead",F207="U, May have L",F207="COM",F207="")),"Lead",IF(AND(B207='Dropdown Answer Key'!$B$13,OR(AND(F207="GALV",H207="Y"),AND(F207="GALV",H207="UN"),AND(F207="GALV",H207=""))),"GRR",IF(AND(B207='Dropdown Answer Key'!$B$13,F207="Unknown"),"Unknown SL",IF(AND(B207='Dropdown Answer Key'!$B$14,OR(E207="Lead",E207="U, May have L",E207="COM",E207="")),"Lead",IF(AND(B207='Dropdown Answer Key'!$B$14,OR(F207="Lead",F207="U, May have L",F207="COM",F207="")),"Lead",IF(AND(B207='Dropdown Answer Key'!$B$14,OR(AND(E207="GALV",H207="Y"),AND(E207="GALV",H207="UN"),AND(E207="GALV",H207=""),AND(F207="GALV",H207="Y"),AND(F207="GALV",H207="UN"),AND(F207="GALV",H207=""),AND(F207="GALV",I207="Y"),AND(F207="GALV",I207="UN"),AND(F207="GALV",I207=""))),"GRR",IF(AND(B207='Dropdown Answer Key'!$B$14,OR(E207="Unknown",F207="Unknown")),"Unknown SL","Non Lead")))))))))))</f>
        <v>ERROR</v>
      </c>
      <c r="T207" s="122" t="str">
        <f>IF(OR(M207="",Q207="",S207="ERROR"),"BLANK",IF((AND(M207='Dropdown Answer Key'!$B$25,OR('Service Line Inventory'!S207="Lead",S207="Unknown SL"))),"Tier 1",IF(AND('Service Line Inventory'!M207='Dropdown Answer Key'!$B$26,OR('Service Line Inventory'!S207="Lead",S207="Unknown SL")),"Tier 2",IF(AND('Service Line Inventory'!M207='Dropdown Answer Key'!$B$27,OR('Service Line Inventory'!S207="Lead",S207="Unknown SL")),"Tier 2",IF('Service Line Inventory'!S207="GRR","Tier 3",IF((AND('Service Line Inventory'!M207='Dropdown Answer Key'!$B$25,'Service Line Inventory'!Q207='Dropdown Answer Key'!$M$25,O207='Dropdown Answer Key'!$G$27,'Service Line Inventory'!P207='Dropdown Answer Key'!$J$27,S207="Non Lead")),"Tier 4",IF((AND('Service Line Inventory'!M207='Dropdown Answer Key'!$B$25,'Service Line Inventory'!Q207='Dropdown Answer Key'!$M$25,O207='Dropdown Answer Key'!$G$27,S207="Non Lead")),"Tier 4",IF((AND('Service Line Inventory'!M207='Dropdown Answer Key'!$B$25,'Service Line Inventory'!Q207='Dropdown Answer Key'!$M$25,'Service Line Inventory'!P207='Dropdown Answer Key'!$J$27,S207="Non Lead")),"Tier 4","Tier 5"))))))))</f>
        <v>BLANK</v>
      </c>
      <c r="U207" s="123" t="str">
        <f t="shared" si="13"/>
        <v>ERROR</v>
      </c>
      <c r="V207" s="122" t="str">
        <f t="shared" si="14"/>
        <v>ERROR</v>
      </c>
      <c r="W207" s="122" t="str">
        <f t="shared" si="15"/>
        <v>NO</v>
      </c>
      <c r="X207" s="116"/>
      <c r="Y207" s="105"/>
      <c r="Z207" s="85"/>
    </row>
    <row r="208" spans="1:26">
      <c r="A208" s="80"/>
      <c r="B208" s="80"/>
      <c r="C208" s="111"/>
      <c r="D208" s="81"/>
      <c r="E208" s="111"/>
      <c r="F208" s="111"/>
      <c r="G208" s="113"/>
      <c r="H208" s="101"/>
      <c r="I208" s="81"/>
      <c r="J208" s="82"/>
      <c r="K208" s="81"/>
      <c r="L208" s="101" t="str">
        <f t="shared" si="12"/>
        <v>ERROR</v>
      </c>
      <c r="M208" s="117"/>
      <c r="N208" s="81"/>
      <c r="O208" s="81"/>
      <c r="P208" s="81"/>
      <c r="Q208" s="80"/>
      <c r="R208" s="81"/>
      <c r="S208" s="106" t="str">
        <f>IF(OR(B208="",$C$3="",$G$3=""),"ERROR",IF(AND(B208='Dropdown Answer Key'!$B$12,OR(E208="Lead",E208="U, May have L",E208="COM",E208="")),"Lead",IF(AND(B208='Dropdown Answer Key'!$B$12,OR(AND(E208="GALV",H208="Y"),AND(E208="GALV",H208="UN"),AND(E208="GALV",H208=""))),"GRR",IF(AND(B208='Dropdown Answer Key'!$B$12,E208="Unknown"),"Unknown SL",IF(AND(B208='Dropdown Answer Key'!$B$13,OR(F208="Lead",F208="U, May have L",F208="COM",F208="")),"Lead",IF(AND(B208='Dropdown Answer Key'!$B$13,OR(AND(F208="GALV",H208="Y"),AND(F208="GALV",H208="UN"),AND(F208="GALV",H208=""))),"GRR",IF(AND(B208='Dropdown Answer Key'!$B$13,F208="Unknown"),"Unknown SL",IF(AND(B208='Dropdown Answer Key'!$B$14,OR(E208="Lead",E208="U, May have L",E208="COM",E208="")),"Lead",IF(AND(B208='Dropdown Answer Key'!$B$14,OR(F208="Lead",F208="U, May have L",F208="COM",F208="")),"Lead",IF(AND(B208='Dropdown Answer Key'!$B$14,OR(AND(E208="GALV",H208="Y"),AND(E208="GALV",H208="UN"),AND(E208="GALV",H208=""),AND(F208="GALV",H208="Y"),AND(F208="GALV",H208="UN"),AND(F208="GALV",H208=""),AND(F208="GALV",I208="Y"),AND(F208="GALV",I208="UN"),AND(F208="GALV",I208=""))),"GRR",IF(AND(B208='Dropdown Answer Key'!$B$14,OR(E208="Unknown",F208="Unknown")),"Unknown SL","Non Lead")))))))))))</f>
        <v>ERROR</v>
      </c>
      <c r="T208" s="83" t="str">
        <f>IF(OR(M208="",Q208="",S208="ERROR"),"BLANK",IF((AND(M208='Dropdown Answer Key'!$B$25,OR('Service Line Inventory'!S208="Lead",S208="Unknown SL"))),"Tier 1",IF(AND('Service Line Inventory'!M208='Dropdown Answer Key'!$B$26,OR('Service Line Inventory'!S208="Lead",S208="Unknown SL")),"Tier 2",IF(AND('Service Line Inventory'!M208='Dropdown Answer Key'!$B$27,OR('Service Line Inventory'!S208="Lead",S208="Unknown SL")),"Tier 2",IF('Service Line Inventory'!S208="GRR","Tier 3",IF((AND('Service Line Inventory'!M208='Dropdown Answer Key'!$B$25,'Service Line Inventory'!Q208='Dropdown Answer Key'!$M$25,O208='Dropdown Answer Key'!$G$27,'Service Line Inventory'!P208='Dropdown Answer Key'!$J$27,S208="Non Lead")),"Tier 4",IF((AND('Service Line Inventory'!M208='Dropdown Answer Key'!$B$25,'Service Line Inventory'!Q208='Dropdown Answer Key'!$M$25,O208='Dropdown Answer Key'!$G$27,S208="Non Lead")),"Tier 4",IF((AND('Service Line Inventory'!M208='Dropdown Answer Key'!$B$25,'Service Line Inventory'!Q208='Dropdown Answer Key'!$M$25,'Service Line Inventory'!P208='Dropdown Answer Key'!$J$27,S208="Non Lead")),"Tier 4","Tier 5"))))))))</f>
        <v>BLANK</v>
      </c>
      <c r="U208" s="109" t="str">
        <f t="shared" si="13"/>
        <v>ERROR</v>
      </c>
      <c r="V208" s="83" t="str">
        <f t="shared" si="14"/>
        <v>ERROR</v>
      </c>
      <c r="W208" s="83" t="str">
        <f t="shared" si="15"/>
        <v>NO</v>
      </c>
      <c r="X208" s="115"/>
      <c r="Y208" s="84"/>
      <c r="Z208" s="85"/>
    </row>
    <row r="209" spans="1:26">
      <c r="A209" s="89"/>
      <c r="B209" s="90"/>
      <c r="C209" s="112"/>
      <c r="D209" s="90"/>
      <c r="E209" s="112"/>
      <c r="F209" s="112"/>
      <c r="G209" s="114"/>
      <c r="H209" s="102"/>
      <c r="I209" s="90"/>
      <c r="J209" s="91"/>
      <c r="K209" s="90"/>
      <c r="L209" s="102" t="str">
        <f t="shared" si="12"/>
        <v>ERROR</v>
      </c>
      <c r="M209" s="118"/>
      <c r="N209" s="90"/>
      <c r="O209" s="90"/>
      <c r="P209" s="90"/>
      <c r="Q209" s="89"/>
      <c r="R209" s="90"/>
      <c r="S209" s="121" t="str">
        <f>IF(OR(B209="",$C$3="",$G$3=""),"ERROR",IF(AND(B209='Dropdown Answer Key'!$B$12,OR(E209="Lead",E209="U, May have L",E209="COM",E209="")),"Lead",IF(AND(B209='Dropdown Answer Key'!$B$12,OR(AND(E209="GALV",H209="Y"),AND(E209="GALV",H209="UN"),AND(E209="GALV",H209=""))),"GRR",IF(AND(B209='Dropdown Answer Key'!$B$12,E209="Unknown"),"Unknown SL",IF(AND(B209='Dropdown Answer Key'!$B$13,OR(F209="Lead",F209="U, May have L",F209="COM",F209="")),"Lead",IF(AND(B209='Dropdown Answer Key'!$B$13,OR(AND(F209="GALV",H209="Y"),AND(F209="GALV",H209="UN"),AND(F209="GALV",H209=""))),"GRR",IF(AND(B209='Dropdown Answer Key'!$B$13,F209="Unknown"),"Unknown SL",IF(AND(B209='Dropdown Answer Key'!$B$14,OR(E209="Lead",E209="U, May have L",E209="COM",E209="")),"Lead",IF(AND(B209='Dropdown Answer Key'!$B$14,OR(F209="Lead",F209="U, May have L",F209="COM",F209="")),"Lead",IF(AND(B209='Dropdown Answer Key'!$B$14,OR(AND(E209="GALV",H209="Y"),AND(E209="GALV",H209="UN"),AND(E209="GALV",H209=""),AND(F209="GALV",H209="Y"),AND(F209="GALV",H209="UN"),AND(F209="GALV",H209=""),AND(F209="GALV",I209="Y"),AND(F209="GALV",I209="UN"),AND(F209="GALV",I209=""))),"GRR",IF(AND(B209='Dropdown Answer Key'!$B$14,OR(E209="Unknown",F209="Unknown")),"Unknown SL","Non Lead")))))))))))</f>
        <v>ERROR</v>
      </c>
      <c r="T209" s="122" t="str">
        <f>IF(OR(M209="",Q209="",S209="ERROR"),"BLANK",IF((AND(M209='Dropdown Answer Key'!$B$25,OR('Service Line Inventory'!S209="Lead",S209="Unknown SL"))),"Tier 1",IF(AND('Service Line Inventory'!M209='Dropdown Answer Key'!$B$26,OR('Service Line Inventory'!S209="Lead",S209="Unknown SL")),"Tier 2",IF(AND('Service Line Inventory'!M209='Dropdown Answer Key'!$B$27,OR('Service Line Inventory'!S209="Lead",S209="Unknown SL")),"Tier 2",IF('Service Line Inventory'!S209="GRR","Tier 3",IF((AND('Service Line Inventory'!M209='Dropdown Answer Key'!$B$25,'Service Line Inventory'!Q209='Dropdown Answer Key'!$M$25,O209='Dropdown Answer Key'!$G$27,'Service Line Inventory'!P209='Dropdown Answer Key'!$J$27,S209="Non Lead")),"Tier 4",IF((AND('Service Line Inventory'!M209='Dropdown Answer Key'!$B$25,'Service Line Inventory'!Q209='Dropdown Answer Key'!$M$25,O209='Dropdown Answer Key'!$G$27,S209="Non Lead")),"Tier 4",IF((AND('Service Line Inventory'!M209='Dropdown Answer Key'!$B$25,'Service Line Inventory'!Q209='Dropdown Answer Key'!$M$25,'Service Line Inventory'!P209='Dropdown Answer Key'!$J$27,S209="Non Lead")),"Tier 4","Tier 5"))))))))</f>
        <v>BLANK</v>
      </c>
      <c r="U209" s="123" t="str">
        <f t="shared" si="13"/>
        <v>ERROR</v>
      </c>
      <c r="V209" s="122" t="str">
        <f t="shared" si="14"/>
        <v>ERROR</v>
      </c>
      <c r="W209" s="122" t="str">
        <f t="shared" si="15"/>
        <v>NO</v>
      </c>
      <c r="X209" s="116"/>
      <c r="Y209" s="105"/>
      <c r="Z209" s="85"/>
    </row>
    <row r="210" spans="1:26">
      <c r="A210" s="80"/>
      <c r="B210" s="80"/>
      <c r="C210" s="111"/>
      <c r="D210" s="81"/>
      <c r="E210" s="111"/>
      <c r="F210" s="111"/>
      <c r="G210" s="113"/>
      <c r="H210" s="101"/>
      <c r="I210" s="81"/>
      <c r="J210" s="82"/>
      <c r="K210" s="81"/>
      <c r="L210" s="101" t="str">
        <f t="shared" si="12"/>
        <v>ERROR</v>
      </c>
      <c r="M210" s="117"/>
      <c r="N210" s="81"/>
      <c r="O210" s="81"/>
      <c r="P210" s="81"/>
      <c r="Q210" s="80"/>
      <c r="R210" s="81"/>
      <c r="S210" s="106" t="str">
        <f>IF(OR(B210="",$C$3="",$G$3=""),"ERROR",IF(AND(B210='Dropdown Answer Key'!$B$12,OR(E210="Lead",E210="U, May have L",E210="COM",E210="")),"Lead",IF(AND(B210='Dropdown Answer Key'!$B$12,OR(AND(E210="GALV",H210="Y"),AND(E210="GALV",H210="UN"),AND(E210="GALV",H210=""))),"GRR",IF(AND(B210='Dropdown Answer Key'!$B$12,E210="Unknown"),"Unknown SL",IF(AND(B210='Dropdown Answer Key'!$B$13,OR(F210="Lead",F210="U, May have L",F210="COM",F210="")),"Lead",IF(AND(B210='Dropdown Answer Key'!$B$13,OR(AND(F210="GALV",H210="Y"),AND(F210="GALV",H210="UN"),AND(F210="GALV",H210=""))),"GRR",IF(AND(B210='Dropdown Answer Key'!$B$13,F210="Unknown"),"Unknown SL",IF(AND(B210='Dropdown Answer Key'!$B$14,OR(E210="Lead",E210="U, May have L",E210="COM",E210="")),"Lead",IF(AND(B210='Dropdown Answer Key'!$B$14,OR(F210="Lead",F210="U, May have L",F210="COM",F210="")),"Lead",IF(AND(B210='Dropdown Answer Key'!$B$14,OR(AND(E210="GALV",H210="Y"),AND(E210="GALV",H210="UN"),AND(E210="GALV",H210=""),AND(F210="GALV",H210="Y"),AND(F210="GALV",H210="UN"),AND(F210="GALV",H210=""),AND(F210="GALV",I210="Y"),AND(F210="GALV",I210="UN"),AND(F210="GALV",I210=""))),"GRR",IF(AND(B210='Dropdown Answer Key'!$B$14,OR(E210="Unknown",F210="Unknown")),"Unknown SL","Non Lead")))))))))))</f>
        <v>ERROR</v>
      </c>
      <c r="T210" s="83" t="str">
        <f>IF(OR(M210="",Q210="",S210="ERROR"),"BLANK",IF((AND(M210='Dropdown Answer Key'!$B$25,OR('Service Line Inventory'!S210="Lead",S210="Unknown SL"))),"Tier 1",IF(AND('Service Line Inventory'!M210='Dropdown Answer Key'!$B$26,OR('Service Line Inventory'!S210="Lead",S210="Unknown SL")),"Tier 2",IF(AND('Service Line Inventory'!M210='Dropdown Answer Key'!$B$27,OR('Service Line Inventory'!S210="Lead",S210="Unknown SL")),"Tier 2",IF('Service Line Inventory'!S210="GRR","Tier 3",IF((AND('Service Line Inventory'!M210='Dropdown Answer Key'!$B$25,'Service Line Inventory'!Q210='Dropdown Answer Key'!$M$25,O210='Dropdown Answer Key'!$G$27,'Service Line Inventory'!P210='Dropdown Answer Key'!$J$27,S210="Non Lead")),"Tier 4",IF((AND('Service Line Inventory'!M210='Dropdown Answer Key'!$B$25,'Service Line Inventory'!Q210='Dropdown Answer Key'!$M$25,O210='Dropdown Answer Key'!$G$27,S210="Non Lead")),"Tier 4",IF((AND('Service Line Inventory'!M210='Dropdown Answer Key'!$B$25,'Service Line Inventory'!Q210='Dropdown Answer Key'!$M$25,'Service Line Inventory'!P210='Dropdown Answer Key'!$J$27,S210="Non Lead")),"Tier 4","Tier 5"))))))))</f>
        <v>BLANK</v>
      </c>
      <c r="U210" s="109" t="str">
        <f t="shared" si="13"/>
        <v>ERROR</v>
      </c>
      <c r="V210" s="83" t="str">
        <f t="shared" si="14"/>
        <v>ERROR</v>
      </c>
      <c r="W210" s="83" t="str">
        <f t="shared" si="15"/>
        <v>NO</v>
      </c>
      <c r="X210" s="115"/>
      <c r="Y210" s="84"/>
      <c r="Z210" s="85"/>
    </row>
    <row r="211" spans="1:26">
      <c r="A211" s="89"/>
      <c r="B211" s="90"/>
      <c r="C211" s="112"/>
      <c r="D211" s="90"/>
      <c r="E211" s="112"/>
      <c r="F211" s="112"/>
      <c r="G211" s="114"/>
      <c r="H211" s="102"/>
      <c r="I211" s="90"/>
      <c r="J211" s="91"/>
      <c r="K211" s="90"/>
      <c r="L211" s="102" t="str">
        <f t="shared" si="12"/>
        <v>ERROR</v>
      </c>
      <c r="M211" s="118"/>
      <c r="N211" s="90"/>
      <c r="O211" s="90"/>
      <c r="P211" s="90"/>
      <c r="Q211" s="89"/>
      <c r="R211" s="90"/>
      <c r="S211" s="121" t="str">
        <f>IF(OR(B211="",$C$3="",$G$3=""),"ERROR",IF(AND(B211='Dropdown Answer Key'!$B$12,OR(E211="Lead",E211="U, May have L",E211="COM",E211="")),"Lead",IF(AND(B211='Dropdown Answer Key'!$B$12,OR(AND(E211="GALV",H211="Y"),AND(E211="GALV",H211="UN"),AND(E211="GALV",H211=""))),"GRR",IF(AND(B211='Dropdown Answer Key'!$B$12,E211="Unknown"),"Unknown SL",IF(AND(B211='Dropdown Answer Key'!$B$13,OR(F211="Lead",F211="U, May have L",F211="COM",F211="")),"Lead",IF(AND(B211='Dropdown Answer Key'!$B$13,OR(AND(F211="GALV",H211="Y"),AND(F211="GALV",H211="UN"),AND(F211="GALV",H211=""))),"GRR",IF(AND(B211='Dropdown Answer Key'!$B$13,F211="Unknown"),"Unknown SL",IF(AND(B211='Dropdown Answer Key'!$B$14,OR(E211="Lead",E211="U, May have L",E211="COM",E211="")),"Lead",IF(AND(B211='Dropdown Answer Key'!$B$14,OR(F211="Lead",F211="U, May have L",F211="COM",F211="")),"Lead",IF(AND(B211='Dropdown Answer Key'!$B$14,OR(AND(E211="GALV",H211="Y"),AND(E211="GALV",H211="UN"),AND(E211="GALV",H211=""),AND(F211="GALV",H211="Y"),AND(F211="GALV",H211="UN"),AND(F211="GALV",H211=""),AND(F211="GALV",I211="Y"),AND(F211="GALV",I211="UN"),AND(F211="GALV",I211=""))),"GRR",IF(AND(B211='Dropdown Answer Key'!$B$14,OR(E211="Unknown",F211="Unknown")),"Unknown SL","Non Lead")))))))))))</f>
        <v>ERROR</v>
      </c>
      <c r="T211" s="122" t="str">
        <f>IF(OR(M211="",Q211="",S211="ERROR"),"BLANK",IF((AND(M211='Dropdown Answer Key'!$B$25,OR('Service Line Inventory'!S211="Lead",S211="Unknown SL"))),"Tier 1",IF(AND('Service Line Inventory'!M211='Dropdown Answer Key'!$B$26,OR('Service Line Inventory'!S211="Lead",S211="Unknown SL")),"Tier 2",IF(AND('Service Line Inventory'!M211='Dropdown Answer Key'!$B$27,OR('Service Line Inventory'!S211="Lead",S211="Unknown SL")),"Tier 2",IF('Service Line Inventory'!S211="GRR","Tier 3",IF((AND('Service Line Inventory'!M211='Dropdown Answer Key'!$B$25,'Service Line Inventory'!Q211='Dropdown Answer Key'!$M$25,O211='Dropdown Answer Key'!$G$27,'Service Line Inventory'!P211='Dropdown Answer Key'!$J$27,S211="Non Lead")),"Tier 4",IF((AND('Service Line Inventory'!M211='Dropdown Answer Key'!$B$25,'Service Line Inventory'!Q211='Dropdown Answer Key'!$M$25,O211='Dropdown Answer Key'!$G$27,S211="Non Lead")),"Tier 4",IF((AND('Service Line Inventory'!M211='Dropdown Answer Key'!$B$25,'Service Line Inventory'!Q211='Dropdown Answer Key'!$M$25,'Service Line Inventory'!P211='Dropdown Answer Key'!$J$27,S211="Non Lead")),"Tier 4","Tier 5"))))))))</f>
        <v>BLANK</v>
      </c>
      <c r="U211" s="123" t="str">
        <f t="shared" si="13"/>
        <v>ERROR</v>
      </c>
      <c r="V211" s="122" t="str">
        <f t="shared" si="14"/>
        <v>ERROR</v>
      </c>
      <c r="W211" s="122" t="str">
        <f t="shared" si="15"/>
        <v>NO</v>
      </c>
      <c r="X211" s="116"/>
      <c r="Y211" s="105"/>
      <c r="Z211" s="85"/>
    </row>
    <row r="212" spans="1:26">
      <c r="A212" s="80"/>
      <c r="B212" s="80"/>
      <c r="C212" s="111"/>
      <c r="D212" s="81"/>
      <c r="E212" s="111"/>
      <c r="F212" s="111"/>
      <c r="G212" s="113"/>
      <c r="H212" s="101"/>
      <c r="I212" s="81"/>
      <c r="J212" s="82"/>
      <c r="K212" s="81"/>
      <c r="L212" s="101" t="str">
        <f t="shared" si="12"/>
        <v>ERROR</v>
      </c>
      <c r="M212" s="117"/>
      <c r="N212" s="81"/>
      <c r="O212" s="81"/>
      <c r="P212" s="81"/>
      <c r="Q212" s="80"/>
      <c r="R212" s="81"/>
      <c r="S212" s="106" t="str">
        <f>IF(OR(B212="",$C$3="",$G$3=""),"ERROR",IF(AND(B212='Dropdown Answer Key'!$B$12,OR(E212="Lead",E212="U, May have L",E212="COM",E212="")),"Lead",IF(AND(B212='Dropdown Answer Key'!$B$12,OR(AND(E212="GALV",H212="Y"),AND(E212="GALV",H212="UN"),AND(E212="GALV",H212=""))),"GRR",IF(AND(B212='Dropdown Answer Key'!$B$12,E212="Unknown"),"Unknown SL",IF(AND(B212='Dropdown Answer Key'!$B$13,OR(F212="Lead",F212="U, May have L",F212="COM",F212="")),"Lead",IF(AND(B212='Dropdown Answer Key'!$B$13,OR(AND(F212="GALV",H212="Y"),AND(F212="GALV",H212="UN"),AND(F212="GALV",H212=""))),"GRR",IF(AND(B212='Dropdown Answer Key'!$B$13,F212="Unknown"),"Unknown SL",IF(AND(B212='Dropdown Answer Key'!$B$14,OR(E212="Lead",E212="U, May have L",E212="COM",E212="")),"Lead",IF(AND(B212='Dropdown Answer Key'!$B$14,OR(F212="Lead",F212="U, May have L",F212="COM",F212="")),"Lead",IF(AND(B212='Dropdown Answer Key'!$B$14,OR(AND(E212="GALV",H212="Y"),AND(E212="GALV",H212="UN"),AND(E212="GALV",H212=""),AND(F212="GALV",H212="Y"),AND(F212="GALV",H212="UN"),AND(F212="GALV",H212=""),AND(F212="GALV",I212="Y"),AND(F212="GALV",I212="UN"),AND(F212="GALV",I212=""))),"GRR",IF(AND(B212='Dropdown Answer Key'!$B$14,OR(E212="Unknown",F212="Unknown")),"Unknown SL","Non Lead")))))))))))</f>
        <v>ERROR</v>
      </c>
      <c r="T212" s="83" t="str">
        <f>IF(OR(M212="",Q212="",S212="ERROR"),"BLANK",IF((AND(M212='Dropdown Answer Key'!$B$25,OR('Service Line Inventory'!S212="Lead",S212="Unknown SL"))),"Tier 1",IF(AND('Service Line Inventory'!M212='Dropdown Answer Key'!$B$26,OR('Service Line Inventory'!S212="Lead",S212="Unknown SL")),"Tier 2",IF(AND('Service Line Inventory'!M212='Dropdown Answer Key'!$B$27,OR('Service Line Inventory'!S212="Lead",S212="Unknown SL")),"Tier 2",IF('Service Line Inventory'!S212="GRR","Tier 3",IF((AND('Service Line Inventory'!M212='Dropdown Answer Key'!$B$25,'Service Line Inventory'!Q212='Dropdown Answer Key'!$M$25,O212='Dropdown Answer Key'!$G$27,'Service Line Inventory'!P212='Dropdown Answer Key'!$J$27,S212="Non Lead")),"Tier 4",IF((AND('Service Line Inventory'!M212='Dropdown Answer Key'!$B$25,'Service Line Inventory'!Q212='Dropdown Answer Key'!$M$25,O212='Dropdown Answer Key'!$G$27,S212="Non Lead")),"Tier 4",IF((AND('Service Line Inventory'!M212='Dropdown Answer Key'!$B$25,'Service Line Inventory'!Q212='Dropdown Answer Key'!$M$25,'Service Line Inventory'!P212='Dropdown Answer Key'!$J$27,S212="Non Lead")),"Tier 4","Tier 5"))))))))</f>
        <v>BLANK</v>
      </c>
      <c r="U212" s="109" t="str">
        <f t="shared" si="13"/>
        <v>ERROR</v>
      </c>
      <c r="V212" s="83" t="str">
        <f t="shared" si="14"/>
        <v>ERROR</v>
      </c>
      <c r="W212" s="83" t="str">
        <f t="shared" si="15"/>
        <v>NO</v>
      </c>
      <c r="X212" s="115"/>
      <c r="Y212" s="84"/>
      <c r="Z212" s="85"/>
    </row>
    <row r="213" spans="1:26">
      <c r="A213" s="89"/>
      <c r="B213" s="90"/>
      <c r="C213" s="112"/>
      <c r="D213" s="90"/>
      <c r="E213" s="112"/>
      <c r="F213" s="112"/>
      <c r="G213" s="114"/>
      <c r="H213" s="102"/>
      <c r="I213" s="90"/>
      <c r="J213" s="91"/>
      <c r="K213" s="90"/>
      <c r="L213" s="102" t="str">
        <f t="shared" si="12"/>
        <v>ERROR</v>
      </c>
      <c r="M213" s="118"/>
      <c r="N213" s="90"/>
      <c r="O213" s="90"/>
      <c r="P213" s="90"/>
      <c r="Q213" s="89"/>
      <c r="R213" s="90"/>
      <c r="S213" s="121" t="str">
        <f>IF(OR(B213="",$C$3="",$G$3=""),"ERROR",IF(AND(B213='Dropdown Answer Key'!$B$12,OR(E213="Lead",E213="U, May have L",E213="COM",E213="")),"Lead",IF(AND(B213='Dropdown Answer Key'!$B$12,OR(AND(E213="GALV",H213="Y"),AND(E213="GALV",H213="UN"),AND(E213="GALV",H213=""))),"GRR",IF(AND(B213='Dropdown Answer Key'!$B$12,E213="Unknown"),"Unknown SL",IF(AND(B213='Dropdown Answer Key'!$B$13,OR(F213="Lead",F213="U, May have L",F213="COM",F213="")),"Lead",IF(AND(B213='Dropdown Answer Key'!$B$13,OR(AND(F213="GALV",H213="Y"),AND(F213="GALV",H213="UN"),AND(F213="GALV",H213=""))),"GRR",IF(AND(B213='Dropdown Answer Key'!$B$13,F213="Unknown"),"Unknown SL",IF(AND(B213='Dropdown Answer Key'!$B$14,OR(E213="Lead",E213="U, May have L",E213="COM",E213="")),"Lead",IF(AND(B213='Dropdown Answer Key'!$B$14,OR(F213="Lead",F213="U, May have L",F213="COM",F213="")),"Lead",IF(AND(B213='Dropdown Answer Key'!$B$14,OR(AND(E213="GALV",H213="Y"),AND(E213="GALV",H213="UN"),AND(E213="GALV",H213=""),AND(F213="GALV",H213="Y"),AND(F213="GALV",H213="UN"),AND(F213="GALV",H213=""),AND(F213="GALV",I213="Y"),AND(F213="GALV",I213="UN"),AND(F213="GALV",I213=""))),"GRR",IF(AND(B213='Dropdown Answer Key'!$B$14,OR(E213="Unknown",F213="Unknown")),"Unknown SL","Non Lead")))))))))))</f>
        <v>ERROR</v>
      </c>
      <c r="T213" s="122" t="str">
        <f>IF(OR(M213="",Q213="",S213="ERROR"),"BLANK",IF((AND(M213='Dropdown Answer Key'!$B$25,OR('Service Line Inventory'!S213="Lead",S213="Unknown SL"))),"Tier 1",IF(AND('Service Line Inventory'!M213='Dropdown Answer Key'!$B$26,OR('Service Line Inventory'!S213="Lead",S213="Unknown SL")),"Tier 2",IF(AND('Service Line Inventory'!M213='Dropdown Answer Key'!$B$27,OR('Service Line Inventory'!S213="Lead",S213="Unknown SL")),"Tier 2",IF('Service Line Inventory'!S213="GRR","Tier 3",IF((AND('Service Line Inventory'!M213='Dropdown Answer Key'!$B$25,'Service Line Inventory'!Q213='Dropdown Answer Key'!$M$25,O213='Dropdown Answer Key'!$G$27,'Service Line Inventory'!P213='Dropdown Answer Key'!$J$27,S213="Non Lead")),"Tier 4",IF((AND('Service Line Inventory'!M213='Dropdown Answer Key'!$B$25,'Service Line Inventory'!Q213='Dropdown Answer Key'!$M$25,O213='Dropdown Answer Key'!$G$27,S213="Non Lead")),"Tier 4",IF((AND('Service Line Inventory'!M213='Dropdown Answer Key'!$B$25,'Service Line Inventory'!Q213='Dropdown Answer Key'!$M$25,'Service Line Inventory'!P213='Dropdown Answer Key'!$J$27,S213="Non Lead")),"Tier 4","Tier 5"))))))))</f>
        <v>BLANK</v>
      </c>
      <c r="U213" s="123" t="str">
        <f t="shared" si="13"/>
        <v>ERROR</v>
      </c>
      <c r="V213" s="122" t="str">
        <f t="shared" si="14"/>
        <v>ERROR</v>
      </c>
      <c r="W213" s="122" t="str">
        <f t="shared" si="15"/>
        <v>NO</v>
      </c>
      <c r="X213" s="116"/>
      <c r="Y213" s="105"/>
      <c r="Z213" s="85"/>
    </row>
    <row r="214" spans="1:26">
      <c r="A214" s="80"/>
      <c r="B214" s="80"/>
      <c r="C214" s="111"/>
      <c r="D214" s="81"/>
      <c r="E214" s="111"/>
      <c r="F214" s="111"/>
      <c r="G214" s="113"/>
      <c r="H214" s="101"/>
      <c r="I214" s="81"/>
      <c r="J214" s="82"/>
      <c r="K214" s="81"/>
      <c r="L214" s="101" t="str">
        <f t="shared" si="12"/>
        <v>ERROR</v>
      </c>
      <c r="M214" s="117"/>
      <c r="N214" s="81"/>
      <c r="O214" s="81"/>
      <c r="P214" s="81"/>
      <c r="Q214" s="80"/>
      <c r="R214" s="81"/>
      <c r="S214" s="106" t="str">
        <f>IF(OR(B214="",$C$3="",$G$3=""),"ERROR",IF(AND(B214='Dropdown Answer Key'!$B$12,OR(E214="Lead",E214="U, May have L",E214="COM",E214="")),"Lead",IF(AND(B214='Dropdown Answer Key'!$B$12,OR(AND(E214="GALV",H214="Y"),AND(E214="GALV",H214="UN"),AND(E214="GALV",H214=""))),"GRR",IF(AND(B214='Dropdown Answer Key'!$B$12,E214="Unknown"),"Unknown SL",IF(AND(B214='Dropdown Answer Key'!$B$13,OR(F214="Lead",F214="U, May have L",F214="COM",F214="")),"Lead",IF(AND(B214='Dropdown Answer Key'!$B$13,OR(AND(F214="GALV",H214="Y"),AND(F214="GALV",H214="UN"),AND(F214="GALV",H214=""))),"GRR",IF(AND(B214='Dropdown Answer Key'!$B$13,F214="Unknown"),"Unknown SL",IF(AND(B214='Dropdown Answer Key'!$B$14,OR(E214="Lead",E214="U, May have L",E214="COM",E214="")),"Lead",IF(AND(B214='Dropdown Answer Key'!$B$14,OR(F214="Lead",F214="U, May have L",F214="COM",F214="")),"Lead",IF(AND(B214='Dropdown Answer Key'!$B$14,OR(AND(E214="GALV",H214="Y"),AND(E214="GALV",H214="UN"),AND(E214="GALV",H214=""),AND(F214="GALV",H214="Y"),AND(F214="GALV",H214="UN"),AND(F214="GALV",H214=""),AND(F214="GALV",I214="Y"),AND(F214="GALV",I214="UN"),AND(F214="GALV",I214=""))),"GRR",IF(AND(B214='Dropdown Answer Key'!$B$14,OR(E214="Unknown",F214="Unknown")),"Unknown SL","Non Lead")))))))))))</f>
        <v>ERROR</v>
      </c>
      <c r="T214" s="83" t="str">
        <f>IF(OR(M214="",Q214="",S214="ERROR"),"BLANK",IF((AND(M214='Dropdown Answer Key'!$B$25,OR('Service Line Inventory'!S214="Lead",S214="Unknown SL"))),"Tier 1",IF(AND('Service Line Inventory'!M214='Dropdown Answer Key'!$B$26,OR('Service Line Inventory'!S214="Lead",S214="Unknown SL")),"Tier 2",IF(AND('Service Line Inventory'!M214='Dropdown Answer Key'!$B$27,OR('Service Line Inventory'!S214="Lead",S214="Unknown SL")),"Tier 2",IF('Service Line Inventory'!S214="GRR","Tier 3",IF((AND('Service Line Inventory'!M214='Dropdown Answer Key'!$B$25,'Service Line Inventory'!Q214='Dropdown Answer Key'!$M$25,O214='Dropdown Answer Key'!$G$27,'Service Line Inventory'!P214='Dropdown Answer Key'!$J$27,S214="Non Lead")),"Tier 4",IF((AND('Service Line Inventory'!M214='Dropdown Answer Key'!$B$25,'Service Line Inventory'!Q214='Dropdown Answer Key'!$M$25,O214='Dropdown Answer Key'!$G$27,S214="Non Lead")),"Tier 4",IF((AND('Service Line Inventory'!M214='Dropdown Answer Key'!$B$25,'Service Line Inventory'!Q214='Dropdown Answer Key'!$M$25,'Service Line Inventory'!P214='Dropdown Answer Key'!$J$27,S214="Non Lead")),"Tier 4","Tier 5"))))))))</f>
        <v>BLANK</v>
      </c>
      <c r="U214" s="109" t="str">
        <f t="shared" si="13"/>
        <v>ERROR</v>
      </c>
      <c r="V214" s="83" t="str">
        <f t="shared" si="14"/>
        <v>ERROR</v>
      </c>
      <c r="W214" s="83" t="str">
        <f t="shared" si="15"/>
        <v>NO</v>
      </c>
      <c r="X214" s="115"/>
      <c r="Y214" s="84"/>
      <c r="Z214" s="85"/>
    </row>
    <row r="215" spans="1:26">
      <c r="A215" s="89"/>
      <c r="B215" s="90"/>
      <c r="C215" s="112"/>
      <c r="D215" s="90"/>
      <c r="E215" s="112"/>
      <c r="F215" s="112"/>
      <c r="G215" s="114"/>
      <c r="H215" s="102"/>
      <c r="I215" s="90"/>
      <c r="J215" s="91"/>
      <c r="K215" s="90"/>
      <c r="L215" s="102" t="str">
        <f t="shared" si="12"/>
        <v>ERROR</v>
      </c>
      <c r="M215" s="118"/>
      <c r="N215" s="90"/>
      <c r="O215" s="90"/>
      <c r="P215" s="90"/>
      <c r="Q215" s="89"/>
      <c r="R215" s="90"/>
      <c r="S215" s="121" t="str">
        <f>IF(OR(B215="",$C$3="",$G$3=""),"ERROR",IF(AND(B215='Dropdown Answer Key'!$B$12,OR(E215="Lead",E215="U, May have L",E215="COM",E215="")),"Lead",IF(AND(B215='Dropdown Answer Key'!$B$12,OR(AND(E215="GALV",H215="Y"),AND(E215="GALV",H215="UN"),AND(E215="GALV",H215=""))),"GRR",IF(AND(B215='Dropdown Answer Key'!$B$12,E215="Unknown"),"Unknown SL",IF(AND(B215='Dropdown Answer Key'!$B$13,OR(F215="Lead",F215="U, May have L",F215="COM",F215="")),"Lead",IF(AND(B215='Dropdown Answer Key'!$B$13,OR(AND(F215="GALV",H215="Y"),AND(F215="GALV",H215="UN"),AND(F215="GALV",H215=""))),"GRR",IF(AND(B215='Dropdown Answer Key'!$B$13,F215="Unknown"),"Unknown SL",IF(AND(B215='Dropdown Answer Key'!$B$14,OR(E215="Lead",E215="U, May have L",E215="COM",E215="")),"Lead",IF(AND(B215='Dropdown Answer Key'!$B$14,OR(F215="Lead",F215="U, May have L",F215="COM",F215="")),"Lead",IF(AND(B215='Dropdown Answer Key'!$B$14,OR(AND(E215="GALV",H215="Y"),AND(E215="GALV",H215="UN"),AND(E215="GALV",H215=""),AND(F215="GALV",H215="Y"),AND(F215="GALV",H215="UN"),AND(F215="GALV",H215=""),AND(F215="GALV",I215="Y"),AND(F215="GALV",I215="UN"),AND(F215="GALV",I215=""))),"GRR",IF(AND(B215='Dropdown Answer Key'!$B$14,OR(E215="Unknown",F215="Unknown")),"Unknown SL","Non Lead")))))))))))</f>
        <v>ERROR</v>
      </c>
      <c r="T215" s="122" t="str">
        <f>IF(OR(M215="",Q215="",S215="ERROR"),"BLANK",IF((AND(M215='Dropdown Answer Key'!$B$25,OR('Service Line Inventory'!S215="Lead",S215="Unknown SL"))),"Tier 1",IF(AND('Service Line Inventory'!M215='Dropdown Answer Key'!$B$26,OR('Service Line Inventory'!S215="Lead",S215="Unknown SL")),"Tier 2",IF(AND('Service Line Inventory'!M215='Dropdown Answer Key'!$B$27,OR('Service Line Inventory'!S215="Lead",S215="Unknown SL")),"Tier 2",IF('Service Line Inventory'!S215="GRR","Tier 3",IF((AND('Service Line Inventory'!M215='Dropdown Answer Key'!$B$25,'Service Line Inventory'!Q215='Dropdown Answer Key'!$M$25,O215='Dropdown Answer Key'!$G$27,'Service Line Inventory'!P215='Dropdown Answer Key'!$J$27,S215="Non Lead")),"Tier 4",IF((AND('Service Line Inventory'!M215='Dropdown Answer Key'!$B$25,'Service Line Inventory'!Q215='Dropdown Answer Key'!$M$25,O215='Dropdown Answer Key'!$G$27,S215="Non Lead")),"Tier 4",IF((AND('Service Line Inventory'!M215='Dropdown Answer Key'!$B$25,'Service Line Inventory'!Q215='Dropdown Answer Key'!$M$25,'Service Line Inventory'!P215='Dropdown Answer Key'!$J$27,S215="Non Lead")),"Tier 4","Tier 5"))))))))</f>
        <v>BLANK</v>
      </c>
      <c r="U215" s="123" t="str">
        <f t="shared" si="13"/>
        <v>ERROR</v>
      </c>
      <c r="V215" s="122" t="str">
        <f t="shared" si="14"/>
        <v>ERROR</v>
      </c>
      <c r="W215" s="122" t="str">
        <f t="shared" si="15"/>
        <v>NO</v>
      </c>
      <c r="X215" s="116"/>
      <c r="Y215" s="105"/>
      <c r="Z215" s="85"/>
    </row>
    <row r="216" spans="1:26">
      <c r="A216" s="80"/>
      <c r="B216" s="80"/>
      <c r="C216" s="111"/>
      <c r="D216" s="81"/>
      <c r="E216" s="111"/>
      <c r="F216" s="111"/>
      <c r="G216" s="113"/>
      <c r="H216" s="101"/>
      <c r="I216" s="81"/>
      <c r="J216" s="82"/>
      <c r="K216" s="81"/>
      <c r="L216" s="101" t="str">
        <f t="shared" si="12"/>
        <v>ERROR</v>
      </c>
      <c r="M216" s="117"/>
      <c r="N216" s="81"/>
      <c r="O216" s="81"/>
      <c r="P216" s="81"/>
      <c r="Q216" s="80"/>
      <c r="R216" s="81"/>
      <c r="S216" s="106" t="str">
        <f>IF(OR(B216="",$C$3="",$G$3=""),"ERROR",IF(AND(B216='Dropdown Answer Key'!$B$12,OR(E216="Lead",E216="U, May have L",E216="COM",E216="")),"Lead",IF(AND(B216='Dropdown Answer Key'!$B$12,OR(AND(E216="GALV",H216="Y"),AND(E216="GALV",H216="UN"),AND(E216="GALV",H216=""))),"GRR",IF(AND(B216='Dropdown Answer Key'!$B$12,E216="Unknown"),"Unknown SL",IF(AND(B216='Dropdown Answer Key'!$B$13,OR(F216="Lead",F216="U, May have L",F216="COM",F216="")),"Lead",IF(AND(B216='Dropdown Answer Key'!$B$13,OR(AND(F216="GALV",H216="Y"),AND(F216="GALV",H216="UN"),AND(F216="GALV",H216=""))),"GRR",IF(AND(B216='Dropdown Answer Key'!$B$13,F216="Unknown"),"Unknown SL",IF(AND(B216='Dropdown Answer Key'!$B$14,OR(E216="Lead",E216="U, May have L",E216="COM",E216="")),"Lead",IF(AND(B216='Dropdown Answer Key'!$B$14,OR(F216="Lead",F216="U, May have L",F216="COM",F216="")),"Lead",IF(AND(B216='Dropdown Answer Key'!$B$14,OR(AND(E216="GALV",H216="Y"),AND(E216="GALV",H216="UN"),AND(E216="GALV",H216=""),AND(F216="GALV",H216="Y"),AND(F216="GALV",H216="UN"),AND(F216="GALV",H216=""),AND(F216="GALV",I216="Y"),AND(F216="GALV",I216="UN"),AND(F216="GALV",I216=""))),"GRR",IF(AND(B216='Dropdown Answer Key'!$B$14,OR(E216="Unknown",F216="Unknown")),"Unknown SL","Non Lead")))))))))))</f>
        <v>ERROR</v>
      </c>
      <c r="T216" s="83" t="str">
        <f>IF(OR(M216="",Q216="",S216="ERROR"),"BLANK",IF((AND(M216='Dropdown Answer Key'!$B$25,OR('Service Line Inventory'!S216="Lead",S216="Unknown SL"))),"Tier 1",IF(AND('Service Line Inventory'!M216='Dropdown Answer Key'!$B$26,OR('Service Line Inventory'!S216="Lead",S216="Unknown SL")),"Tier 2",IF(AND('Service Line Inventory'!M216='Dropdown Answer Key'!$B$27,OR('Service Line Inventory'!S216="Lead",S216="Unknown SL")),"Tier 2",IF('Service Line Inventory'!S216="GRR","Tier 3",IF((AND('Service Line Inventory'!M216='Dropdown Answer Key'!$B$25,'Service Line Inventory'!Q216='Dropdown Answer Key'!$M$25,O216='Dropdown Answer Key'!$G$27,'Service Line Inventory'!P216='Dropdown Answer Key'!$J$27,S216="Non Lead")),"Tier 4",IF((AND('Service Line Inventory'!M216='Dropdown Answer Key'!$B$25,'Service Line Inventory'!Q216='Dropdown Answer Key'!$M$25,O216='Dropdown Answer Key'!$G$27,S216="Non Lead")),"Tier 4",IF((AND('Service Line Inventory'!M216='Dropdown Answer Key'!$B$25,'Service Line Inventory'!Q216='Dropdown Answer Key'!$M$25,'Service Line Inventory'!P216='Dropdown Answer Key'!$J$27,S216="Non Lead")),"Tier 4","Tier 5"))))))))</f>
        <v>BLANK</v>
      </c>
      <c r="U216" s="109" t="str">
        <f t="shared" si="13"/>
        <v>ERROR</v>
      </c>
      <c r="V216" s="83" t="str">
        <f t="shared" si="14"/>
        <v>ERROR</v>
      </c>
      <c r="W216" s="83" t="str">
        <f t="shared" si="15"/>
        <v>NO</v>
      </c>
      <c r="X216" s="115"/>
      <c r="Y216" s="84"/>
      <c r="Z216" s="85"/>
    </row>
    <row r="217" spans="1:26">
      <c r="A217" s="89"/>
      <c r="B217" s="90"/>
      <c r="C217" s="112"/>
      <c r="D217" s="90"/>
      <c r="E217" s="112"/>
      <c r="F217" s="112"/>
      <c r="G217" s="114"/>
      <c r="H217" s="102"/>
      <c r="I217" s="90"/>
      <c r="J217" s="91"/>
      <c r="K217" s="90"/>
      <c r="L217" s="102" t="str">
        <f t="shared" si="12"/>
        <v>ERROR</v>
      </c>
      <c r="M217" s="118"/>
      <c r="N217" s="90"/>
      <c r="O217" s="90"/>
      <c r="P217" s="90"/>
      <c r="Q217" s="89"/>
      <c r="R217" s="90"/>
      <c r="S217" s="121" t="str">
        <f>IF(OR(B217="",$C$3="",$G$3=""),"ERROR",IF(AND(B217='Dropdown Answer Key'!$B$12,OR(E217="Lead",E217="U, May have L",E217="COM",E217="")),"Lead",IF(AND(B217='Dropdown Answer Key'!$B$12,OR(AND(E217="GALV",H217="Y"),AND(E217="GALV",H217="UN"),AND(E217="GALV",H217=""))),"GRR",IF(AND(B217='Dropdown Answer Key'!$B$12,E217="Unknown"),"Unknown SL",IF(AND(B217='Dropdown Answer Key'!$B$13,OR(F217="Lead",F217="U, May have L",F217="COM",F217="")),"Lead",IF(AND(B217='Dropdown Answer Key'!$B$13,OR(AND(F217="GALV",H217="Y"),AND(F217="GALV",H217="UN"),AND(F217="GALV",H217=""))),"GRR",IF(AND(B217='Dropdown Answer Key'!$B$13,F217="Unknown"),"Unknown SL",IF(AND(B217='Dropdown Answer Key'!$B$14,OR(E217="Lead",E217="U, May have L",E217="COM",E217="")),"Lead",IF(AND(B217='Dropdown Answer Key'!$B$14,OR(F217="Lead",F217="U, May have L",F217="COM",F217="")),"Lead",IF(AND(B217='Dropdown Answer Key'!$B$14,OR(AND(E217="GALV",H217="Y"),AND(E217="GALV",H217="UN"),AND(E217="GALV",H217=""),AND(F217="GALV",H217="Y"),AND(F217="GALV",H217="UN"),AND(F217="GALV",H217=""),AND(F217="GALV",I217="Y"),AND(F217="GALV",I217="UN"),AND(F217="GALV",I217=""))),"GRR",IF(AND(B217='Dropdown Answer Key'!$B$14,OR(E217="Unknown",F217="Unknown")),"Unknown SL","Non Lead")))))))))))</f>
        <v>ERROR</v>
      </c>
      <c r="T217" s="122" t="str">
        <f>IF(OR(M217="",Q217="",S217="ERROR"),"BLANK",IF((AND(M217='Dropdown Answer Key'!$B$25,OR('Service Line Inventory'!S217="Lead",S217="Unknown SL"))),"Tier 1",IF(AND('Service Line Inventory'!M217='Dropdown Answer Key'!$B$26,OR('Service Line Inventory'!S217="Lead",S217="Unknown SL")),"Tier 2",IF(AND('Service Line Inventory'!M217='Dropdown Answer Key'!$B$27,OR('Service Line Inventory'!S217="Lead",S217="Unknown SL")),"Tier 2",IF('Service Line Inventory'!S217="GRR","Tier 3",IF((AND('Service Line Inventory'!M217='Dropdown Answer Key'!$B$25,'Service Line Inventory'!Q217='Dropdown Answer Key'!$M$25,O217='Dropdown Answer Key'!$G$27,'Service Line Inventory'!P217='Dropdown Answer Key'!$J$27,S217="Non Lead")),"Tier 4",IF((AND('Service Line Inventory'!M217='Dropdown Answer Key'!$B$25,'Service Line Inventory'!Q217='Dropdown Answer Key'!$M$25,O217='Dropdown Answer Key'!$G$27,S217="Non Lead")),"Tier 4",IF((AND('Service Line Inventory'!M217='Dropdown Answer Key'!$B$25,'Service Line Inventory'!Q217='Dropdown Answer Key'!$M$25,'Service Line Inventory'!P217='Dropdown Answer Key'!$J$27,S217="Non Lead")),"Tier 4","Tier 5"))))))))</f>
        <v>BLANK</v>
      </c>
      <c r="U217" s="123" t="str">
        <f t="shared" si="13"/>
        <v>ERROR</v>
      </c>
      <c r="V217" s="122" t="str">
        <f t="shared" si="14"/>
        <v>ERROR</v>
      </c>
      <c r="W217" s="122" t="str">
        <f t="shared" si="15"/>
        <v>NO</v>
      </c>
      <c r="X217" s="116"/>
      <c r="Y217" s="105"/>
      <c r="Z217" s="85"/>
    </row>
    <row r="218" spans="1:26">
      <c r="A218" s="80"/>
      <c r="B218" s="80"/>
      <c r="C218" s="111"/>
      <c r="D218" s="81"/>
      <c r="E218" s="111"/>
      <c r="F218" s="111"/>
      <c r="G218" s="113"/>
      <c r="H218" s="101"/>
      <c r="I218" s="81"/>
      <c r="J218" s="82"/>
      <c r="K218" s="81"/>
      <c r="L218" s="101" t="str">
        <f t="shared" si="12"/>
        <v>ERROR</v>
      </c>
      <c r="M218" s="117"/>
      <c r="N218" s="81"/>
      <c r="O218" s="81"/>
      <c r="P218" s="81"/>
      <c r="Q218" s="80"/>
      <c r="R218" s="81"/>
      <c r="S218" s="106" t="str">
        <f>IF(OR(B218="",$C$3="",$G$3=""),"ERROR",IF(AND(B218='Dropdown Answer Key'!$B$12,OR(E218="Lead",E218="U, May have L",E218="COM",E218="")),"Lead",IF(AND(B218='Dropdown Answer Key'!$B$12,OR(AND(E218="GALV",H218="Y"),AND(E218="GALV",H218="UN"),AND(E218="GALV",H218=""))),"GRR",IF(AND(B218='Dropdown Answer Key'!$B$12,E218="Unknown"),"Unknown SL",IF(AND(B218='Dropdown Answer Key'!$B$13,OR(F218="Lead",F218="U, May have L",F218="COM",F218="")),"Lead",IF(AND(B218='Dropdown Answer Key'!$B$13,OR(AND(F218="GALV",H218="Y"),AND(F218="GALV",H218="UN"),AND(F218="GALV",H218=""))),"GRR",IF(AND(B218='Dropdown Answer Key'!$B$13,F218="Unknown"),"Unknown SL",IF(AND(B218='Dropdown Answer Key'!$B$14,OR(E218="Lead",E218="U, May have L",E218="COM",E218="")),"Lead",IF(AND(B218='Dropdown Answer Key'!$B$14,OR(F218="Lead",F218="U, May have L",F218="COM",F218="")),"Lead",IF(AND(B218='Dropdown Answer Key'!$B$14,OR(AND(E218="GALV",H218="Y"),AND(E218="GALV",H218="UN"),AND(E218="GALV",H218=""),AND(F218="GALV",H218="Y"),AND(F218="GALV",H218="UN"),AND(F218="GALV",H218=""),AND(F218="GALV",I218="Y"),AND(F218="GALV",I218="UN"),AND(F218="GALV",I218=""))),"GRR",IF(AND(B218='Dropdown Answer Key'!$B$14,OR(E218="Unknown",F218="Unknown")),"Unknown SL","Non Lead")))))))))))</f>
        <v>ERROR</v>
      </c>
      <c r="T218" s="83" t="str">
        <f>IF(OR(M218="",Q218="",S218="ERROR"),"BLANK",IF((AND(M218='Dropdown Answer Key'!$B$25,OR('Service Line Inventory'!S218="Lead",S218="Unknown SL"))),"Tier 1",IF(AND('Service Line Inventory'!M218='Dropdown Answer Key'!$B$26,OR('Service Line Inventory'!S218="Lead",S218="Unknown SL")),"Tier 2",IF(AND('Service Line Inventory'!M218='Dropdown Answer Key'!$B$27,OR('Service Line Inventory'!S218="Lead",S218="Unknown SL")),"Tier 2",IF('Service Line Inventory'!S218="GRR","Tier 3",IF((AND('Service Line Inventory'!M218='Dropdown Answer Key'!$B$25,'Service Line Inventory'!Q218='Dropdown Answer Key'!$M$25,O218='Dropdown Answer Key'!$G$27,'Service Line Inventory'!P218='Dropdown Answer Key'!$J$27,S218="Non Lead")),"Tier 4",IF((AND('Service Line Inventory'!M218='Dropdown Answer Key'!$B$25,'Service Line Inventory'!Q218='Dropdown Answer Key'!$M$25,O218='Dropdown Answer Key'!$G$27,S218="Non Lead")),"Tier 4",IF((AND('Service Line Inventory'!M218='Dropdown Answer Key'!$B$25,'Service Line Inventory'!Q218='Dropdown Answer Key'!$M$25,'Service Line Inventory'!P218='Dropdown Answer Key'!$J$27,S218="Non Lead")),"Tier 4","Tier 5"))))))))</f>
        <v>BLANK</v>
      </c>
      <c r="U218" s="109" t="str">
        <f t="shared" si="13"/>
        <v>ERROR</v>
      </c>
      <c r="V218" s="83" t="str">
        <f t="shared" si="14"/>
        <v>ERROR</v>
      </c>
      <c r="W218" s="83" t="str">
        <f t="shared" si="15"/>
        <v>NO</v>
      </c>
      <c r="X218" s="115"/>
      <c r="Y218" s="84"/>
      <c r="Z218" s="85"/>
    </row>
    <row r="219" spans="1:26">
      <c r="A219" s="89"/>
      <c r="B219" s="90"/>
      <c r="C219" s="112"/>
      <c r="D219" s="90"/>
      <c r="E219" s="112"/>
      <c r="F219" s="112"/>
      <c r="G219" s="114"/>
      <c r="H219" s="102"/>
      <c r="I219" s="90"/>
      <c r="J219" s="91"/>
      <c r="K219" s="90"/>
      <c r="L219" s="102" t="str">
        <f t="shared" si="12"/>
        <v>ERROR</v>
      </c>
      <c r="M219" s="118"/>
      <c r="N219" s="90"/>
      <c r="O219" s="90"/>
      <c r="P219" s="90"/>
      <c r="Q219" s="89"/>
      <c r="R219" s="90"/>
      <c r="S219" s="121" t="str">
        <f>IF(OR(B219="",$C$3="",$G$3=""),"ERROR",IF(AND(B219='Dropdown Answer Key'!$B$12,OR(E219="Lead",E219="U, May have L",E219="COM",E219="")),"Lead",IF(AND(B219='Dropdown Answer Key'!$B$12,OR(AND(E219="GALV",H219="Y"),AND(E219="GALV",H219="UN"),AND(E219="GALV",H219=""))),"GRR",IF(AND(B219='Dropdown Answer Key'!$B$12,E219="Unknown"),"Unknown SL",IF(AND(B219='Dropdown Answer Key'!$B$13,OR(F219="Lead",F219="U, May have L",F219="COM",F219="")),"Lead",IF(AND(B219='Dropdown Answer Key'!$B$13,OR(AND(F219="GALV",H219="Y"),AND(F219="GALV",H219="UN"),AND(F219="GALV",H219=""))),"GRR",IF(AND(B219='Dropdown Answer Key'!$B$13,F219="Unknown"),"Unknown SL",IF(AND(B219='Dropdown Answer Key'!$B$14,OR(E219="Lead",E219="U, May have L",E219="COM",E219="")),"Lead",IF(AND(B219='Dropdown Answer Key'!$B$14,OR(F219="Lead",F219="U, May have L",F219="COM",F219="")),"Lead",IF(AND(B219='Dropdown Answer Key'!$B$14,OR(AND(E219="GALV",H219="Y"),AND(E219="GALV",H219="UN"),AND(E219="GALV",H219=""),AND(F219="GALV",H219="Y"),AND(F219="GALV",H219="UN"),AND(F219="GALV",H219=""),AND(F219="GALV",I219="Y"),AND(F219="GALV",I219="UN"),AND(F219="GALV",I219=""))),"GRR",IF(AND(B219='Dropdown Answer Key'!$B$14,OR(E219="Unknown",F219="Unknown")),"Unknown SL","Non Lead")))))))))))</f>
        <v>ERROR</v>
      </c>
      <c r="T219" s="122" t="str">
        <f>IF(OR(M219="",Q219="",S219="ERROR"),"BLANK",IF((AND(M219='Dropdown Answer Key'!$B$25,OR('Service Line Inventory'!S219="Lead",S219="Unknown SL"))),"Tier 1",IF(AND('Service Line Inventory'!M219='Dropdown Answer Key'!$B$26,OR('Service Line Inventory'!S219="Lead",S219="Unknown SL")),"Tier 2",IF(AND('Service Line Inventory'!M219='Dropdown Answer Key'!$B$27,OR('Service Line Inventory'!S219="Lead",S219="Unknown SL")),"Tier 2",IF('Service Line Inventory'!S219="GRR","Tier 3",IF((AND('Service Line Inventory'!M219='Dropdown Answer Key'!$B$25,'Service Line Inventory'!Q219='Dropdown Answer Key'!$M$25,O219='Dropdown Answer Key'!$G$27,'Service Line Inventory'!P219='Dropdown Answer Key'!$J$27,S219="Non Lead")),"Tier 4",IF((AND('Service Line Inventory'!M219='Dropdown Answer Key'!$B$25,'Service Line Inventory'!Q219='Dropdown Answer Key'!$M$25,O219='Dropdown Answer Key'!$G$27,S219="Non Lead")),"Tier 4",IF((AND('Service Line Inventory'!M219='Dropdown Answer Key'!$B$25,'Service Line Inventory'!Q219='Dropdown Answer Key'!$M$25,'Service Line Inventory'!P219='Dropdown Answer Key'!$J$27,S219="Non Lead")),"Tier 4","Tier 5"))))))))</f>
        <v>BLANK</v>
      </c>
      <c r="U219" s="123" t="str">
        <f t="shared" si="13"/>
        <v>ERROR</v>
      </c>
      <c r="V219" s="122" t="str">
        <f t="shared" si="14"/>
        <v>ERROR</v>
      </c>
      <c r="W219" s="122" t="str">
        <f t="shared" si="15"/>
        <v>NO</v>
      </c>
      <c r="X219" s="116"/>
      <c r="Y219" s="105"/>
      <c r="Z219" s="85"/>
    </row>
    <row r="220" spans="1:26">
      <c r="A220" s="80"/>
      <c r="B220" s="80"/>
      <c r="C220" s="111"/>
      <c r="D220" s="81"/>
      <c r="E220" s="111"/>
      <c r="F220" s="111"/>
      <c r="G220" s="113"/>
      <c r="H220" s="101"/>
      <c r="I220" s="81"/>
      <c r="J220" s="82"/>
      <c r="K220" s="81"/>
      <c r="L220" s="101" t="str">
        <f t="shared" si="12"/>
        <v>ERROR</v>
      </c>
      <c r="M220" s="117"/>
      <c r="N220" s="81"/>
      <c r="O220" s="81"/>
      <c r="P220" s="81"/>
      <c r="Q220" s="80"/>
      <c r="R220" s="81"/>
      <c r="S220" s="106" t="str">
        <f>IF(OR(B220="",$C$3="",$G$3=""),"ERROR",IF(AND(B220='Dropdown Answer Key'!$B$12,OR(E220="Lead",E220="U, May have L",E220="COM",E220="")),"Lead",IF(AND(B220='Dropdown Answer Key'!$B$12,OR(AND(E220="GALV",H220="Y"),AND(E220="GALV",H220="UN"),AND(E220="GALV",H220=""))),"GRR",IF(AND(B220='Dropdown Answer Key'!$B$12,E220="Unknown"),"Unknown SL",IF(AND(B220='Dropdown Answer Key'!$B$13,OR(F220="Lead",F220="U, May have L",F220="COM",F220="")),"Lead",IF(AND(B220='Dropdown Answer Key'!$B$13,OR(AND(F220="GALV",H220="Y"),AND(F220="GALV",H220="UN"),AND(F220="GALV",H220=""))),"GRR",IF(AND(B220='Dropdown Answer Key'!$B$13,F220="Unknown"),"Unknown SL",IF(AND(B220='Dropdown Answer Key'!$B$14,OR(E220="Lead",E220="U, May have L",E220="COM",E220="")),"Lead",IF(AND(B220='Dropdown Answer Key'!$B$14,OR(F220="Lead",F220="U, May have L",F220="COM",F220="")),"Lead",IF(AND(B220='Dropdown Answer Key'!$B$14,OR(AND(E220="GALV",H220="Y"),AND(E220="GALV",H220="UN"),AND(E220="GALV",H220=""),AND(F220="GALV",H220="Y"),AND(F220="GALV",H220="UN"),AND(F220="GALV",H220=""),AND(F220="GALV",I220="Y"),AND(F220="GALV",I220="UN"),AND(F220="GALV",I220=""))),"GRR",IF(AND(B220='Dropdown Answer Key'!$B$14,OR(E220="Unknown",F220="Unknown")),"Unknown SL","Non Lead")))))))))))</f>
        <v>ERROR</v>
      </c>
      <c r="T220" s="83" t="str">
        <f>IF(OR(M220="",Q220="",S220="ERROR"),"BLANK",IF((AND(M220='Dropdown Answer Key'!$B$25,OR('Service Line Inventory'!S220="Lead",S220="Unknown SL"))),"Tier 1",IF(AND('Service Line Inventory'!M220='Dropdown Answer Key'!$B$26,OR('Service Line Inventory'!S220="Lead",S220="Unknown SL")),"Tier 2",IF(AND('Service Line Inventory'!M220='Dropdown Answer Key'!$B$27,OR('Service Line Inventory'!S220="Lead",S220="Unknown SL")),"Tier 2",IF('Service Line Inventory'!S220="GRR","Tier 3",IF((AND('Service Line Inventory'!M220='Dropdown Answer Key'!$B$25,'Service Line Inventory'!Q220='Dropdown Answer Key'!$M$25,O220='Dropdown Answer Key'!$G$27,'Service Line Inventory'!P220='Dropdown Answer Key'!$J$27,S220="Non Lead")),"Tier 4",IF((AND('Service Line Inventory'!M220='Dropdown Answer Key'!$B$25,'Service Line Inventory'!Q220='Dropdown Answer Key'!$M$25,O220='Dropdown Answer Key'!$G$27,S220="Non Lead")),"Tier 4",IF((AND('Service Line Inventory'!M220='Dropdown Answer Key'!$B$25,'Service Line Inventory'!Q220='Dropdown Answer Key'!$M$25,'Service Line Inventory'!P220='Dropdown Answer Key'!$J$27,S220="Non Lead")),"Tier 4","Tier 5"))))))))</f>
        <v>BLANK</v>
      </c>
      <c r="U220" s="109" t="str">
        <f t="shared" si="13"/>
        <v>ERROR</v>
      </c>
      <c r="V220" s="83" t="str">
        <f t="shared" si="14"/>
        <v>ERROR</v>
      </c>
      <c r="W220" s="83" t="str">
        <f t="shared" si="15"/>
        <v>NO</v>
      </c>
      <c r="X220" s="115"/>
      <c r="Y220" s="84"/>
      <c r="Z220" s="85"/>
    </row>
    <row r="221" spans="1:26">
      <c r="A221" s="89"/>
      <c r="B221" s="90"/>
      <c r="C221" s="112"/>
      <c r="D221" s="90"/>
      <c r="E221" s="112"/>
      <c r="F221" s="112"/>
      <c r="G221" s="114"/>
      <c r="H221" s="102"/>
      <c r="I221" s="90"/>
      <c r="J221" s="91"/>
      <c r="K221" s="90"/>
      <c r="L221" s="102" t="str">
        <f t="shared" si="12"/>
        <v>ERROR</v>
      </c>
      <c r="M221" s="118"/>
      <c r="N221" s="90"/>
      <c r="O221" s="90"/>
      <c r="P221" s="90"/>
      <c r="Q221" s="89"/>
      <c r="R221" s="90"/>
      <c r="S221" s="121" t="str">
        <f>IF(OR(B221="",$C$3="",$G$3=""),"ERROR",IF(AND(B221='Dropdown Answer Key'!$B$12,OR(E221="Lead",E221="U, May have L",E221="COM",E221="")),"Lead",IF(AND(B221='Dropdown Answer Key'!$B$12,OR(AND(E221="GALV",H221="Y"),AND(E221="GALV",H221="UN"),AND(E221="GALV",H221=""))),"GRR",IF(AND(B221='Dropdown Answer Key'!$B$12,E221="Unknown"),"Unknown SL",IF(AND(B221='Dropdown Answer Key'!$B$13,OR(F221="Lead",F221="U, May have L",F221="COM",F221="")),"Lead",IF(AND(B221='Dropdown Answer Key'!$B$13,OR(AND(F221="GALV",H221="Y"),AND(F221="GALV",H221="UN"),AND(F221="GALV",H221=""))),"GRR",IF(AND(B221='Dropdown Answer Key'!$B$13,F221="Unknown"),"Unknown SL",IF(AND(B221='Dropdown Answer Key'!$B$14,OR(E221="Lead",E221="U, May have L",E221="COM",E221="")),"Lead",IF(AND(B221='Dropdown Answer Key'!$B$14,OR(F221="Lead",F221="U, May have L",F221="COM",F221="")),"Lead",IF(AND(B221='Dropdown Answer Key'!$B$14,OR(AND(E221="GALV",H221="Y"),AND(E221="GALV",H221="UN"),AND(E221="GALV",H221=""),AND(F221="GALV",H221="Y"),AND(F221="GALV",H221="UN"),AND(F221="GALV",H221=""),AND(F221="GALV",I221="Y"),AND(F221="GALV",I221="UN"),AND(F221="GALV",I221=""))),"GRR",IF(AND(B221='Dropdown Answer Key'!$B$14,OR(E221="Unknown",F221="Unknown")),"Unknown SL","Non Lead")))))))))))</f>
        <v>ERROR</v>
      </c>
      <c r="T221" s="122" t="str">
        <f>IF(OR(M221="",Q221="",S221="ERROR"),"BLANK",IF((AND(M221='Dropdown Answer Key'!$B$25,OR('Service Line Inventory'!S221="Lead",S221="Unknown SL"))),"Tier 1",IF(AND('Service Line Inventory'!M221='Dropdown Answer Key'!$B$26,OR('Service Line Inventory'!S221="Lead",S221="Unknown SL")),"Tier 2",IF(AND('Service Line Inventory'!M221='Dropdown Answer Key'!$B$27,OR('Service Line Inventory'!S221="Lead",S221="Unknown SL")),"Tier 2",IF('Service Line Inventory'!S221="GRR","Tier 3",IF((AND('Service Line Inventory'!M221='Dropdown Answer Key'!$B$25,'Service Line Inventory'!Q221='Dropdown Answer Key'!$M$25,O221='Dropdown Answer Key'!$G$27,'Service Line Inventory'!P221='Dropdown Answer Key'!$J$27,S221="Non Lead")),"Tier 4",IF((AND('Service Line Inventory'!M221='Dropdown Answer Key'!$B$25,'Service Line Inventory'!Q221='Dropdown Answer Key'!$M$25,O221='Dropdown Answer Key'!$G$27,S221="Non Lead")),"Tier 4",IF((AND('Service Line Inventory'!M221='Dropdown Answer Key'!$B$25,'Service Line Inventory'!Q221='Dropdown Answer Key'!$M$25,'Service Line Inventory'!P221='Dropdown Answer Key'!$J$27,S221="Non Lead")),"Tier 4","Tier 5"))))))))</f>
        <v>BLANK</v>
      </c>
      <c r="U221" s="123" t="str">
        <f t="shared" si="13"/>
        <v>ERROR</v>
      </c>
      <c r="V221" s="122" t="str">
        <f t="shared" si="14"/>
        <v>ERROR</v>
      </c>
      <c r="W221" s="122" t="str">
        <f t="shared" si="15"/>
        <v>NO</v>
      </c>
      <c r="X221" s="116"/>
      <c r="Y221" s="105"/>
      <c r="Z221" s="85"/>
    </row>
    <row r="222" spans="1:26">
      <c r="A222" s="80"/>
      <c r="B222" s="80"/>
      <c r="C222" s="111"/>
      <c r="D222" s="81"/>
      <c r="E222" s="111"/>
      <c r="F222" s="111"/>
      <c r="G222" s="113"/>
      <c r="H222" s="101"/>
      <c r="I222" s="81"/>
      <c r="J222" s="82"/>
      <c r="K222" s="81"/>
      <c r="L222" s="101" t="str">
        <f t="shared" si="12"/>
        <v>ERROR</v>
      </c>
      <c r="M222" s="117"/>
      <c r="N222" s="81"/>
      <c r="O222" s="81"/>
      <c r="P222" s="81"/>
      <c r="Q222" s="80"/>
      <c r="R222" s="81"/>
      <c r="S222" s="106" t="str">
        <f>IF(OR(B222="",$C$3="",$G$3=""),"ERROR",IF(AND(B222='Dropdown Answer Key'!$B$12,OR(E222="Lead",E222="U, May have L",E222="COM",E222="")),"Lead",IF(AND(B222='Dropdown Answer Key'!$B$12,OR(AND(E222="GALV",H222="Y"),AND(E222="GALV",H222="UN"),AND(E222="GALV",H222=""))),"GRR",IF(AND(B222='Dropdown Answer Key'!$B$12,E222="Unknown"),"Unknown SL",IF(AND(B222='Dropdown Answer Key'!$B$13,OR(F222="Lead",F222="U, May have L",F222="COM",F222="")),"Lead",IF(AND(B222='Dropdown Answer Key'!$B$13,OR(AND(F222="GALV",H222="Y"),AND(F222="GALV",H222="UN"),AND(F222="GALV",H222=""))),"GRR",IF(AND(B222='Dropdown Answer Key'!$B$13,F222="Unknown"),"Unknown SL",IF(AND(B222='Dropdown Answer Key'!$B$14,OR(E222="Lead",E222="U, May have L",E222="COM",E222="")),"Lead",IF(AND(B222='Dropdown Answer Key'!$B$14,OR(F222="Lead",F222="U, May have L",F222="COM",F222="")),"Lead",IF(AND(B222='Dropdown Answer Key'!$B$14,OR(AND(E222="GALV",H222="Y"),AND(E222="GALV",H222="UN"),AND(E222="GALV",H222=""),AND(F222="GALV",H222="Y"),AND(F222="GALV",H222="UN"),AND(F222="GALV",H222=""),AND(F222="GALV",I222="Y"),AND(F222="GALV",I222="UN"),AND(F222="GALV",I222=""))),"GRR",IF(AND(B222='Dropdown Answer Key'!$B$14,OR(E222="Unknown",F222="Unknown")),"Unknown SL","Non Lead")))))))))))</f>
        <v>ERROR</v>
      </c>
      <c r="T222" s="83" t="str">
        <f>IF(OR(M222="",Q222="",S222="ERROR"),"BLANK",IF((AND(M222='Dropdown Answer Key'!$B$25,OR('Service Line Inventory'!S222="Lead",S222="Unknown SL"))),"Tier 1",IF(AND('Service Line Inventory'!M222='Dropdown Answer Key'!$B$26,OR('Service Line Inventory'!S222="Lead",S222="Unknown SL")),"Tier 2",IF(AND('Service Line Inventory'!M222='Dropdown Answer Key'!$B$27,OR('Service Line Inventory'!S222="Lead",S222="Unknown SL")),"Tier 2",IF('Service Line Inventory'!S222="GRR","Tier 3",IF((AND('Service Line Inventory'!M222='Dropdown Answer Key'!$B$25,'Service Line Inventory'!Q222='Dropdown Answer Key'!$M$25,O222='Dropdown Answer Key'!$G$27,'Service Line Inventory'!P222='Dropdown Answer Key'!$J$27,S222="Non Lead")),"Tier 4",IF((AND('Service Line Inventory'!M222='Dropdown Answer Key'!$B$25,'Service Line Inventory'!Q222='Dropdown Answer Key'!$M$25,O222='Dropdown Answer Key'!$G$27,S222="Non Lead")),"Tier 4",IF((AND('Service Line Inventory'!M222='Dropdown Answer Key'!$B$25,'Service Line Inventory'!Q222='Dropdown Answer Key'!$M$25,'Service Line Inventory'!P222='Dropdown Answer Key'!$J$27,S222="Non Lead")),"Tier 4","Tier 5"))))))))</f>
        <v>BLANK</v>
      </c>
      <c r="U222" s="109" t="str">
        <f t="shared" si="13"/>
        <v>ERROR</v>
      </c>
      <c r="V222" s="83" t="str">
        <f t="shared" si="14"/>
        <v>ERROR</v>
      </c>
      <c r="W222" s="83" t="str">
        <f t="shared" si="15"/>
        <v>NO</v>
      </c>
      <c r="X222" s="115"/>
      <c r="Y222" s="84"/>
      <c r="Z222" s="85"/>
    </row>
    <row r="223" spans="1:26">
      <c r="A223" s="89"/>
      <c r="B223" s="90"/>
      <c r="C223" s="112"/>
      <c r="D223" s="90"/>
      <c r="E223" s="112"/>
      <c r="F223" s="112"/>
      <c r="G223" s="114"/>
      <c r="H223" s="102"/>
      <c r="I223" s="90"/>
      <c r="J223" s="91"/>
      <c r="K223" s="90"/>
      <c r="L223" s="102" t="str">
        <f t="shared" si="12"/>
        <v>ERROR</v>
      </c>
      <c r="M223" s="118"/>
      <c r="N223" s="90"/>
      <c r="O223" s="90"/>
      <c r="P223" s="90"/>
      <c r="Q223" s="89"/>
      <c r="R223" s="90"/>
      <c r="S223" s="121" t="str">
        <f>IF(OR(B223="",$C$3="",$G$3=""),"ERROR",IF(AND(B223='Dropdown Answer Key'!$B$12,OR(E223="Lead",E223="U, May have L",E223="COM",E223="")),"Lead",IF(AND(B223='Dropdown Answer Key'!$B$12,OR(AND(E223="GALV",H223="Y"),AND(E223="GALV",H223="UN"),AND(E223="GALV",H223=""))),"GRR",IF(AND(B223='Dropdown Answer Key'!$B$12,E223="Unknown"),"Unknown SL",IF(AND(B223='Dropdown Answer Key'!$B$13,OR(F223="Lead",F223="U, May have L",F223="COM",F223="")),"Lead",IF(AND(B223='Dropdown Answer Key'!$B$13,OR(AND(F223="GALV",H223="Y"),AND(F223="GALV",H223="UN"),AND(F223="GALV",H223=""))),"GRR",IF(AND(B223='Dropdown Answer Key'!$B$13,F223="Unknown"),"Unknown SL",IF(AND(B223='Dropdown Answer Key'!$B$14,OR(E223="Lead",E223="U, May have L",E223="COM",E223="")),"Lead",IF(AND(B223='Dropdown Answer Key'!$B$14,OR(F223="Lead",F223="U, May have L",F223="COM",F223="")),"Lead",IF(AND(B223='Dropdown Answer Key'!$B$14,OR(AND(E223="GALV",H223="Y"),AND(E223="GALV",H223="UN"),AND(E223="GALV",H223=""),AND(F223="GALV",H223="Y"),AND(F223="GALV",H223="UN"),AND(F223="GALV",H223=""),AND(F223="GALV",I223="Y"),AND(F223="GALV",I223="UN"),AND(F223="GALV",I223=""))),"GRR",IF(AND(B223='Dropdown Answer Key'!$B$14,OR(E223="Unknown",F223="Unknown")),"Unknown SL","Non Lead")))))))))))</f>
        <v>ERROR</v>
      </c>
      <c r="T223" s="122" t="str">
        <f>IF(OR(M223="",Q223="",S223="ERROR"),"BLANK",IF((AND(M223='Dropdown Answer Key'!$B$25,OR('Service Line Inventory'!S223="Lead",S223="Unknown SL"))),"Tier 1",IF(AND('Service Line Inventory'!M223='Dropdown Answer Key'!$B$26,OR('Service Line Inventory'!S223="Lead",S223="Unknown SL")),"Tier 2",IF(AND('Service Line Inventory'!M223='Dropdown Answer Key'!$B$27,OR('Service Line Inventory'!S223="Lead",S223="Unknown SL")),"Tier 2",IF('Service Line Inventory'!S223="GRR","Tier 3",IF((AND('Service Line Inventory'!M223='Dropdown Answer Key'!$B$25,'Service Line Inventory'!Q223='Dropdown Answer Key'!$M$25,O223='Dropdown Answer Key'!$G$27,'Service Line Inventory'!P223='Dropdown Answer Key'!$J$27,S223="Non Lead")),"Tier 4",IF((AND('Service Line Inventory'!M223='Dropdown Answer Key'!$B$25,'Service Line Inventory'!Q223='Dropdown Answer Key'!$M$25,O223='Dropdown Answer Key'!$G$27,S223="Non Lead")),"Tier 4",IF((AND('Service Line Inventory'!M223='Dropdown Answer Key'!$B$25,'Service Line Inventory'!Q223='Dropdown Answer Key'!$M$25,'Service Line Inventory'!P223='Dropdown Answer Key'!$J$27,S223="Non Lead")),"Tier 4","Tier 5"))))))))</f>
        <v>BLANK</v>
      </c>
      <c r="U223" s="123" t="str">
        <f t="shared" si="13"/>
        <v>ERROR</v>
      </c>
      <c r="V223" s="122" t="str">
        <f t="shared" si="14"/>
        <v>ERROR</v>
      </c>
      <c r="W223" s="122" t="str">
        <f t="shared" si="15"/>
        <v>NO</v>
      </c>
      <c r="X223" s="116"/>
      <c r="Y223" s="105"/>
      <c r="Z223" s="85"/>
    </row>
    <row r="224" spans="1:26">
      <c r="A224" s="80"/>
      <c r="B224" s="80"/>
      <c r="C224" s="111"/>
      <c r="D224" s="81"/>
      <c r="E224" s="111"/>
      <c r="F224" s="111"/>
      <c r="G224" s="113"/>
      <c r="H224" s="101"/>
      <c r="I224" s="81"/>
      <c r="J224" s="82"/>
      <c r="K224" s="81"/>
      <c r="L224" s="101" t="str">
        <f t="shared" si="12"/>
        <v>ERROR</v>
      </c>
      <c r="M224" s="117"/>
      <c r="N224" s="81"/>
      <c r="O224" s="81"/>
      <c r="P224" s="81"/>
      <c r="Q224" s="80"/>
      <c r="R224" s="81"/>
      <c r="S224" s="106" t="str">
        <f>IF(OR(B224="",$C$3="",$G$3=""),"ERROR",IF(AND(B224='Dropdown Answer Key'!$B$12,OR(E224="Lead",E224="U, May have L",E224="COM",E224="")),"Lead",IF(AND(B224='Dropdown Answer Key'!$B$12,OR(AND(E224="GALV",H224="Y"),AND(E224="GALV",H224="UN"),AND(E224="GALV",H224=""))),"GRR",IF(AND(B224='Dropdown Answer Key'!$B$12,E224="Unknown"),"Unknown SL",IF(AND(B224='Dropdown Answer Key'!$B$13,OR(F224="Lead",F224="U, May have L",F224="COM",F224="")),"Lead",IF(AND(B224='Dropdown Answer Key'!$B$13,OR(AND(F224="GALV",H224="Y"),AND(F224="GALV",H224="UN"),AND(F224="GALV",H224=""))),"GRR",IF(AND(B224='Dropdown Answer Key'!$B$13,F224="Unknown"),"Unknown SL",IF(AND(B224='Dropdown Answer Key'!$B$14,OR(E224="Lead",E224="U, May have L",E224="COM",E224="")),"Lead",IF(AND(B224='Dropdown Answer Key'!$B$14,OR(F224="Lead",F224="U, May have L",F224="COM",F224="")),"Lead",IF(AND(B224='Dropdown Answer Key'!$B$14,OR(AND(E224="GALV",H224="Y"),AND(E224="GALV",H224="UN"),AND(E224="GALV",H224=""),AND(F224="GALV",H224="Y"),AND(F224="GALV",H224="UN"),AND(F224="GALV",H224=""),AND(F224="GALV",I224="Y"),AND(F224="GALV",I224="UN"),AND(F224="GALV",I224=""))),"GRR",IF(AND(B224='Dropdown Answer Key'!$B$14,OR(E224="Unknown",F224="Unknown")),"Unknown SL","Non Lead")))))))))))</f>
        <v>ERROR</v>
      </c>
      <c r="T224" s="83" t="str">
        <f>IF(OR(M224="",Q224="",S224="ERROR"),"BLANK",IF((AND(M224='Dropdown Answer Key'!$B$25,OR('Service Line Inventory'!S224="Lead",S224="Unknown SL"))),"Tier 1",IF(AND('Service Line Inventory'!M224='Dropdown Answer Key'!$B$26,OR('Service Line Inventory'!S224="Lead",S224="Unknown SL")),"Tier 2",IF(AND('Service Line Inventory'!M224='Dropdown Answer Key'!$B$27,OR('Service Line Inventory'!S224="Lead",S224="Unknown SL")),"Tier 2",IF('Service Line Inventory'!S224="GRR","Tier 3",IF((AND('Service Line Inventory'!M224='Dropdown Answer Key'!$B$25,'Service Line Inventory'!Q224='Dropdown Answer Key'!$M$25,O224='Dropdown Answer Key'!$G$27,'Service Line Inventory'!P224='Dropdown Answer Key'!$J$27,S224="Non Lead")),"Tier 4",IF((AND('Service Line Inventory'!M224='Dropdown Answer Key'!$B$25,'Service Line Inventory'!Q224='Dropdown Answer Key'!$M$25,O224='Dropdown Answer Key'!$G$27,S224="Non Lead")),"Tier 4",IF((AND('Service Line Inventory'!M224='Dropdown Answer Key'!$B$25,'Service Line Inventory'!Q224='Dropdown Answer Key'!$M$25,'Service Line Inventory'!P224='Dropdown Answer Key'!$J$27,S224="Non Lead")),"Tier 4","Tier 5"))))))))</f>
        <v>BLANK</v>
      </c>
      <c r="U224" s="109" t="str">
        <f t="shared" si="13"/>
        <v>ERROR</v>
      </c>
      <c r="V224" s="83" t="str">
        <f t="shared" si="14"/>
        <v>ERROR</v>
      </c>
      <c r="W224" s="83" t="str">
        <f t="shared" si="15"/>
        <v>NO</v>
      </c>
      <c r="X224" s="115"/>
      <c r="Y224" s="84"/>
      <c r="Z224" s="85"/>
    </row>
    <row r="225" spans="1:26">
      <c r="A225" s="89"/>
      <c r="B225" s="90"/>
      <c r="C225" s="112"/>
      <c r="D225" s="90"/>
      <c r="E225" s="112"/>
      <c r="F225" s="112"/>
      <c r="G225" s="114"/>
      <c r="H225" s="102"/>
      <c r="I225" s="90"/>
      <c r="J225" s="91"/>
      <c r="K225" s="90"/>
      <c r="L225" s="102" t="str">
        <f t="shared" si="12"/>
        <v>ERROR</v>
      </c>
      <c r="M225" s="118"/>
      <c r="N225" s="90"/>
      <c r="O225" s="90"/>
      <c r="P225" s="90"/>
      <c r="Q225" s="89"/>
      <c r="R225" s="90"/>
      <c r="S225" s="121" t="str">
        <f>IF(OR(B225="",$C$3="",$G$3=""),"ERROR",IF(AND(B225='Dropdown Answer Key'!$B$12,OR(E225="Lead",E225="U, May have L",E225="COM",E225="")),"Lead",IF(AND(B225='Dropdown Answer Key'!$B$12,OR(AND(E225="GALV",H225="Y"),AND(E225="GALV",H225="UN"),AND(E225="GALV",H225=""))),"GRR",IF(AND(B225='Dropdown Answer Key'!$B$12,E225="Unknown"),"Unknown SL",IF(AND(B225='Dropdown Answer Key'!$B$13,OR(F225="Lead",F225="U, May have L",F225="COM",F225="")),"Lead",IF(AND(B225='Dropdown Answer Key'!$B$13,OR(AND(F225="GALV",H225="Y"),AND(F225="GALV",H225="UN"),AND(F225="GALV",H225=""))),"GRR",IF(AND(B225='Dropdown Answer Key'!$B$13,F225="Unknown"),"Unknown SL",IF(AND(B225='Dropdown Answer Key'!$B$14,OR(E225="Lead",E225="U, May have L",E225="COM",E225="")),"Lead",IF(AND(B225='Dropdown Answer Key'!$B$14,OR(F225="Lead",F225="U, May have L",F225="COM",F225="")),"Lead",IF(AND(B225='Dropdown Answer Key'!$B$14,OR(AND(E225="GALV",H225="Y"),AND(E225="GALV",H225="UN"),AND(E225="GALV",H225=""),AND(F225="GALV",H225="Y"),AND(F225="GALV",H225="UN"),AND(F225="GALV",H225=""),AND(F225="GALV",I225="Y"),AND(F225="GALV",I225="UN"),AND(F225="GALV",I225=""))),"GRR",IF(AND(B225='Dropdown Answer Key'!$B$14,OR(E225="Unknown",F225="Unknown")),"Unknown SL","Non Lead")))))))))))</f>
        <v>ERROR</v>
      </c>
      <c r="T225" s="122" t="str">
        <f>IF(OR(M225="",Q225="",S225="ERROR"),"BLANK",IF((AND(M225='Dropdown Answer Key'!$B$25,OR('Service Line Inventory'!S225="Lead",S225="Unknown SL"))),"Tier 1",IF(AND('Service Line Inventory'!M225='Dropdown Answer Key'!$B$26,OR('Service Line Inventory'!S225="Lead",S225="Unknown SL")),"Tier 2",IF(AND('Service Line Inventory'!M225='Dropdown Answer Key'!$B$27,OR('Service Line Inventory'!S225="Lead",S225="Unknown SL")),"Tier 2",IF('Service Line Inventory'!S225="GRR","Tier 3",IF((AND('Service Line Inventory'!M225='Dropdown Answer Key'!$B$25,'Service Line Inventory'!Q225='Dropdown Answer Key'!$M$25,O225='Dropdown Answer Key'!$G$27,'Service Line Inventory'!P225='Dropdown Answer Key'!$J$27,S225="Non Lead")),"Tier 4",IF((AND('Service Line Inventory'!M225='Dropdown Answer Key'!$B$25,'Service Line Inventory'!Q225='Dropdown Answer Key'!$M$25,O225='Dropdown Answer Key'!$G$27,S225="Non Lead")),"Tier 4",IF((AND('Service Line Inventory'!M225='Dropdown Answer Key'!$B$25,'Service Line Inventory'!Q225='Dropdown Answer Key'!$M$25,'Service Line Inventory'!P225='Dropdown Answer Key'!$J$27,S225="Non Lead")),"Tier 4","Tier 5"))))))))</f>
        <v>BLANK</v>
      </c>
      <c r="U225" s="123" t="str">
        <f t="shared" si="13"/>
        <v>ERROR</v>
      </c>
      <c r="V225" s="122" t="str">
        <f t="shared" si="14"/>
        <v>ERROR</v>
      </c>
      <c r="W225" s="122" t="str">
        <f t="shared" si="15"/>
        <v>NO</v>
      </c>
      <c r="X225" s="116"/>
      <c r="Y225" s="105"/>
      <c r="Z225" s="85"/>
    </row>
    <row r="226" spans="1:26">
      <c r="A226" s="80"/>
      <c r="B226" s="80"/>
      <c r="C226" s="111"/>
      <c r="D226" s="81"/>
      <c r="E226" s="111"/>
      <c r="F226" s="111"/>
      <c r="G226" s="113"/>
      <c r="H226" s="101"/>
      <c r="I226" s="81"/>
      <c r="J226" s="82"/>
      <c r="K226" s="81"/>
      <c r="L226" s="101" t="str">
        <f t="shared" si="12"/>
        <v>ERROR</v>
      </c>
      <c r="M226" s="117"/>
      <c r="N226" s="81"/>
      <c r="O226" s="81"/>
      <c r="P226" s="81"/>
      <c r="Q226" s="80"/>
      <c r="R226" s="81"/>
      <c r="S226" s="106" t="str">
        <f>IF(OR(B226="",$C$3="",$G$3=""),"ERROR",IF(AND(B226='Dropdown Answer Key'!$B$12,OR(E226="Lead",E226="U, May have L",E226="COM",E226="")),"Lead",IF(AND(B226='Dropdown Answer Key'!$B$12,OR(AND(E226="GALV",H226="Y"),AND(E226="GALV",H226="UN"),AND(E226="GALV",H226=""))),"GRR",IF(AND(B226='Dropdown Answer Key'!$B$12,E226="Unknown"),"Unknown SL",IF(AND(B226='Dropdown Answer Key'!$B$13,OR(F226="Lead",F226="U, May have L",F226="COM",F226="")),"Lead",IF(AND(B226='Dropdown Answer Key'!$B$13,OR(AND(F226="GALV",H226="Y"),AND(F226="GALV",H226="UN"),AND(F226="GALV",H226=""))),"GRR",IF(AND(B226='Dropdown Answer Key'!$B$13,F226="Unknown"),"Unknown SL",IF(AND(B226='Dropdown Answer Key'!$B$14,OR(E226="Lead",E226="U, May have L",E226="COM",E226="")),"Lead",IF(AND(B226='Dropdown Answer Key'!$B$14,OR(F226="Lead",F226="U, May have L",F226="COM",F226="")),"Lead",IF(AND(B226='Dropdown Answer Key'!$B$14,OR(AND(E226="GALV",H226="Y"),AND(E226="GALV",H226="UN"),AND(E226="GALV",H226=""),AND(F226="GALV",H226="Y"),AND(F226="GALV",H226="UN"),AND(F226="GALV",H226=""),AND(F226="GALV",I226="Y"),AND(F226="GALV",I226="UN"),AND(F226="GALV",I226=""))),"GRR",IF(AND(B226='Dropdown Answer Key'!$B$14,OR(E226="Unknown",F226="Unknown")),"Unknown SL","Non Lead")))))))))))</f>
        <v>ERROR</v>
      </c>
      <c r="T226" s="83" t="str">
        <f>IF(OR(M226="",Q226="",S226="ERROR"),"BLANK",IF((AND(M226='Dropdown Answer Key'!$B$25,OR('Service Line Inventory'!S226="Lead",S226="Unknown SL"))),"Tier 1",IF(AND('Service Line Inventory'!M226='Dropdown Answer Key'!$B$26,OR('Service Line Inventory'!S226="Lead",S226="Unknown SL")),"Tier 2",IF(AND('Service Line Inventory'!M226='Dropdown Answer Key'!$B$27,OR('Service Line Inventory'!S226="Lead",S226="Unknown SL")),"Tier 2",IF('Service Line Inventory'!S226="GRR","Tier 3",IF((AND('Service Line Inventory'!M226='Dropdown Answer Key'!$B$25,'Service Line Inventory'!Q226='Dropdown Answer Key'!$M$25,O226='Dropdown Answer Key'!$G$27,'Service Line Inventory'!P226='Dropdown Answer Key'!$J$27,S226="Non Lead")),"Tier 4",IF((AND('Service Line Inventory'!M226='Dropdown Answer Key'!$B$25,'Service Line Inventory'!Q226='Dropdown Answer Key'!$M$25,O226='Dropdown Answer Key'!$G$27,S226="Non Lead")),"Tier 4",IF((AND('Service Line Inventory'!M226='Dropdown Answer Key'!$B$25,'Service Line Inventory'!Q226='Dropdown Answer Key'!$M$25,'Service Line Inventory'!P226='Dropdown Answer Key'!$J$27,S226="Non Lead")),"Tier 4","Tier 5"))))))))</f>
        <v>BLANK</v>
      </c>
      <c r="U226" s="109" t="str">
        <f t="shared" si="13"/>
        <v>ERROR</v>
      </c>
      <c r="V226" s="83" t="str">
        <f t="shared" si="14"/>
        <v>ERROR</v>
      </c>
      <c r="W226" s="83" t="str">
        <f t="shared" si="15"/>
        <v>NO</v>
      </c>
      <c r="X226" s="115"/>
      <c r="Y226" s="84"/>
      <c r="Z226" s="85"/>
    </row>
    <row r="227" spans="1:26">
      <c r="A227" s="89"/>
      <c r="B227" s="90"/>
      <c r="C227" s="112"/>
      <c r="D227" s="90"/>
      <c r="E227" s="112"/>
      <c r="F227" s="112"/>
      <c r="G227" s="114"/>
      <c r="H227" s="102"/>
      <c r="I227" s="90"/>
      <c r="J227" s="91"/>
      <c r="K227" s="90"/>
      <c r="L227" s="102" t="str">
        <f t="shared" si="12"/>
        <v>ERROR</v>
      </c>
      <c r="M227" s="118"/>
      <c r="N227" s="90"/>
      <c r="O227" s="90"/>
      <c r="P227" s="90"/>
      <c r="Q227" s="89"/>
      <c r="R227" s="90"/>
      <c r="S227" s="121" t="str">
        <f>IF(OR(B227="",$C$3="",$G$3=""),"ERROR",IF(AND(B227='Dropdown Answer Key'!$B$12,OR(E227="Lead",E227="U, May have L",E227="COM",E227="")),"Lead",IF(AND(B227='Dropdown Answer Key'!$B$12,OR(AND(E227="GALV",H227="Y"),AND(E227="GALV",H227="UN"),AND(E227="GALV",H227=""))),"GRR",IF(AND(B227='Dropdown Answer Key'!$B$12,E227="Unknown"),"Unknown SL",IF(AND(B227='Dropdown Answer Key'!$B$13,OR(F227="Lead",F227="U, May have L",F227="COM",F227="")),"Lead",IF(AND(B227='Dropdown Answer Key'!$B$13,OR(AND(F227="GALV",H227="Y"),AND(F227="GALV",H227="UN"),AND(F227="GALV",H227=""))),"GRR",IF(AND(B227='Dropdown Answer Key'!$B$13,F227="Unknown"),"Unknown SL",IF(AND(B227='Dropdown Answer Key'!$B$14,OR(E227="Lead",E227="U, May have L",E227="COM",E227="")),"Lead",IF(AND(B227='Dropdown Answer Key'!$B$14,OR(F227="Lead",F227="U, May have L",F227="COM",F227="")),"Lead",IF(AND(B227='Dropdown Answer Key'!$B$14,OR(AND(E227="GALV",H227="Y"),AND(E227="GALV",H227="UN"),AND(E227="GALV",H227=""),AND(F227="GALV",H227="Y"),AND(F227="GALV",H227="UN"),AND(F227="GALV",H227=""),AND(F227="GALV",I227="Y"),AND(F227="GALV",I227="UN"),AND(F227="GALV",I227=""))),"GRR",IF(AND(B227='Dropdown Answer Key'!$B$14,OR(E227="Unknown",F227="Unknown")),"Unknown SL","Non Lead")))))))))))</f>
        <v>ERROR</v>
      </c>
      <c r="T227" s="122" t="str">
        <f>IF(OR(M227="",Q227="",S227="ERROR"),"BLANK",IF((AND(M227='Dropdown Answer Key'!$B$25,OR('Service Line Inventory'!S227="Lead",S227="Unknown SL"))),"Tier 1",IF(AND('Service Line Inventory'!M227='Dropdown Answer Key'!$B$26,OR('Service Line Inventory'!S227="Lead",S227="Unknown SL")),"Tier 2",IF(AND('Service Line Inventory'!M227='Dropdown Answer Key'!$B$27,OR('Service Line Inventory'!S227="Lead",S227="Unknown SL")),"Tier 2",IF('Service Line Inventory'!S227="GRR","Tier 3",IF((AND('Service Line Inventory'!M227='Dropdown Answer Key'!$B$25,'Service Line Inventory'!Q227='Dropdown Answer Key'!$M$25,O227='Dropdown Answer Key'!$G$27,'Service Line Inventory'!P227='Dropdown Answer Key'!$J$27,S227="Non Lead")),"Tier 4",IF((AND('Service Line Inventory'!M227='Dropdown Answer Key'!$B$25,'Service Line Inventory'!Q227='Dropdown Answer Key'!$M$25,O227='Dropdown Answer Key'!$G$27,S227="Non Lead")),"Tier 4",IF((AND('Service Line Inventory'!M227='Dropdown Answer Key'!$B$25,'Service Line Inventory'!Q227='Dropdown Answer Key'!$M$25,'Service Line Inventory'!P227='Dropdown Answer Key'!$J$27,S227="Non Lead")),"Tier 4","Tier 5"))))))))</f>
        <v>BLANK</v>
      </c>
      <c r="U227" s="123" t="str">
        <f t="shared" si="13"/>
        <v>ERROR</v>
      </c>
      <c r="V227" s="122" t="str">
        <f t="shared" si="14"/>
        <v>ERROR</v>
      </c>
      <c r="W227" s="122" t="str">
        <f t="shared" si="15"/>
        <v>NO</v>
      </c>
      <c r="X227" s="116"/>
      <c r="Y227" s="105"/>
      <c r="Z227" s="85"/>
    </row>
    <row r="228" spans="1:26">
      <c r="A228" s="80"/>
      <c r="B228" s="80"/>
      <c r="C228" s="111"/>
      <c r="D228" s="81"/>
      <c r="E228" s="111"/>
      <c r="F228" s="111"/>
      <c r="G228" s="113"/>
      <c r="H228" s="101"/>
      <c r="I228" s="81"/>
      <c r="J228" s="82"/>
      <c r="K228" s="81"/>
      <c r="L228" s="101" t="str">
        <f t="shared" si="12"/>
        <v>ERROR</v>
      </c>
      <c r="M228" s="117"/>
      <c r="N228" s="81"/>
      <c r="O228" s="81"/>
      <c r="P228" s="81"/>
      <c r="Q228" s="80"/>
      <c r="R228" s="81"/>
      <c r="S228" s="106" t="str">
        <f>IF(OR(B228="",$C$3="",$G$3=""),"ERROR",IF(AND(B228='Dropdown Answer Key'!$B$12,OR(E228="Lead",E228="U, May have L",E228="COM",E228="")),"Lead",IF(AND(B228='Dropdown Answer Key'!$B$12,OR(AND(E228="GALV",H228="Y"),AND(E228="GALV",H228="UN"),AND(E228="GALV",H228=""))),"GRR",IF(AND(B228='Dropdown Answer Key'!$B$12,E228="Unknown"),"Unknown SL",IF(AND(B228='Dropdown Answer Key'!$B$13,OR(F228="Lead",F228="U, May have L",F228="COM",F228="")),"Lead",IF(AND(B228='Dropdown Answer Key'!$B$13,OR(AND(F228="GALV",H228="Y"),AND(F228="GALV",H228="UN"),AND(F228="GALV",H228=""))),"GRR",IF(AND(B228='Dropdown Answer Key'!$B$13,F228="Unknown"),"Unknown SL",IF(AND(B228='Dropdown Answer Key'!$B$14,OR(E228="Lead",E228="U, May have L",E228="COM",E228="")),"Lead",IF(AND(B228='Dropdown Answer Key'!$B$14,OR(F228="Lead",F228="U, May have L",F228="COM",F228="")),"Lead",IF(AND(B228='Dropdown Answer Key'!$B$14,OR(AND(E228="GALV",H228="Y"),AND(E228="GALV",H228="UN"),AND(E228="GALV",H228=""),AND(F228="GALV",H228="Y"),AND(F228="GALV",H228="UN"),AND(F228="GALV",H228=""),AND(F228="GALV",I228="Y"),AND(F228="GALV",I228="UN"),AND(F228="GALV",I228=""))),"GRR",IF(AND(B228='Dropdown Answer Key'!$B$14,OR(E228="Unknown",F228="Unknown")),"Unknown SL","Non Lead")))))))))))</f>
        <v>ERROR</v>
      </c>
      <c r="T228" s="83" t="str">
        <f>IF(OR(M228="",Q228="",S228="ERROR"),"BLANK",IF((AND(M228='Dropdown Answer Key'!$B$25,OR('Service Line Inventory'!S228="Lead",S228="Unknown SL"))),"Tier 1",IF(AND('Service Line Inventory'!M228='Dropdown Answer Key'!$B$26,OR('Service Line Inventory'!S228="Lead",S228="Unknown SL")),"Tier 2",IF(AND('Service Line Inventory'!M228='Dropdown Answer Key'!$B$27,OR('Service Line Inventory'!S228="Lead",S228="Unknown SL")),"Tier 2",IF('Service Line Inventory'!S228="GRR","Tier 3",IF((AND('Service Line Inventory'!M228='Dropdown Answer Key'!$B$25,'Service Line Inventory'!Q228='Dropdown Answer Key'!$M$25,O228='Dropdown Answer Key'!$G$27,'Service Line Inventory'!P228='Dropdown Answer Key'!$J$27,S228="Non Lead")),"Tier 4",IF((AND('Service Line Inventory'!M228='Dropdown Answer Key'!$B$25,'Service Line Inventory'!Q228='Dropdown Answer Key'!$M$25,O228='Dropdown Answer Key'!$G$27,S228="Non Lead")),"Tier 4",IF((AND('Service Line Inventory'!M228='Dropdown Answer Key'!$B$25,'Service Line Inventory'!Q228='Dropdown Answer Key'!$M$25,'Service Line Inventory'!P228='Dropdown Answer Key'!$J$27,S228="Non Lead")),"Tier 4","Tier 5"))))))))</f>
        <v>BLANK</v>
      </c>
      <c r="U228" s="109" t="str">
        <f t="shared" si="13"/>
        <v>ERROR</v>
      </c>
      <c r="V228" s="83" t="str">
        <f t="shared" si="14"/>
        <v>ERROR</v>
      </c>
      <c r="W228" s="83" t="str">
        <f t="shared" si="15"/>
        <v>NO</v>
      </c>
      <c r="X228" s="115"/>
      <c r="Y228" s="84"/>
      <c r="Z228" s="85"/>
    </row>
    <row r="229" spans="1:26">
      <c r="A229" s="89"/>
      <c r="B229" s="90"/>
      <c r="C229" s="112"/>
      <c r="D229" s="90"/>
      <c r="E229" s="112"/>
      <c r="F229" s="112"/>
      <c r="G229" s="114"/>
      <c r="H229" s="102"/>
      <c r="I229" s="90"/>
      <c r="J229" s="91"/>
      <c r="K229" s="90"/>
      <c r="L229" s="102" t="str">
        <f t="shared" si="12"/>
        <v>ERROR</v>
      </c>
      <c r="M229" s="118"/>
      <c r="N229" s="90"/>
      <c r="O229" s="90"/>
      <c r="P229" s="90"/>
      <c r="Q229" s="89"/>
      <c r="R229" s="90"/>
      <c r="S229" s="121" t="str">
        <f>IF(OR(B229="",$C$3="",$G$3=""),"ERROR",IF(AND(B229='Dropdown Answer Key'!$B$12,OR(E229="Lead",E229="U, May have L",E229="COM",E229="")),"Lead",IF(AND(B229='Dropdown Answer Key'!$B$12,OR(AND(E229="GALV",H229="Y"),AND(E229="GALV",H229="UN"),AND(E229="GALV",H229=""))),"GRR",IF(AND(B229='Dropdown Answer Key'!$B$12,E229="Unknown"),"Unknown SL",IF(AND(B229='Dropdown Answer Key'!$B$13,OR(F229="Lead",F229="U, May have L",F229="COM",F229="")),"Lead",IF(AND(B229='Dropdown Answer Key'!$B$13,OR(AND(F229="GALV",H229="Y"),AND(F229="GALV",H229="UN"),AND(F229="GALV",H229=""))),"GRR",IF(AND(B229='Dropdown Answer Key'!$B$13,F229="Unknown"),"Unknown SL",IF(AND(B229='Dropdown Answer Key'!$B$14,OR(E229="Lead",E229="U, May have L",E229="COM",E229="")),"Lead",IF(AND(B229='Dropdown Answer Key'!$B$14,OR(F229="Lead",F229="U, May have L",F229="COM",F229="")),"Lead",IF(AND(B229='Dropdown Answer Key'!$B$14,OR(AND(E229="GALV",H229="Y"),AND(E229="GALV",H229="UN"),AND(E229="GALV",H229=""),AND(F229="GALV",H229="Y"),AND(F229="GALV",H229="UN"),AND(F229="GALV",H229=""),AND(F229="GALV",I229="Y"),AND(F229="GALV",I229="UN"),AND(F229="GALV",I229=""))),"GRR",IF(AND(B229='Dropdown Answer Key'!$B$14,OR(E229="Unknown",F229="Unknown")),"Unknown SL","Non Lead")))))))))))</f>
        <v>ERROR</v>
      </c>
      <c r="T229" s="122" t="str">
        <f>IF(OR(M229="",Q229="",S229="ERROR"),"BLANK",IF((AND(M229='Dropdown Answer Key'!$B$25,OR('Service Line Inventory'!S229="Lead",S229="Unknown SL"))),"Tier 1",IF(AND('Service Line Inventory'!M229='Dropdown Answer Key'!$B$26,OR('Service Line Inventory'!S229="Lead",S229="Unknown SL")),"Tier 2",IF(AND('Service Line Inventory'!M229='Dropdown Answer Key'!$B$27,OR('Service Line Inventory'!S229="Lead",S229="Unknown SL")),"Tier 2",IF('Service Line Inventory'!S229="GRR","Tier 3",IF((AND('Service Line Inventory'!M229='Dropdown Answer Key'!$B$25,'Service Line Inventory'!Q229='Dropdown Answer Key'!$M$25,O229='Dropdown Answer Key'!$G$27,'Service Line Inventory'!P229='Dropdown Answer Key'!$J$27,S229="Non Lead")),"Tier 4",IF((AND('Service Line Inventory'!M229='Dropdown Answer Key'!$B$25,'Service Line Inventory'!Q229='Dropdown Answer Key'!$M$25,O229='Dropdown Answer Key'!$G$27,S229="Non Lead")),"Tier 4",IF((AND('Service Line Inventory'!M229='Dropdown Answer Key'!$B$25,'Service Line Inventory'!Q229='Dropdown Answer Key'!$M$25,'Service Line Inventory'!P229='Dropdown Answer Key'!$J$27,S229="Non Lead")),"Tier 4","Tier 5"))))))))</f>
        <v>BLANK</v>
      </c>
      <c r="U229" s="123" t="str">
        <f t="shared" si="13"/>
        <v>ERROR</v>
      </c>
      <c r="V229" s="122" t="str">
        <f t="shared" si="14"/>
        <v>ERROR</v>
      </c>
      <c r="W229" s="122" t="str">
        <f t="shared" si="15"/>
        <v>NO</v>
      </c>
      <c r="X229" s="116"/>
      <c r="Y229" s="105"/>
      <c r="Z229" s="85"/>
    </row>
    <row r="230" spans="1:26">
      <c r="A230" s="80"/>
      <c r="B230" s="80"/>
      <c r="C230" s="111"/>
      <c r="D230" s="81"/>
      <c r="E230" s="111"/>
      <c r="F230" s="111"/>
      <c r="G230" s="113"/>
      <c r="H230" s="101"/>
      <c r="I230" s="81"/>
      <c r="J230" s="82"/>
      <c r="K230" s="81"/>
      <c r="L230" s="101" t="str">
        <f t="shared" si="12"/>
        <v>ERROR</v>
      </c>
      <c r="M230" s="117"/>
      <c r="N230" s="81"/>
      <c r="O230" s="81"/>
      <c r="P230" s="81"/>
      <c r="Q230" s="80"/>
      <c r="R230" s="81"/>
      <c r="S230" s="106" t="str">
        <f>IF(OR(B230="",$C$3="",$G$3=""),"ERROR",IF(AND(B230='Dropdown Answer Key'!$B$12,OR(E230="Lead",E230="U, May have L",E230="COM",E230="")),"Lead",IF(AND(B230='Dropdown Answer Key'!$B$12,OR(AND(E230="GALV",H230="Y"),AND(E230="GALV",H230="UN"),AND(E230="GALV",H230=""))),"GRR",IF(AND(B230='Dropdown Answer Key'!$B$12,E230="Unknown"),"Unknown SL",IF(AND(B230='Dropdown Answer Key'!$B$13,OR(F230="Lead",F230="U, May have L",F230="COM",F230="")),"Lead",IF(AND(B230='Dropdown Answer Key'!$B$13,OR(AND(F230="GALV",H230="Y"),AND(F230="GALV",H230="UN"),AND(F230="GALV",H230=""))),"GRR",IF(AND(B230='Dropdown Answer Key'!$B$13,F230="Unknown"),"Unknown SL",IF(AND(B230='Dropdown Answer Key'!$B$14,OR(E230="Lead",E230="U, May have L",E230="COM",E230="")),"Lead",IF(AND(B230='Dropdown Answer Key'!$B$14,OR(F230="Lead",F230="U, May have L",F230="COM",F230="")),"Lead",IF(AND(B230='Dropdown Answer Key'!$B$14,OR(AND(E230="GALV",H230="Y"),AND(E230="GALV",H230="UN"),AND(E230="GALV",H230=""),AND(F230="GALV",H230="Y"),AND(F230="GALV",H230="UN"),AND(F230="GALV",H230=""),AND(F230="GALV",I230="Y"),AND(F230="GALV",I230="UN"),AND(F230="GALV",I230=""))),"GRR",IF(AND(B230='Dropdown Answer Key'!$B$14,OR(E230="Unknown",F230="Unknown")),"Unknown SL","Non Lead")))))))))))</f>
        <v>ERROR</v>
      </c>
      <c r="T230" s="83" t="str">
        <f>IF(OR(M230="",Q230="",S230="ERROR"),"BLANK",IF((AND(M230='Dropdown Answer Key'!$B$25,OR('Service Line Inventory'!S230="Lead",S230="Unknown SL"))),"Tier 1",IF(AND('Service Line Inventory'!M230='Dropdown Answer Key'!$B$26,OR('Service Line Inventory'!S230="Lead",S230="Unknown SL")),"Tier 2",IF(AND('Service Line Inventory'!M230='Dropdown Answer Key'!$B$27,OR('Service Line Inventory'!S230="Lead",S230="Unknown SL")),"Tier 2",IF('Service Line Inventory'!S230="GRR","Tier 3",IF((AND('Service Line Inventory'!M230='Dropdown Answer Key'!$B$25,'Service Line Inventory'!Q230='Dropdown Answer Key'!$M$25,O230='Dropdown Answer Key'!$G$27,'Service Line Inventory'!P230='Dropdown Answer Key'!$J$27,S230="Non Lead")),"Tier 4",IF((AND('Service Line Inventory'!M230='Dropdown Answer Key'!$B$25,'Service Line Inventory'!Q230='Dropdown Answer Key'!$M$25,O230='Dropdown Answer Key'!$G$27,S230="Non Lead")),"Tier 4",IF((AND('Service Line Inventory'!M230='Dropdown Answer Key'!$B$25,'Service Line Inventory'!Q230='Dropdown Answer Key'!$M$25,'Service Line Inventory'!P230='Dropdown Answer Key'!$J$27,S230="Non Lead")),"Tier 4","Tier 5"))))))))</f>
        <v>BLANK</v>
      </c>
      <c r="U230" s="109" t="str">
        <f t="shared" si="13"/>
        <v>ERROR</v>
      </c>
      <c r="V230" s="83" t="str">
        <f t="shared" si="14"/>
        <v>ERROR</v>
      </c>
      <c r="W230" s="83" t="str">
        <f t="shared" si="15"/>
        <v>NO</v>
      </c>
      <c r="X230" s="115"/>
      <c r="Y230" s="84"/>
      <c r="Z230" s="85"/>
    </row>
    <row r="231" spans="1:26">
      <c r="A231" s="89"/>
      <c r="B231" s="90"/>
      <c r="C231" s="112"/>
      <c r="D231" s="90"/>
      <c r="E231" s="112"/>
      <c r="F231" s="112"/>
      <c r="G231" s="114"/>
      <c r="H231" s="102"/>
      <c r="I231" s="90"/>
      <c r="J231" s="91"/>
      <c r="K231" s="90"/>
      <c r="L231" s="102" t="str">
        <f t="shared" si="12"/>
        <v>ERROR</v>
      </c>
      <c r="M231" s="118"/>
      <c r="N231" s="90"/>
      <c r="O231" s="90"/>
      <c r="P231" s="90"/>
      <c r="Q231" s="89"/>
      <c r="R231" s="90"/>
      <c r="S231" s="121" t="str">
        <f>IF(OR(B231="",$C$3="",$G$3=""),"ERROR",IF(AND(B231='Dropdown Answer Key'!$B$12,OR(E231="Lead",E231="U, May have L",E231="COM",E231="")),"Lead",IF(AND(B231='Dropdown Answer Key'!$B$12,OR(AND(E231="GALV",H231="Y"),AND(E231="GALV",H231="UN"),AND(E231="GALV",H231=""))),"GRR",IF(AND(B231='Dropdown Answer Key'!$B$12,E231="Unknown"),"Unknown SL",IF(AND(B231='Dropdown Answer Key'!$B$13,OR(F231="Lead",F231="U, May have L",F231="COM",F231="")),"Lead",IF(AND(B231='Dropdown Answer Key'!$B$13,OR(AND(F231="GALV",H231="Y"),AND(F231="GALV",H231="UN"),AND(F231="GALV",H231=""))),"GRR",IF(AND(B231='Dropdown Answer Key'!$B$13,F231="Unknown"),"Unknown SL",IF(AND(B231='Dropdown Answer Key'!$B$14,OR(E231="Lead",E231="U, May have L",E231="COM",E231="")),"Lead",IF(AND(B231='Dropdown Answer Key'!$B$14,OR(F231="Lead",F231="U, May have L",F231="COM",F231="")),"Lead",IF(AND(B231='Dropdown Answer Key'!$B$14,OR(AND(E231="GALV",H231="Y"),AND(E231="GALV",H231="UN"),AND(E231="GALV",H231=""),AND(F231="GALV",H231="Y"),AND(F231="GALV",H231="UN"),AND(F231="GALV",H231=""),AND(F231="GALV",I231="Y"),AND(F231="GALV",I231="UN"),AND(F231="GALV",I231=""))),"GRR",IF(AND(B231='Dropdown Answer Key'!$B$14,OR(E231="Unknown",F231="Unknown")),"Unknown SL","Non Lead")))))))))))</f>
        <v>ERROR</v>
      </c>
      <c r="T231" s="122" t="str">
        <f>IF(OR(M231="",Q231="",S231="ERROR"),"BLANK",IF((AND(M231='Dropdown Answer Key'!$B$25,OR('Service Line Inventory'!S231="Lead",S231="Unknown SL"))),"Tier 1",IF(AND('Service Line Inventory'!M231='Dropdown Answer Key'!$B$26,OR('Service Line Inventory'!S231="Lead",S231="Unknown SL")),"Tier 2",IF(AND('Service Line Inventory'!M231='Dropdown Answer Key'!$B$27,OR('Service Line Inventory'!S231="Lead",S231="Unknown SL")),"Tier 2",IF('Service Line Inventory'!S231="GRR","Tier 3",IF((AND('Service Line Inventory'!M231='Dropdown Answer Key'!$B$25,'Service Line Inventory'!Q231='Dropdown Answer Key'!$M$25,O231='Dropdown Answer Key'!$G$27,'Service Line Inventory'!P231='Dropdown Answer Key'!$J$27,S231="Non Lead")),"Tier 4",IF((AND('Service Line Inventory'!M231='Dropdown Answer Key'!$B$25,'Service Line Inventory'!Q231='Dropdown Answer Key'!$M$25,O231='Dropdown Answer Key'!$G$27,S231="Non Lead")),"Tier 4",IF((AND('Service Line Inventory'!M231='Dropdown Answer Key'!$B$25,'Service Line Inventory'!Q231='Dropdown Answer Key'!$M$25,'Service Line Inventory'!P231='Dropdown Answer Key'!$J$27,S231="Non Lead")),"Tier 4","Tier 5"))))))))</f>
        <v>BLANK</v>
      </c>
      <c r="U231" s="123" t="str">
        <f t="shared" si="13"/>
        <v>ERROR</v>
      </c>
      <c r="V231" s="122" t="str">
        <f t="shared" si="14"/>
        <v>ERROR</v>
      </c>
      <c r="W231" s="122" t="str">
        <f t="shared" si="15"/>
        <v>NO</v>
      </c>
      <c r="X231" s="116"/>
      <c r="Y231" s="105"/>
      <c r="Z231" s="85"/>
    </row>
    <row r="232" spans="1:26">
      <c r="A232" s="80"/>
      <c r="B232" s="80"/>
      <c r="C232" s="111"/>
      <c r="D232" s="81"/>
      <c r="E232" s="111"/>
      <c r="F232" s="111"/>
      <c r="G232" s="113"/>
      <c r="H232" s="101"/>
      <c r="I232" s="81"/>
      <c r="J232" s="82"/>
      <c r="K232" s="81"/>
      <c r="L232" s="101" t="str">
        <f t="shared" si="12"/>
        <v>ERROR</v>
      </c>
      <c r="M232" s="117"/>
      <c r="N232" s="81"/>
      <c r="O232" s="81"/>
      <c r="P232" s="81"/>
      <c r="Q232" s="80"/>
      <c r="R232" s="81"/>
      <c r="S232" s="106" t="str">
        <f>IF(OR(B232="",$C$3="",$G$3=""),"ERROR",IF(AND(B232='Dropdown Answer Key'!$B$12,OR(E232="Lead",E232="U, May have L",E232="COM",E232="")),"Lead",IF(AND(B232='Dropdown Answer Key'!$B$12,OR(AND(E232="GALV",H232="Y"),AND(E232="GALV",H232="UN"),AND(E232="GALV",H232=""))),"GRR",IF(AND(B232='Dropdown Answer Key'!$B$12,E232="Unknown"),"Unknown SL",IF(AND(B232='Dropdown Answer Key'!$B$13,OR(F232="Lead",F232="U, May have L",F232="COM",F232="")),"Lead",IF(AND(B232='Dropdown Answer Key'!$B$13,OR(AND(F232="GALV",H232="Y"),AND(F232="GALV",H232="UN"),AND(F232="GALV",H232=""))),"GRR",IF(AND(B232='Dropdown Answer Key'!$B$13,F232="Unknown"),"Unknown SL",IF(AND(B232='Dropdown Answer Key'!$B$14,OR(E232="Lead",E232="U, May have L",E232="COM",E232="")),"Lead",IF(AND(B232='Dropdown Answer Key'!$B$14,OR(F232="Lead",F232="U, May have L",F232="COM",F232="")),"Lead",IF(AND(B232='Dropdown Answer Key'!$B$14,OR(AND(E232="GALV",H232="Y"),AND(E232="GALV",H232="UN"),AND(E232="GALV",H232=""),AND(F232="GALV",H232="Y"),AND(F232="GALV",H232="UN"),AND(F232="GALV",H232=""),AND(F232="GALV",I232="Y"),AND(F232="GALV",I232="UN"),AND(F232="GALV",I232=""))),"GRR",IF(AND(B232='Dropdown Answer Key'!$B$14,OR(E232="Unknown",F232="Unknown")),"Unknown SL","Non Lead")))))))))))</f>
        <v>ERROR</v>
      </c>
      <c r="T232" s="83" t="str">
        <f>IF(OR(M232="",Q232="",S232="ERROR"),"BLANK",IF((AND(M232='Dropdown Answer Key'!$B$25,OR('Service Line Inventory'!S232="Lead",S232="Unknown SL"))),"Tier 1",IF(AND('Service Line Inventory'!M232='Dropdown Answer Key'!$B$26,OR('Service Line Inventory'!S232="Lead",S232="Unknown SL")),"Tier 2",IF(AND('Service Line Inventory'!M232='Dropdown Answer Key'!$B$27,OR('Service Line Inventory'!S232="Lead",S232="Unknown SL")),"Tier 2",IF('Service Line Inventory'!S232="GRR","Tier 3",IF((AND('Service Line Inventory'!M232='Dropdown Answer Key'!$B$25,'Service Line Inventory'!Q232='Dropdown Answer Key'!$M$25,O232='Dropdown Answer Key'!$G$27,'Service Line Inventory'!P232='Dropdown Answer Key'!$J$27,S232="Non Lead")),"Tier 4",IF((AND('Service Line Inventory'!M232='Dropdown Answer Key'!$B$25,'Service Line Inventory'!Q232='Dropdown Answer Key'!$M$25,O232='Dropdown Answer Key'!$G$27,S232="Non Lead")),"Tier 4",IF((AND('Service Line Inventory'!M232='Dropdown Answer Key'!$B$25,'Service Line Inventory'!Q232='Dropdown Answer Key'!$M$25,'Service Line Inventory'!P232='Dropdown Answer Key'!$J$27,S232="Non Lead")),"Tier 4","Tier 5"))))))))</f>
        <v>BLANK</v>
      </c>
      <c r="U232" s="109" t="str">
        <f t="shared" si="13"/>
        <v>ERROR</v>
      </c>
      <c r="V232" s="83" t="str">
        <f t="shared" si="14"/>
        <v>ERROR</v>
      </c>
      <c r="W232" s="83" t="str">
        <f t="shared" si="15"/>
        <v>NO</v>
      </c>
      <c r="X232" s="115"/>
      <c r="Y232" s="84"/>
      <c r="Z232" s="85"/>
    </row>
    <row r="233" spans="1:26">
      <c r="A233" s="89"/>
      <c r="B233" s="90"/>
      <c r="C233" s="112"/>
      <c r="D233" s="90"/>
      <c r="E233" s="112"/>
      <c r="F233" s="112"/>
      <c r="G233" s="114"/>
      <c r="H233" s="102"/>
      <c r="I233" s="90"/>
      <c r="J233" s="91"/>
      <c r="K233" s="90"/>
      <c r="L233" s="102" t="str">
        <f t="shared" si="12"/>
        <v>ERROR</v>
      </c>
      <c r="M233" s="118"/>
      <c r="N233" s="90"/>
      <c r="O233" s="90"/>
      <c r="P233" s="90"/>
      <c r="Q233" s="89"/>
      <c r="R233" s="90"/>
      <c r="S233" s="121" t="str">
        <f>IF(OR(B233="",$C$3="",$G$3=""),"ERROR",IF(AND(B233='Dropdown Answer Key'!$B$12,OR(E233="Lead",E233="U, May have L",E233="COM",E233="")),"Lead",IF(AND(B233='Dropdown Answer Key'!$B$12,OR(AND(E233="GALV",H233="Y"),AND(E233="GALV",H233="UN"),AND(E233="GALV",H233=""))),"GRR",IF(AND(B233='Dropdown Answer Key'!$B$12,E233="Unknown"),"Unknown SL",IF(AND(B233='Dropdown Answer Key'!$B$13,OR(F233="Lead",F233="U, May have L",F233="COM",F233="")),"Lead",IF(AND(B233='Dropdown Answer Key'!$B$13,OR(AND(F233="GALV",H233="Y"),AND(F233="GALV",H233="UN"),AND(F233="GALV",H233=""))),"GRR",IF(AND(B233='Dropdown Answer Key'!$B$13,F233="Unknown"),"Unknown SL",IF(AND(B233='Dropdown Answer Key'!$B$14,OR(E233="Lead",E233="U, May have L",E233="COM",E233="")),"Lead",IF(AND(B233='Dropdown Answer Key'!$B$14,OR(F233="Lead",F233="U, May have L",F233="COM",F233="")),"Lead",IF(AND(B233='Dropdown Answer Key'!$B$14,OR(AND(E233="GALV",H233="Y"),AND(E233="GALV",H233="UN"),AND(E233="GALV",H233=""),AND(F233="GALV",H233="Y"),AND(F233="GALV",H233="UN"),AND(F233="GALV",H233=""),AND(F233="GALV",I233="Y"),AND(F233="GALV",I233="UN"),AND(F233="GALV",I233=""))),"GRR",IF(AND(B233='Dropdown Answer Key'!$B$14,OR(E233="Unknown",F233="Unknown")),"Unknown SL","Non Lead")))))))))))</f>
        <v>ERROR</v>
      </c>
      <c r="T233" s="122" t="str">
        <f>IF(OR(M233="",Q233="",S233="ERROR"),"BLANK",IF((AND(M233='Dropdown Answer Key'!$B$25,OR('Service Line Inventory'!S233="Lead",S233="Unknown SL"))),"Tier 1",IF(AND('Service Line Inventory'!M233='Dropdown Answer Key'!$B$26,OR('Service Line Inventory'!S233="Lead",S233="Unknown SL")),"Tier 2",IF(AND('Service Line Inventory'!M233='Dropdown Answer Key'!$B$27,OR('Service Line Inventory'!S233="Lead",S233="Unknown SL")),"Tier 2",IF('Service Line Inventory'!S233="GRR","Tier 3",IF((AND('Service Line Inventory'!M233='Dropdown Answer Key'!$B$25,'Service Line Inventory'!Q233='Dropdown Answer Key'!$M$25,O233='Dropdown Answer Key'!$G$27,'Service Line Inventory'!P233='Dropdown Answer Key'!$J$27,S233="Non Lead")),"Tier 4",IF((AND('Service Line Inventory'!M233='Dropdown Answer Key'!$B$25,'Service Line Inventory'!Q233='Dropdown Answer Key'!$M$25,O233='Dropdown Answer Key'!$G$27,S233="Non Lead")),"Tier 4",IF((AND('Service Line Inventory'!M233='Dropdown Answer Key'!$B$25,'Service Line Inventory'!Q233='Dropdown Answer Key'!$M$25,'Service Line Inventory'!P233='Dropdown Answer Key'!$J$27,S233="Non Lead")),"Tier 4","Tier 5"))))))))</f>
        <v>BLANK</v>
      </c>
      <c r="U233" s="123" t="str">
        <f t="shared" si="13"/>
        <v>ERROR</v>
      </c>
      <c r="V233" s="122" t="str">
        <f t="shared" si="14"/>
        <v>ERROR</v>
      </c>
      <c r="W233" s="122" t="str">
        <f t="shared" si="15"/>
        <v>NO</v>
      </c>
      <c r="X233" s="116"/>
      <c r="Y233" s="105"/>
      <c r="Z233" s="85"/>
    </row>
    <row r="234" spans="1:26">
      <c r="A234" s="80"/>
      <c r="B234" s="80"/>
      <c r="C234" s="111"/>
      <c r="D234" s="81"/>
      <c r="E234" s="111"/>
      <c r="F234" s="111"/>
      <c r="G234" s="113"/>
      <c r="H234" s="101"/>
      <c r="I234" s="81"/>
      <c r="J234" s="82"/>
      <c r="K234" s="81"/>
      <c r="L234" s="101" t="str">
        <f t="shared" si="12"/>
        <v>ERROR</v>
      </c>
      <c r="M234" s="117"/>
      <c r="N234" s="81"/>
      <c r="O234" s="81"/>
      <c r="P234" s="81"/>
      <c r="Q234" s="80"/>
      <c r="R234" s="81"/>
      <c r="S234" s="106" t="str">
        <f>IF(OR(B234="",$C$3="",$G$3=""),"ERROR",IF(AND(B234='Dropdown Answer Key'!$B$12,OR(E234="Lead",E234="U, May have L",E234="COM",E234="")),"Lead",IF(AND(B234='Dropdown Answer Key'!$B$12,OR(AND(E234="GALV",H234="Y"),AND(E234="GALV",H234="UN"),AND(E234="GALV",H234=""))),"GRR",IF(AND(B234='Dropdown Answer Key'!$B$12,E234="Unknown"),"Unknown SL",IF(AND(B234='Dropdown Answer Key'!$B$13,OR(F234="Lead",F234="U, May have L",F234="COM",F234="")),"Lead",IF(AND(B234='Dropdown Answer Key'!$B$13,OR(AND(F234="GALV",H234="Y"),AND(F234="GALV",H234="UN"),AND(F234="GALV",H234=""))),"GRR",IF(AND(B234='Dropdown Answer Key'!$B$13,F234="Unknown"),"Unknown SL",IF(AND(B234='Dropdown Answer Key'!$B$14,OR(E234="Lead",E234="U, May have L",E234="COM",E234="")),"Lead",IF(AND(B234='Dropdown Answer Key'!$B$14,OR(F234="Lead",F234="U, May have L",F234="COM",F234="")),"Lead",IF(AND(B234='Dropdown Answer Key'!$B$14,OR(AND(E234="GALV",H234="Y"),AND(E234="GALV",H234="UN"),AND(E234="GALV",H234=""),AND(F234="GALV",H234="Y"),AND(F234="GALV",H234="UN"),AND(F234="GALV",H234=""),AND(F234="GALV",I234="Y"),AND(F234="GALV",I234="UN"),AND(F234="GALV",I234=""))),"GRR",IF(AND(B234='Dropdown Answer Key'!$B$14,OR(E234="Unknown",F234="Unknown")),"Unknown SL","Non Lead")))))))))))</f>
        <v>ERROR</v>
      </c>
      <c r="T234" s="83" t="str">
        <f>IF(OR(M234="",Q234="",S234="ERROR"),"BLANK",IF((AND(M234='Dropdown Answer Key'!$B$25,OR('Service Line Inventory'!S234="Lead",S234="Unknown SL"))),"Tier 1",IF(AND('Service Line Inventory'!M234='Dropdown Answer Key'!$B$26,OR('Service Line Inventory'!S234="Lead",S234="Unknown SL")),"Tier 2",IF(AND('Service Line Inventory'!M234='Dropdown Answer Key'!$B$27,OR('Service Line Inventory'!S234="Lead",S234="Unknown SL")),"Tier 2",IF('Service Line Inventory'!S234="GRR","Tier 3",IF((AND('Service Line Inventory'!M234='Dropdown Answer Key'!$B$25,'Service Line Inventory'!Q234='Dropdown Answer Key'!$M$25,O234='Dropdown Answer Key'!$G$27,'Service Line Inventory'!P234='Dropdown Answer Key'!$J$27,S234="Non Lead")),"Tier 4",IF((AND('Service Line Inventory'!M234='Dropdown Answer Key'!$B$25,'Service Line Inventory'!Q234='Dropdown Answer Key'!$M$25,O234='Dropdown Answer Key'!$G$27,S234="Non Lead")),"Tier 4",IF((AND('Service Line Inventory'!M234='Dropdown Answer Key'!$B$25,'Service Line Inventory'!Q234='Dropdown Answer Key'!$M$25,'Service Line Inventory'!P234='Dropdown Answer Key'!$J$27,S234="Non Lead")),"Tier 4","Tier 5"))))))))</f>
        <v>BLANK</v>
      </c>
      <c r="U234" s="109" t="str">
        <f t="shared" si="13"/>
        <v>ERROR</v>
      </c>
      <c r="V234" s="83" t="str">
        <f t="shared" si="14"/>
        <v>ERROR</v>
      </c>
      <c r="W234" s="83" t="str">
        <f t="shared" si="15"/>
        <v>NO</v>
      </c>
      <c r="X234" s="115"/>
      <c r="Y234" s="84"/>
      <c r="Z234" s="85"/>
    </row>
    <row r="235" spans="1:26">
      <c r="A235" s="89"/>
      <c r="B235" s="90"/>
      <c r="C235" s="112"/>
      <c r="D235" s="90"/>
      <c r="E235" s="112"/>
      <c r="F235" s="112"/>
      <c r="G235" s="114"/>
      <c r="H235" s="102"/>
      <c r="I235" s="90"/>
      <c r="J235" s="91"/>
      <c r="K235" s="90"/>
      <c r="L235" s="102" t="str">
        <f t="shared" si="12"/>
        <v>ERROR</v>
      </c>
      <c r="M235" s="118"/>
      <c r="N235" s="90"/>
      <c r="O235" s="90"/>
      <c r="P235" s="90"/>
      <c r="Q235" s="89"/>
      <c r="R235" s="90"/>
      <c r="S235" s="121" t="str">
        <f>IF(OR(B235="",$C$3="",$G$3=""),"ERROR",IF(AND(B235='Dropdown Answer Key'!$B$12,OR(E235="Lead",E235="U, May have L",E235="COM",E235="")),"Lead",IF(AND(B235='Dropdown Answer Key'!$B$12,OR(AND(E235="GALV",H235="Y"),AND(E235="GALV",H235="UN"),AND(E235="GALV",H235=""))),"GRR",IF(AND(B235='Dropdown Answer Key'!$B$12,E235="Unknown"),"Unknown SL",IF(AND(B235='Dropdown Answer Key'!$B$13,OR(F235="Lead",F235="U, May have L",F235="COM",F235="")),"Lead",IF(AND(B235='Dropdown Answer Key'!$B$13,OR(AND(F235="GALV",H235="Y"),AND(F235="GALV",H235="UN"),AND(F235="GALV",H235=""))),"GRR",IF(AND(B235='Dropdown Answer Key'!$B$13,F235="Unknown"),"Unknown SL",IF(AND(B235='Dropdown Answer Key'!$B$14,OR(E235="Lead",E235="U, May have L",E235="COM",E235="")),"Lead",IF(AND(B235='Dropdown Answer Key'!$B$14,OR(F235="Lead",F235="U, May have L",F235="COM",F235="")),"Lead",IF(AND(B235='Dropdown Answer Key'!$B$14,OR(AND(E235="GALV",H235="Y"),AND(E235="GALV",H235="UN"),AND(E235="GALV",H235=""),AND(F235="GALV",H235="Y"),AND(F235="GALV",H235="UN"),AND(F235="GALV",H235=""),AND(F235="GALV",I235="Y"),AND(F235="GALV",I235="UN"),AND(F235="GALV",I235=""))),"GRR",IF(AND(B235='Dropdown Answer Key'!$B$14,OR(E235="Unknown",F235="Unknown")),"Unknown SL","Non Lead")))))))))))</f>
        <v>ERROR</v>
      </c>
      <c r="T235" s="122" t="str">
        <f>IF(OR(M235="",Q235="",S235="ERROR"),"BLANK",IF((AND(M235='Dropdown Answer Key'!$B$25,OR('Service Line Inventory'!S235="Lead",S235="Unknown SL"))),"Tier 1",IF(AND('Service Line Inventory'!M235='Dropdown Answer Key'!$B$26,OR('Service Line Inventory'!S235="Lead",S235="Unknown SL")),"Tier 2",IF(AND('Service Line Inventory'!M235='Dropdown Answer Key'!$B$27,OR('Service Line Inventory'!S235="Lead",S235="Unknown SL")),"Tier 2",IF('Service Line Inventory'!S235="GRR","Tier 3",IF((AND('Service Line Inventory'!M235='Dropdown Answer Key'!$B$25,'Service Line Inventory'!Q235='Dropdown Answer Key'!$M$25,O235='Dropdown Answer Key'!$G$27,'Service Line Inventory'!P235='Dropdown Answer Key'!$J$27,S235="Non Lead")),"Tier 4",IF((AND('Service Line Inventory'!M235='Dropdown Answer Key'!$B$25,'Service Line Inventory'!Q235='Dropdown Answer Key'!$M$25,O235='Dropdown Answer Key'!$G$27,S235="Non Lead")),"Tier 4",IF((AND('Service Line Inventory'!M235='Dropdown Answer Key'!$B$25,'Service Line Inventory'!Q235='Dropdown Answer Key'!$M$25,'Service Line Inventory'!P235='Dropdown Answer Key'!$J$27,S235="Non Lead")),"Tier 4","Tier 5"))))))))</f>
        <v>BLANK</v>
      </c>
      <c r="U235" s="123" t="str">
        <f t="shared" si="13"/>
        <v>ERROR</v>
      </c>
      <c r="V235" s="122" t="str">
        <f t="shared" si="14"/>
        <v>ERROR</v>
      </c>
      <c r="W235" s="122" t="str">
        <f t="shared" si="15"/>
        <v>NO</v>
      </c>
      <c r="X235" s="116"/>
      <c r="Y235" s="105"/>
      <c r="Z235" s="85"/>
    </row>
    <row r="236" spans="1:26">
      <c r="A236" s="80"/>
      <c r="B236" s="80"/>
      <c r="C236" s="111"/>
      <c r="D236" s="81"/>
      <c r="E236" s="111"/>
      <c r="F236" s="111"/>
      <c r="G236" s="113"/>
      <c r="H236" s="101"/>
      <c r="I236" s="81"/>
      <c r="J236" s="82"/>
      <c r="K236" s="81"/>
      <c r="L236" s="101" t="str">
        <f t="shared" si="12"/>
        <v>ERROR</v>
      </c>
      <c r="M236" s="117"/>
      <c r="N236" s="81"/>
      <c r="O236" s="81"/>
      <c r="P236" s="81"/>
      <c r="Q236" s="80"/>
      <c r="R236" s="81"/>
      <c r="S236" s="106" t="str">
        <f>IF(OR(B236="",$C$3="",$G$3=""),"ERROR",IF(AND(B236='Dropdown Answer Key'!$B$12,OR(E236="Lead",E236="U, May have L",E236="COM",E236="")),"Lead",IF(AND(B236='Dropdown Answer Key'!$B$12,OR(AND(E236="GALV",H236="Y"),AND(E236="GALV",H236="UN"),AND(E236="GALV",H236=""))),"GRR",IF(AND(B236='Dropdown Answer Key'!$B$12,E236="Unknown"),"Unknown SL",IF(AND(B236='Dropdown Answer Key'!$B$13,OR(F236="Lead",F236="U, May have L",F236="COM",F236="")),"Lead",IF(AND(B236='Dropdown Answer Key'!$B$13,OR(AND(F236="GALV",H236="Y"),AND(F236="GALV",H236="UN"),AND(F236="GALV",H236=""))),"GRR",IF(AND(B236='Dropdown Answer Key'!$B$13,F236="Unknown"),"Unknown SL",IF(AND(B236='Dropdown Answer Key'!$B$14,OR(E236="Lead",E236="U, May have L",E236="COM",E236="")),"Lead",IF(AND(B236='Dropdown Answer Key'!$B$14,OR(F236="Lead",F236="U, May have L",F236="COM",F236="")),"Lead",IF(AND(B236='Dropdown Answer Key'!$B$14,OR(AND(E236="GALV",H236="Y"),AND(E236="GALV",H236="UN"),AND(E236="GALV",H236=""),AND(F236="GALV",H236="Y"),AND(F236="GALV",H236="UN"),AND(F236="GALV",H236=""),AND(F236="GALV",I236="Y"),AND(F236="GALV",I236="UN"),AND(F236="GALV",I236=""))),"GRR",IF(AND(B236='Dropdown Answer Key'!$B$14,OR(E236="Unknown",F236="Unknown")),"Unknown SL","Non Lead")))))))))))</f>
        <v>ERROR</v>
      </c>
      <c r="T236" s="83" t="str">
        <f>IF(OR(M236="",Q236="",S236="ERROR"),"BLANK",IF((AND(M236='Dropdown Answer Key'!$B$25,OR('Service Line Inventory'!S236="Lead",S236="Unknown SL"))),"Tier 1",IF(AND('Service Line Inventory'!M236='Dropdown Answer Key'!$B$26,OR('Service Line Inventory'!S236="Lead",S236="Unknown SL")),"Tier 2",IF(AND('Service Line Inventory'!M236='Dropdown Answer Key'!$B$27,OR('Service Line Inventory'!S236="Lead",S236="Unknown SL")),"Tier 2",IF('Service Line Inventory'!S236="GRR","Tier 3",IF((AND('Service Line Inventory'!M236='Dropdown Answer Key'!$B$25,'Service Line Inventory'!Q236='Dropdown Answer Key'!$M$25,O236='Dropdown Answer Key'!$G$27,'Service Line Inventory'!P236='Dropdown Answer Key'!$J$27,S236="Non Lead")),"Tier 4",IF((AND('Service Line Inventory'!M236='Dropdown Answer Key'!$B$25,'Service Line Inventory'!Q236='Dropdown Answer Key'!$M$25,O236='Dropdown Answer Key'!$G$27,S236="Non Lead")),"Tier 4",IF((AND('Service Line Inventory'!M236='Dropdown Answer Key'!$B$25,'Service Line Inventory'!Q236='Dropdown Answer Key'!$M$25,'Service Line Inventory'!P236='Dropdown Answer Key'!$J$27,S236="Non Lead")),"Tier 4","Tier 5"))))))))</f>
        <v>BLANK</v>
      </c>
      <c r="U236" s="109" t="str">
        <f t="shared" si="13"/>
        <v>ERROR</v>
      </c>
      <c r="V236" s="83" t="str">
        <f t="shared" si="14"/>
        <v>ERROR</v>
      </c>
      <c r="W236" s="83" t="str">
        <f t="shared" si="15"/>
        <v>NO</v>
      </c>
      <c r="X236" s="115"/>
      <c r="Y236" s="84"/>
      <c r="Z236" s="85"/>
    </row>
    <row r="237" spans="1:26">
      <c r="A237" s="89"/>
      <c r="B237" s="90"/>
      <c r="C237" s="112"/>
      <c r="D237" s="90"/>
      <c r="E237" s="112"/>
      <c r="F237" s="112"/>
      <c r="G237" s="114"/>
      <c r="H237" s="102"/>
      <c r="I237" s="90"/>
      <c r="J237" s="91"/>
      <c r="K237" s="90"/>
      <c r="L237" s="102" t="str">
        <f t="shared" si="12"/>
        <v>ERROR</v>
      </c>
      <c r="M237" s="118"/>
      <c r="N237" s="90"/>
      <c r="O237" s="90"/>
      <c r="P237" s="90"/>
      <c r="Q237" s="89"/>
      <c r="R237" s="90"/>
      <c r="S237" s="121" t="str">
        <f>IF(OR(B237="",$C$3="",$G$3=""),"ERROR",IF(AND(B237='Dropdown Answer Key'!$B$12,OR(E237="Lead",E237="U, May have L",E237="COM",E237="")),"Lead",IF(AND(B237='Dropdown Answer Key'!$B$12,OR(AND(E237="GALV",H237="Y"),AND(E237="GALV",H237="UN"),AND(E237="GALV",H237=""))),"GRR",IF(AND(B237='Dropdown Answer Key'!$B$12,E237="Unknown"),"Unknown SL",IF(AND(B237='Dropdown Answer Key'!$B$13,OR(F237="Lead",F237="U, May have L",F237="COM",F237="")),"Lead",IF(AND(B237='Dropdown Answer Key'!$B$13,OR(AND(F237="GALV",H237="Y"),AND(F237="GALV",H237="UN"),AND(F237="GALV",H237=""))),"GRR",IF(AND(B237='Dropdown Answer Key'!$B$13,F237="Unknown"),"Unknown SL",IF(AND(B237='Dropdown Answer Key'!$B$14,OR(E237="Lead",E237="U, May have L",E237="COM",E237="")),"Lead",IF(AND(B237='Dropdown Answer Key'!$B$14,OR(F237="Lead",F237="U, May have L",F237="COM",F237="")),"Lead",IF(AND(B237='Dropdown Answer Key'!$B$14,OR(AND(E237="GALV",H237="Y"),AND(E237="GALV",H237="UN"),AND(E237="GALV",H237=""),AND(F237="GALV",H237="Y"),AND(F237="GALV",H237="UN"),AND(F237="GALV",H237=""),AND(F237="GALV",I237="Y"),AND(F237="GALV",I237="UN"),AND(F237="GALV",I237=""))),"GRR",IF(AND(B237='Dropdown Answer Key'!$B$14,OR(E237="Unknown",F237="Unknown")),"Unknown SL","Non Lead")))))))))))</f>
        <v>ERROR</v>
      </c>
      <c r="T237" s="122" t="str">
        <f>IF(OR(M237="",Q237="",S237="ERROR"),"BLANK",IF((AND(M237='Dropdown Answer Key'!$B$25,OR('Service Line Inventory'!S237="Lead",S237="Unknown SL"))),"Tier 1",IF(AND('Service Line Inventory'!M237='Dropdown Answer Key'!$B$26,OR('Service Line Inventory'!S237="Lead",S237="Unknown SL")),"Tier 2",IF(AND('Service Line Inventory'!M237='Dropdown Answer Key'!$B$27,OR('Service Line Inventory'!S237="Lead",S237="Unknown SL")),"Tier 2",IF('Service Line Inventory'!S237="GRR","Tier 3",IF((AND('Service Line Inventory'!M237='Dropdown Answer Key'!$B$25,'Service Line Inventory'!Q237='Dropdown Answer Key'!$M$25,O237='Dropdown Answer Key'!$G$27,'Service Line Inventory'!P237='Dropdown Answer Key'!$J$27,S237="Non Lead")),"Tier 4",IF((AND('Service Line Inventory'!M237='Dropdown Answer Key'!$B$25,'Service Line Inventory'!Q237='Dropdown Answer Key'!$M$25,O237='Dropdown Answer Key'!$G$27,S237="Non Lead")),"Tier 4",IF((AND('Service Line Inventory'!M237='Dropdown Answer Key'!$B$25,'Service Line Inventory'!Q237='Dropdown Answer Key'!$M$25,'Service Line Inventory'!P237='Dropdown Answer Key'!$J$27,S237="Non Lead")),"Tier 4","Tier 5"))))))))</f>
        <v>BLANK</v>
      </c>
      <c r="U237" s="123" t="str">
        <f t="shared" si="13"/>
        <v>ERROR</v>
      </c>
      <c r="V237" s="122" t="str">
        <f t="shared" si="14"/>
        <v>ERROR</v>
      </c>
      <c r="W237" s="122" t="str">
        <f t="shared" si="15"/>
        <v>NO</v>
      </c>
      <c r="X237" s="116"/>
      <c r="Y237" s="105"/>
      <c r="Z237" s="85"/>
    </row>
    <row r="238" spans="1:26">
      <c r="A238" s="80"/>
      <c r="B238" s="80"/>
      <c r="C238" s="111"/>
      <c r="D238" s="81"/>
      <c r="E238" s="111"/>
      <c r="F238" s="111"/>
      <c r="G238" s="113"/>
      <c r="H238" s="101"/>
      <c r="I238" s="81"/>
      <c r="J238" s="82"/>
      <c r="K238" s="81"/>
      <c r="L238" s="101" t="str">
        <f t="shared" si="12"/>
        <v>ERROR</v>
      </c>
      <c r="M238" s="117"/>
      <c r="N238" s="81"/>
      <c r="O238" s="81"/>
      <c r="P238" s="81"/>
      <c r="Q238" s="80"/>
      <c r="R238" s="81"/>
      <c r="S238" s="106" t="str">
        <f>IF(OR(B238="",$C$3="",$G$3=""),"ERROR",IF(AND(B238='Dropdown Answer Key'!$B$12,OR(E238="Lead",E238="U, May have L",E238="COM",E238="")),"Lead",IF(AND(B238='Dropdown Answer Key'!$B$12,OR(AND(E238="GALV",H238="Y"),AND(E238="GALV",H238="UN"),AND(E238="GALV",H238=""))),"GRR",IF(AND(B238='Dropdown Answer Key'!$B$12,E238="Unknown"),"Unknown SL",IF(AND(B238='Dropdown Answer Key'!$B$13,OR(F238="Lead",F238="U, May have L",F238="COM",F238="")),"Lead",IF(AND(B238='Dropdown Answer Key'!$B$13,OR(AND(F238="GALV",H238="Y"),AND(F238="GALV",H238="UN"),AND(F238="GALV",H238=""))),"GRR",IF(AND(B238='Dropdown Answer Key'!$B$13,F238="Unknown"),"Unknown SL",IF(AND(B238='Dropdown Answer Key'!$B$14,OR(E238="Lead",E238="U, May have L",E238="COM",E238="")),"Lead",IF(AND(B238='Dropdown Answer Key'!$B$14,OR(F238="Lead",F238="U, May have L",F238="COM",F238="")),"Lead",IF(AND(B238='Dropdown Answer Key'!$B$14,OR(AND(E238="GALV",H238="Y"),AND(E238="GALV",H238="UN"),AND(E238="GALV",H238=""),AND(F238="GALV",H238="Y"),AND(F238="GALV",H238="UN"),AND(F238="GALV",H238=""),AND(F238="GALV",I238="Y"),AND(F238="GALV",I238="UN"),AND(F238="GALV",I238=""))),"GRR",IF(AND(B238='Dropdown Answer Key'!$B$14,OR(E238="Unknown",F238="Unknown")),"Unknown SL","Non Lead")))))))))))</f>
        <v>ERROR</v>
      </c>
      <c r="T238" s="83" t="str">
        <f>IF(OR(M238="",Q238="",S238="ERROR"),"BLANK",IF((AND(M238='Dropdown Answer Key'!$B$25,OR('Service Line Inventory'!S238="Lead",S238="Unknown SL"))),"Tier 1",IF(AND('Service Line Inventory'!M238='Dropdown Answer Key'!$B$26,OR('Service Line Inventory'!S238="Lead",S238="Unknown SL")),"Tier 2",IF(AND('Service Line Inventory'!M238='Dropdown Answer Key'!$B$27,OR('Service Line Inventory'!S238="Lead",S238="Unknown SL")),"Tier 2",IF('Service Line Inventory'!S238="GRR","Tier 3",IF((AND('Service Line Inventory'!M238='Dropdown Answer Key'!$B$25,'Service Line Inventory'!Q238='Dropdown Answer Key'!$M$25,O238='Dropdown Answer Key'!$G$27,'Service Line Inventory'!P238='Dropdown Answer Key'!$J$27,S238="Non Lead")),"Tier 4",IF((AND('Service Line Inventory'!M238='Dropdown Answer Key'!$B$25,'Service Line Inventory'!Q238='Dropdown Answer Key'!$M$25,O238='Dropdown Answer Key'!$G$27,S238="Non Lead")),"Tier 4",IF((AND('Service Line Inventory'!M238='Dropdown Answer Key'!$B$25,'Service Line Inventory'!Q238='Dropdown Answer Key'!$M$25,'Service Line Inventory'!P238='Dropdown Answer Key'!$J$27,S238="Non Lead")),"Tier 4","Tier 5"))))))))</f>
        <v>BLANK</v>
      </c>
      <c r="U238" s="109" t="str">
        <f t="shared" si="13"/>
        <v>ERROR</v>
      </c>
      <c r="V238" s="83" t="str">
        <f t="shared" si="14"/>
        <v>ERROR</v>
      </c>
      <c r="W238" s="83" t="str">
        <f t="shared" si="15"/>
        <v>NO</v>
      </c>
      <c r="X238" s="115"/>
      <c r="Y238" s="84"/>
      <c r="Z238" s="85"/>
    </row>
    <row r="239" spans="1:26">
      <c r="A239" s="89"/>
      <c r="B239" s="90"/>
      <c r="C239" s="112"/>
      <c r="D239" s="90"/>
      <c r="E239" s="112"/>
      <c r="F239" s="112"/>
      <c r="G239" s="114"/>
      <c r="H239" s="102"/>
      <c r="I239" s="90"/>
      <c r="J239" s="91"/>
      <c r="K239" s="90"/>
      <c r="L239" s="102" t="str">
        <f t="shared" si="12"/>
        <v>ERROR</v>
      </c>
      <c r="M239" s="118"/>
      <c r="N239" s="90"/>
      <c r="O239" s="90"/>
      <c r="P239" s="90"/>
      <c r="Q239" s="89"/>
      <c r="R239" s="90"/>
      <c r="S239" s="121" t="str">
        <f>IF(OR(B239="",$C$3="",$G$3=""),"ERROR",IF(AND(B239='Dropdown Answer Key'!$B$12,OR(E239="Lead",E239="U, May have L",E239="COM",E239="")),"Lead",IF(AND(B239='Dropdown Answer Key'!$B$12,OR(AND(E239="GALV",H239="Y"),AND(E239="GALV",H239="UN"),AND(E239="GALV",H239=""))),"GRR",IF(AND(B239='Dropdown Answer Key'!$B$12,E239="Unknown"),"Unknown SL",IF(AND(B239='Dropdown Answer Key'!$B$13,OR(F239="Lead",F239="U, May have L",F239="COM",F239="")),"Lead",IF(AND(B239='Dropdown Answer Key'!$B$13,OR(AND(F239="GALV",H239="Y"),AND(F239="GALV",H239="UN"),AND(F239="GALV",H239=""))),"GRR",IF(AND(B239='Dropdown Answer Key'!$B$13,F239="Unknown"),"Unknown SL",IF(AND(B239='Dropdown Answer Key'!$B$14,OR(E239="Lead",E239="U, May have L",E239="COM",E239="")),"Lead",IF(AND(B239='Dropdown Answer Key'!$B$14,OR(F239="Lead",F239="U, May have L",F239="COM",F239="")),"Lead",IF(AND(B239='Dropdown Answer Key'!$B$14,OR(AND(E239="GALV",H239="Y"),AND(E239="GALV",H239="UN"),AND(E239="GALV",H239=""),AND(F239="GALV",H239="Y"),AND(F239="GALV",H239="UN"),AND(F239="GALV",H239=""),AND(F239="GALV",I239="Y"),AND(F239="GALV",I239="UN"),AND(F239="GALV",I239=""))),"GRR",IF(AND(B239='Dropdown Answer Key'!$B$14,OR(E239="Unknown",F239="Unknown")),"Unknown SL","Non Lead")))))))))))</f>
        <v>ERROR</v>
      </c>
      <c r="T239" s="122" t="str">
        <f>IF(OR(M239="",Q239="",S239="ERROR"),"BLANK",IF((AND(M239='Dropdown Answer Key'!$B$25,OR('Service Line Inventory'!S239="Lead",S239="Unknown SL"))),"Tier 1",IF(AND('Service Line Inventory'!M239='Dropdown Answer Key'!$B$26,OR('Service Line Inventory'!S239="Lead",S239="Unknown SL")),"Tier 2",IF(AND('Service Line Inventory'!M239='Dropdown Answer Key'!$B$27,OR('Service Line Inventory'!S239="Lead",S239="Unknown SL")),"Tier 2",IF('Service Line Inventory'!S239="GRR","Tier 3",IF((AND('Service Line Inventory'!M239='Dropdown Answer Key'!$B$25,'Service Line Inventory'!Q239='Dropdown Answer Key'!$M$25,O239='Dropdown Answer Key'!$G$27,'Service Line Inventory'!P239='Dropdown Answer Key'!$J$27,S239="Non Lead")),"Tier 4",IF((AND('Service Line Inventory'!M239='Dropdown Answer Key'!$B$25,'Service Line Inventory'!Q239='Dropdown Answer Key'!$M$25,O239='Dropdown Answer Key'!$G$27,S239="Non Lead")),"Tier 4",IF((AND('Service Line Inventory'!M239='Dropdown Answer Key'!$B$25,'Service Line Inventory'!Q239='Dropdown Answer Key'!$M$25,'Service Line Inventory'!P239='Dropdown Answer Key'!$J$27,S239="Non Lead")),"Tier 4","Tier 5"))))))))</f>
        <v>BLANK</v>
      </c>
      <c r="U239" s="123" t="str">
        <f t="shared" si="13"/>
        <v>ERROR</v>
      </c>
      <c r="V239" s="122" t="str">
        <f t="shared" si="14"/>
        <v>ERROR</v>
      </c>
      <c r="W239" s="122" t="str">
        <f t="shared" si="15"/>
        <v>NO</v>
      </c>
      <c r="X239" s="116"/>
      <c r="Y239" s="105"/>
      <c r="Z239" s="85"/>
    </row>
    <row r="240" spans="1:26">
      <c r="A240" s="80"/>
      <c r="B240" s="80"/>
      <c r="C240" s="111"/>
      <c r="D240" s="81"/>
      <c r="E240" s="111"/>
      <c r="F240" s="111"/>
      <c r="G240" s="113"/>
      <c r="H240" s="101"/>
      <c r="I240" s="81"/>
      <c r="J240" s="82"/>
      <c r="K240" s="81"/>
      <c r="L240" s="101" t="str">
        <f t="shared" si="12"/>
        <v>ERROR</v>
      </c>
      <c r="M240" s="117"/>
      <c r="N240" s="81"/>
      <c r="O240" s="81"/>
      <c r="P240" s="81"/>
      <c r="Q240" s="80"/>
      <c r="R240" s="81"/>
      <c r="S240" s="106" t="str">
        <f>IF(OR(B240="",$C$3="",$G$3=""),"ERROR",IF(AND(B240='Dropdown Answer Key'!$B$12,OR(E240="Lead",E240="U, May have L",E240="COM",E240="")),"Lead",IF(AND(B240='Dropdown Answer Key'!$B$12,OR(AND(E240="GALV",H240="Y"),AND(E240="GALV",H240="UN"),AND(E240="GALV",H240=""))),"GRR",IF(AND(B240='Dropdown Answer Key'!$B$12,E240="Unknown"),"Unknown SL",IF(AND(B240='Dropdown Answer Key'!$B$13,OR(F240="Lead",F240="U, May have L",F240="COM",F240="")),"Lead",IF(AND(B240='Dropdown Answer Key'!$B$13,OR(AND(F240="GALV",H240="Y"),AND(F240="GALV",H240="UN"),AND(F240="GALV",H240=""))),"GRR",IF(AND(B240='Dropdown Answer Key'!$B$13,F240="Unknown"),"Unknown SL",IF(AND(B240='Dropdown Answer Key'!$B$14,OR(E240="Lead",E240="U, May have L",E240="COM",E240="")),"Lead",IF(AND(B240='Dropdown Answer Key'!$B$14,OR(F240="Lead",F240="U, May have L",F240="COM",F240="")),"Lead",IF(AND(B240='Dropdown Answer Key'!$B$14,OR(AND(E240="GALV",H240="Y"),AND(E240="GALV",H240="UN"),AND(E240="GALV",H240=""),AND(F240="GALV",H240="Y"),AND(F240="GALV",H240="UN"),AND(F240="GALV",H240=""),AND(F240="GALV",I240="Y"),AND(F240="GALV",I240="UN"),AND(F240="GALV",I240=""))),"GRR",IF(AND(B240='Dropdown Answer Key'!$B$14,OR(E240="Unknown",F240="Unknown")),"Unknown SL","Non Lead")))))))))))</f>
        <v>ERROR</v>
      </c>
      <c r="T240" s="83" t="str">
        <f>IF(OR(M240="",Q240="",S240="ERROR"),"BLANK",IF((AND(M240='Dropdown Answer Key'!$B$25,OR('Service Line Inventory'!S240="Lead",S240="Unknown SL"))),"Tier 1",IF(AND('Service Line Inventory'!M240='Dropdown Answer Key'!$B$26,OR('Service Line Inventory'!S240="Lead",S240="Unknown SL")),"Tier 2",IF(AND('Service Line Inventory'!M240='Dropdown Answer Key'!$B$27,OR('Service Line Inventory'!S240="Lead",S240="Unknown SL")),"Tier 2",IF('Service Line Inventory'!S240="GRR","Tier 3",IF((AND('Service Line Inventory'!M240='Dropdown Answer Key'!$B$25,'Service Line Inventory'!Q240='Dropdown Answer Key'!$M$25,O240='Dropdown Answer Key'!$G$27,'Service Line Inventory'!P240='Dropdown Answer Key'!$J$27,S240="Non Lead")),"Tier 4",IF((AND('Service Line Inventory'!M240='Dropdown Answer Key'!$B$25,'Service Line Inventory'!Q240='Dropdown Answer Key'!$M$25,O240='Dropdown Answer Key'!$G$27,S240="Non Lead")),"Tier 4",IF((AND('Service Line Inventory'!M240='Dropdown Answer Key'!$B$25,'Service Line Inventory'!Q240='Dropdown Answer Key'!$M$25,'Service Line Inventory'!P240='Dropdown Answer Key'!$J$27,S240="Non Lead")),"Tier 4","Tier 5"))))))))</f>
        <v>BLANK</v>
      </c>
      <c r="U240" s="109" t="str">
        <f t="shared" si="13"/>
        <v>ERROR</v>
      </c>
      <c r="V240" s="83" t="str">
        <f t="shared" si="14"/>
        <v>ERROR</v>
      </c>
      <c r="W240" s="83" t="str">
        <f t="shared" si="15"/>
        <v>NO</v>
      </c>
      <c r="X240" s="115"/>
      <c r="Y240" s="84"/>
      <c r="Z240" s="85"/>
    </row>
    <row r="241" spans="1:26">
      <c r="A241" s="89"/>
      <c r="B241" s="90"/>
      <c r="C241" s="112"/>
      <c r="D241" s="90"/>
      <c r="E241" s="112"/>
      <c r="F241" s="112"/>
      <c r="G241" s="114"/>
      <c r="H241" s="102"/>
      <c r="I241" s="90"/>
      <c r="J241" s="91"/>
      <c r="K241" s="90"/>
      <c r="L241" s="102" t="str">
        <f t="shared" si="12"/>
        <v>ERROR</v>
      </c>
      <c r="M241" s="118"/>
      <c r="N241" s="90"/>
      <c r="O241" s="90"/>
      <c r="P241" s="90"/>
      <c r="Q241" s="89"/>
      <c r="R241" s="90"/>
      <c r="S241" s="121" t="str">
        <f>IF(OR(B241="",$C$3="",$G$3=""),"ERROR",IF(AND(B241='Dropdown Answer Key'!$B$12,OR(E241="Lead",E241="U, May have L",E241="COM",E241="")),"Lead",IF(AND(B241='Dropdown Answer Key'!$B$12,OR(AND(E241="GALV",H241="Y"),AND(E241="GALV",H241="UN"),AND(E241="GALV",H241=""))),"GRR",IF(AND(B241='Dropdown Answer Key'!$B$12,E241="Unknown"),"Unknown SL",IF(AND(B241='Dropdown Answer Key'!$B$13,OR(F241="Lead",F241="U, May have L",F241="COM",F241="")),"Lead",IF(AND(B241='Dropdown Answer Key'!$B$13,OR(AND(F241="GALV",H241="Y"),AND(F241="GALV",H241="UN"),AND(F241="GALV",H241=""))),"GRR",IF(AND(B241='Dropdown Answer Key'!$B$13,F241="Unknown"),"Unknown SL",IF(AND(B241='Dropdown Answer Key'!$B$14,OR(E241="Lead",E241="U, May have L",E241="COM",E241="")),"Lead",IF(AND(B241='Dropdown Answer Key'!$B$14,OR(F241="Lead",F241="U, May have L",F241="COM",F241="")),"Lead",IF(AND(B241='Dropdown Answer Key'!$B$14,OR(AND(E241="GALV",H241="Y"),AND(E241="GALV",H241="UN"),AND(E241="GALV",H241=""),AND(F241="GALV",H241="Y"),AND(F241="GALV",H241="UN"),AND(F241="GALV",H241=""),AND(F241="GALV",I241="Y"),AND(F241="GALV",I241="UN"),AND(F241="GALV",I241=""))),"GRR",IF(AND(B241='Dropdown Answer Key'!$B$14,OR(E241="Unknown",F241="Unknown")),"Unknown SL","Non Lead")))))))))))</f>
        <v>ERROR</v>
      </c>
      <c r="T241" s="122" t="str">
        <f>IF(OR(M241="",Q241="",S241="ERROR"),"BLANK",IF((AND(M241='Dropdown Answer Key'!$B$25,OR('Service Line Inventory'!S241="Lead",S241="Unknown SL"))),"Tier 1",IF(AND('Service Line Inventory'!M241='Dropdown Answer Key'!$B$26,OR('Service Line Inventory'!S241="Lead",S241="Unknown SL")),"Tier 2",IF(AND('Service Line Inventory'!M241='Dropdown Answer Key'!$B$27,OR('Service Line Inventory'!S241="Lead",S241="Unknown SL")),"Tier 2",IF('Service Line Inventory'!S241="GRR","Tier 3",IF((AND('Service Line Inventory'!M241='Dropdown Answer Key'!$B$25,'Service Line Inventory'!Q241='Dropdown Answer Key'!$M$25,O241='Dropdown Answer Key'!$G$27,'Service Line Inventory'!P241='Dropdown Answer Key'!$J$27,S241="Non Lead")),"Tier 4",IF((AND('Service Line Inventory'!M241='Dropdown Answer Key'!$B$25,'Service Line Inventory'!Q241='Dropdown Answer Key'!$M$25,O241='Dropdown Answer Key'!$G$27,S241="Non Lead")),"Tier 4",IF((AND('Service Line Inventory'!M241='Dropdown Answer Key'!$B$25,'Service Line Inventory'!Q241='Dropdown Answer Key'!$M$25,'Service Line Inventory'!P241='Dropdown Answer Key'!$J$27,S241="Non Lead")),"Tier 4","Tier 5"))))))))</f>
        <v>BLANK</v>
      </c>
      <c r="U241" s="123" t="str">
        <f t="shared" si="13"/>
        <v>ERROR</v>
      </c>
      <c r="V241" s="122" t="str">
        <f t="shared" si="14"/>
        <v>ERROR</v>
      </c>
      <c r="W241" s="122" t="str">
        <f t="shared" si="15"/>
        <v>NO</v>
      </c>
      <c r="X241" s="116"/>
      <c r="Y241" s="105"/>
      <c r="Z241" s="85"/>
    </row>
    <row r="242" spans="1:26">
      <c r="A242" s="80"/>
      <c r="B242" s="80"/>
      <c r="C242" s="111"/>
      <c r="D242" s="81"/>
      <c r="E242" s="111"/>
      <c r="F242" s="111"/>
      <c r="G242" s="113"/>
      <c r="H242" s="101"/>
      <c r="I242" s="81"/>
      <c r="J242" s="82"/>
      <c r="K242" s="81"/>
      <c r="L242" s="101" t="str">
        <f t="shared" si="12"/>
        <v>ERROR</v>
      </c>
      <c r="M242" s="117"/>
      <c r="N242" s="81"/>
      <c r="O242" s="81"/>
      <c r="P242" s="81"/>
      <c r="Q242" s="80"/>
      <c r="R242" s="81"/>
      <c r="S242" s="106" t="str">
        <f>IF(OR(B242="",$C$3="",$G$3=""),"ERROR",IF(AND(B242='Dropdown Answer Key'!$B$12,OR(E242="Lead",E242="U, May have L",E242="COM",E242="")),"Lead",IF(AND(B242='Dropdown Answer Key'!$B$12,OR(AND(E242="GALV",H242="Y"),AND(E242="GALV",H242="UN"),AND(E242="GALV",H242=""))),"GRR",IF(AND(B242='Dropdown Answer Key'!$B$12,E242="Unknown"),"Unknown SL",IF(AND(B242='Dropdown Answer Key'!$B$13,OR(F242="Lead",F242="U, May have L",F242="COM",F242="")),"Lead",IF(AND(B242='Dropdown Answer Key'!$B$13,OR(AND(F242="GALV",H242="Y"),AND(F242="GALV",H242="UN"),AND(F242="GALV",H242=""))),"GRR",IF(AND(B242='Dropdown Answer Key'!$B$13,F242="Unknown"),"Unknown SL",IF(AND(B242='Dropdown Answer Key'!$B$14,OR(E242="Lead",E242="U, May have L",E242="COM",E242="")),"Lead",IF(AND(B242='Dropdown Answer Key'!$B$14,OR(F242="Lead",F242="U, May have L",F242="COM",F242="")),"Lead",IF(AND(B242='Dropdown Answer Key'!$B$14,OR(AND(E242="GALV",H242="Y"),AND(E242="GALV",H242="UN"),AND(E242="GALV",H242=""),AND(F242="GALV",H242="Y"),AND(F242="GALV",H242="UN"),AND(F242="GALV",H242=""),AND(F242="GALV",I242="Y"),AND(F242="GALV",I242="UN"),AND(F242="GALV",I242=""))),"GRR",IF(AND(B242='Dropdown Answer Key'!$B$14,OR(E242="Unknown",F242="Unknown")),"Unknown SL","Non Lead")))))))))))</f>
        <v>ERROR</v>
      </c>
      <c r="T242" s="83" t="str">
        <f>IF(OR(M242="",Q242="",S242="ERROR"),"BLANK",IF((AND(M242='Dropdown Answer Key'!$B$25,OR('Service Line Inventory'!S242="Lead",S242="Unknown SL"))),"Tier 1",IF(AND('Service Line Inventory'!M242='Dropdown Answer Key'!$B$26,OR('Service Line Inventory'!S242="Lead",S242="Unknown SL")),"Tier 2",IF(AND('Service Line Inventory'!M242='Dropdown Answer Key'!$B$27,OR('Service Line Inventory'!S242="Lead",S242="Unknown SL")),"Tier 2",IF('Service Line Inventory'!S242="GRR","Tier 3",IF((AND('Service Line Inventory'!M242='Dropdown Answer Key'!$B$25,'Service Line Inventory'!Q242='Dropdown Answer Key'!$M$25,O242='Dropdown Answer Key'!$G$27,'Service Line Inventory'!P242='Dropdown Answer Key'!$J$27,S242="Non Lead")),"Tier 4",IF((AND('Service Line Inventory'!M242='Dropdown Answer Key'!$B$25,'Service Line Inventory'!Q242='Dropdown Answer Key'!$M$25,O242='Dropdown Answer Key'!$G$27,S242="Non Lead")),"Tier 4",IF((AND('Service Line Inventory'!M242='Dropdown Answer Key'!$B$25,'Service Line Inventory'!Q242='Dropdown Answer Key'!$M$25,'Service Line Inventory'!P242='Dropdown Answer Key'!$J$27,S242="Non Lead")),"Tier 4","Tier 5"))))))))</f>
        <v>BLANK</v>
      </c>
      <c r="U242" s="109" t="str">
        <f t="shared" si="13"/>
        <v>ERROR</v>
      </c>
      <c r="V242" s="83" t="str">
        <f t="shared" si="14"/>
        <v>ERROR</v>
      </c>
      <c r="W242" s="83" t="str">
        <f t="shared" si="15"/>
        <v>NO</v>
      </c>
      <c r="X242" s="115"/>
      <c r="Y242" s="84"/>
      <c r="Z242" s="85"/>
    </row>
    <row r="243" spans="1:26">
      <c r="A243" s="89"/>
      <c r="B243" s="90"/>
      <c r="C243" s="112"/>
      <c r="D243" s="90"/>
      <c r="E243" s="112"/>
      <c r="F243" s="112"/>
      <c r="G243" s="114"/>
      <c r="H243" s="102"/>
      <c r="I243" s="90"/>
      <c r="J243" s="91"/>
      <c r="K243" s="90"/>
      <c r="L243" s="102" t="str">
        <f t="shared" si="12"/>
        <v>ERROR</v>
      </c>
      <c r="M243" s="118"/>
      <c r="N243" s="90"/>
      <c r="O243" s="90"/>
      <c r="P243" s="90"/>
      <c r="Q243" s="89"/>
      <c r="R243" s="90"/>
      <c r="S243" s="121" t="str">
        <f>IF(OR(B243="",$C$3="",$G$3=""),"ERROR",IF(AND(B243='Dropdown Answer Key'!$B$12,OR(E243="Lead",E243="U, May have L",E243="COM",E243="")),"Lead",IF(AND(B243='Dropdown Answer Key'!$B$12,OR(AND(E243="GALV",H243="Y"),AND(E243="GALV",H243="UN"),AND(E243="GALV",H243=""))),"GRR",IF(AND(B243='Dropdown Answer Key'!$B$12,E243="Unknown"),"Unknown SL",IF(AND(B243='Dropdown Answer Key'!$B$13,OR(F243="Lead",F243="U, May have L",F243="COM",F243="")),"Lead",IF(AND(B243='Dropdown Answer Key'!$B$13,OR(AND(F243="GALV",H243="Y"),AND(F243="GALV",H243="UN"),AND(F243="GALV",H243=""))),"GRR",IF(AND(B243='Dropdown Answer Key'!$B$13,F243="Unknown"),"Unknown SL",IF(AND(B243='Dropdown Answer Key'!$B$14,OR(E243="Lead",E243="U, May have L",E243="COM",E243="")),"Lead",IF(AND(B243='Dropdown Answer Key'!$B$14,OR(F243="Lead",F243="U, May have L",F243="COM",F243="")),"Lead",IF(AND(B243='Dropdown Answer Key'!$B$14,OR(AND(E243="GALV",H243="Y"),AND(E243="GALV",H243="UN"),AND(E243="GALV",H243=""),AND(F243="GALV",H243="Y"),AND(F243="GALV",H243="UN"),AND(F243="GALV",H243=""),AND(F243="GALV",I243="Y"),AND(F243="GALV",I243="UN"),AND(F243="GALV",I243=""))),"GRR",IF(AND(B243='Dropdown Answer Key'!$B$14,OR(E243="Unknown",F243="Unknown")),"Unknown SL","Non Lead")))))))))))</f>
        <v>ERROR</v>
      </c>
      <c r="T243" s="122" t="str">
        <f>IF(OR(M243="",Q243="",S243="ERROR"),"BLANK",IF((AND(M243='Dropdown Answer Key'!$B$25,OR('Service Line Inventory'!S243="Lead",S243="Unknown SL"))),"Tier 1",IF(AND('Service Line Inventory'!M243='Dropdown Answer Key'!$B$26,OR('Service Line Inventory'!S243="Lead",S243="Unknown SL")),"Tier 2",IF(AND('Service Line Inventory'!M243='Dropdown Answer Key'!$B$27,OR('Service Line Inventory'!S243="Lead",S243="Unknown SL")),"Tier 2",IF('Service Line Inventory'!S243="GRR","Tier 3",IF((AND('Service Line Inventory'!M243='Dropdown Answer Key'!$B$25,'Service Line Inventory'!Q243='Dropdown Answer Key'!$M$25,O243='Dropdown Answer Key'!$G$27,'Service Line Inventory'!P243='Dropdown Answer Key'!$J$27,S243="Non Lead")),"Tier 4",IF((AND('Service Line Inventory'!M243='Dropdown Answer Key'!$B$25,'Service Line Inventory'!Q243='Dropdown Answer Key'!$M$25,O243='Dropdown Answer Key'!$G$27,S243="Non Lead")),"Tier 4",IF((AND('Service Line Inventory'!M243='Dropdown Answer Key'!$B$25,'Service Line Inventory'!Q243='Dropdown Answer Key'!$M$25,'Service Line Inventory'!P243='Dropdown Answer Key'!$J$27,S243="Non Lead")),"Tier 4","Tier 5"))))))))</f>
        <v>BLANK</v>
      </c>
      <c r="U243" s="123" t="str">
        <f t="shared" si="13"/>
        <v>ERROR</v>
      </c>
      <c r="V243" s="122" t="str">
        <f t="shared" si="14"/>
        <v>ERROR</v>
      </c>
      <c r="W243" s="122" t="str">
        <f t="shared" si="15"/>
        <v>NO</v>
      </c>
      <c r="X243" s="116"/>
      <c r="Y243" s="105"/>
      <c r="Z243" s="85"/>
    </row>
    <row r="244" spans="1:26">
      <c r="A244" s="80"/>
      <c r="B244" s="80"/>
      <c r="C244" s="111"/>
      <c r="D244" s="81"/>
      <c r="E244" s="111"/>
      <c r="F244" s="111"/>
      <c r="G244" s="113"/>
      <c r="H244" s="101"/>
      <c r="I244" s="81"/>
      <c r="J244" s="82"/>
      <c r="K244" s="81"/>
      <c r="L244" s="101" t="str">
        <f t="shared" si="12"/>
        <v>ERROR</v>
      </c>
      <c r="M244" s="117"/>
      <c r="N244" s="81"/>
      <c r="O244" s="81"/>
      <c r="P244" s="81"/>
      <c r="Q244" s="80"/>
      <c r="R244" s="81"/>
      <c r="S244" s="106" t="str">
        <f>IF(OR(B244="",$C$3="",$G$3=""),"ERROR",IF(AND(B244='Dropdown Answer Key'!$B$12,OR(E244="Lead",E244="U, May have L",E244="COM",E244="")),"Lead",IF(AND(B244='Dropdown Answer Key'!$B$12,OR(AND(E244="GALV",H244="Y"),AND(E244="GALV",H244="UN"),AND(E244="GALV",H244=""))),"GRR",IF(AND(B244='Dropdown Answer Key'!$B$12,E244="Unknown"),"Unknown SL",IF(AND(B244='Dropdown Answer Key'!$B$13,OR(F244="Lead",F244="U, May have L",F244="COM",F244="")),"Lead",IF(AND(B244='Dropdown Answer Key'!$B$13,OR(AND(F244="GALV",H244="Y"),AND(F244="GALV",H244="UN"),AND(F244="GALV",H244=""))),"GRR",IF(AND(B244='Dropdown Answer Key'!$B$13,F244="Unknown"),"Unknown SL",IF(AND(B244='Dropdown Answer Key'!$B$14,OR(E244="Lead",E244="U, May have L",E244="COM",E244="")),"Lead",IF(AND(B244='Dropdown Answer Key'!$B$14,OR(F244="Lead",F244="U, May have L",F244="COM",F244="")),"Lead",IF(AND(B244='Dropdown Answer Key'!$B$14,OR(AND(E244="GALV",H244="Y"),AND(E244="GALV",H244="UN"),AND(E244="GALV",H244=""),AND(F244="GALV",H244="Y"),AND(F244="GALV",H244="UN"),AND(F244="GALV",H244=""),AND(F244="GALV",I244="Y"),AND(F244="GALV",I244="UN"),AND(F244="GALV",I244=""))),"GRR",IF(AND(B244='Dropdown Answer Key'!$B$14,OR(E244="Unknown",F244="Unknown")),"Unknown SL","Non Lead")))))))))))</f>
        <v>ERROR</v>
      </c>
      <c r="T244" s="83" t="str">
        <f>IF(OR(M244="",Q244="",S244="ERROR"),"BLANK",IF((AND(M244='Dropdown Answer Key'!$B$25,OR('Service Line Inventory'!S244="Lead",S244="Unknown SL"))),"Tier 1",IF(AND('Service Line Inventory'!M244='Dropdown Answer Key'!$B$26,OR('Service Line Inventory'!S244="Lead",S244="Unknown SL")),"Tier 2",IF(AND('Service Line Inventory'!M244='Dropdown Answer Key'!$B$27,OR('Service Line Inventory'!S244="Lead",S244="Unknown SL")),"Tier 2",IF('Service Line Inventory'!S244="GRR","Tier 3",IF((AND('Service Line Inventory'!M244='Dropdown Answer Key'!$B$25,'Service Line Inventory'!Q244='Dropdown Answer Key'!$M$25,O244='Dropdown Answer Key'!$G$27,'Service Line Inventory'!P244='Dropdown Answer Key'!$J$27,S244="Non Lead")),"Tier 4",IF((AND('Service Line Inventory'!M244='Dropdown Answer Key'!$B$25,'Service Line Inventory'!Q244='Dropdown Answer Key'!$M$25,O244='Dropdown Answer Key'!$G$27,S244="Non Lead")),"Tier 4",IF((AND('Service Line Inventory'!M244='Dropdown Answer Key'!$B$25,'Service Line Inventory'!Q244='Dropdown Answer Key'!$M$25,'Service Line Inventory'!P244='Dropdown Answer Key'!$J$27,S244="Non Lead")),"Tier 4","Tier 5"))))))))</f>
        <v>BLANK</v>
      </c>
      <c r="U244" s="109" t="str">
        <f t="shared" si="13"/>
        <v>ERROR</v>
      </c>
      <c r="V244" s="83" t="str">
        <f t="shared" si="14"/>
        <v>ERROR</v>
      </c>
      <c r="W244" s="83" t="str">
        <f t="shared" si="15"/>
        <v>NO</v>
      </c>
      <c r="X244" s="115"/>
      <c r="Y244" s="84"/>
      <c r="Z244" s="85"/>
    </row>
    <row r="245" spans="1:26">
      <c r="A245" s="89"/>
      <c r="B245" s="90"/>
      <c r="C245" s="112"/>
      <c r="D245" s="90"/>
      <c r="E245" s="112"/>
      <c r="F245" s="112"/>
      <c r="G245" s="114"/>
      <c r="H245" s="102"/>
      <c r="I245" s="90"/>
      <c r="J245" s="91"/>
      <c r="K245" s="90"/>
      <c r="L245" s="102" t="str">
        <f t="shared" si="12"/>
        <v>ERROR</v>
      </c>
      <c r="M245" s="118"/>
      <c r="N245" s="90"/>
      <c r="O245" s="90"/>
      <c r="P245" s="90"/>
      <c r="Q245" s="89"/>
      <c r="R245" s="90"/>
      <c r="S245" s="121" t="str">
        <f>IF(OR(B245="",$C$3="",$G$3=""),"ERROR",IF(AND(B245='Dropdown Answer Key'!$B$12,OR(E245="Lead",E245="U, May have L",E245="COM",E245="")),"Lead",IF(AND(B245='Dropdown Answer Key'!$B$12,OR(AND(E245="GALV",H245="Y"),AND(E245="GALV",H245="UN"),AND(E245="GALV",H245=""))),"GRR",IF(AND(B245='Dropdown Answer Key'!$B$12,E245="Unknown"),"Unknown SL",IF(AND(B245='Dropdown Answer Key'!$B$13,OR(F245="Lead",F245="U, May have L",F245="COM",F245="")),"Lead",IF(AND(B245='Dropdown Answer Key'!$B$13,OR(AND(F245="GALV",H245="Y"),AND(F245="GALV",H245="UN"),AND(F245="GALV",H245=""))),"GRR",IF(AND(B245='Dropdown Answer Key'!$B$13,F245="Unknown"),"Unknown SL",IF(AND(B245='Dropdown Answer Key'!$B$14,OR(E245="Lead",E245="U, May have L",E245="COM",E245="")),"Lead",IF(AND(B245='Dropdown Answer Key'!$B$14,OR(F245="Lead",F245="U, May have L",F245="COM",F245="")),"Lead",IF(AND(B245='Dropdown Answer Key'!$B$14,OR(AND(E245="GALV",H245="Y"),AND(E245="GALV",H245="UN"),AND(E245="GALV",H245=""),AND(F245="GALV",H245="Y"),AND(F245="GALV",H245="UN"),AND(F245="GALV",H245=""),AND(F245="GALV",I245="Y"),AND(F245="GALV",I245="UN"),AND(F245="GALV",I245=""))),"GRR",IF(AND(B245='Dropdown Answer Key'!$B$14,OR(E245="Unknown",F245="Unknown")),"Unknown SL","Non Lead")))))))))))</f>
        <v>ERROR</v>
      </c>
      <c r="T245" s="122" t="str">
        <f>IF(OR(M245="",Q245="",S245="ERROR"),"BLANK",IF((AND(M245='Dropdown Answer Key'!$B$25,OR('Service Line Inventory'!S245="Lead",S245="Unknown SL"))),"Tier 1",IF(AND('Service Line Inventory'!M245='Dropdown Answer Key'!$B$26,OR('Service Line Inventory'!S245="Lead",S245="Unknown SL")),"Tier 2",IF(AND('Service Line Inventory'!M245='Dropdown Answer Key'!$B$27,OR('Service Line Inventory'!S245="Lead",S245="Unknown SL")),"Tier 2",IF('Service Line Inventory'!S245="GRR","Tier 3",IF((AND('Service Line Inventory'!M245='Dropdown Answer Key'!$B$25,'Service Line Inventory'!Q245='Dropdown Answer Key'!$M$25,O245='Dropdown Answer Key'!$G$27,'Service Line Inventory'!P245='Dropdown Answer Key'!$J$27,S245="Non Lead")),"Tier 4",IF((AND('Service Line Inventory'!M245='Dropdown Answer Key'!$B$25,'Service Line Inventory'!Q245='Dropdown Answer Key'!$M$25,O245='Dropdown Answer Key'!$G$27,S245="Non Lead")),"Tier 4",IF((AND('Service Line Inventory'!M245='Dropdown Answer Key'!$B$25,'Service Line Inventory'!Q245='Dropdown Answer Key'!$M$25,'Service Line Inventory'!P245='Dropdown Answer Key'!$J$27,S245="Non Lead")),"Tier 4","Tier 5"))))))))</f>
        <v>BLANK</v>
      </c>
      <c r="U245" s="123" t="str">
        <f t="shared" si="13"/>
        <v>ERROR</v>
      </c>
      <c r="V245" s="122" t="str">
        <f t="shared" si="14"/>
        <v>ERROR</v>
      </c>
      <c r="W245" s="122" t="str">
        <f t="shared" si="15"/>
        <v>NO</v>
      </c>
      <c r="X245" s="116"/>
      <c r="Y245" s="105"/>
      <c r="Z245" s="85"/>
    </row>
    <row r="246" spans="1:26">
      <c r="A246" s="80"/>
      <c r="B246" s="80"/>
      <c r="C246" s="111"/>
      <c r="D246" s="81"/>
      <c r="E246" s="111"/>
      <c r="F246" s="111"/>
      <c r="G246" s="113"/>
      <c r="H246" s="101"/>
      <c r="I246" s="81"/>
      <c r="J246" s="82"/>
      <c r="K246" s="81"/>
      <c r="L246" s="101" t="str">
        <f t="shared" si="12"/>
        <v>ERROR</v>
      </c>
      <c r="M246" s="117"/>
      <c r="N246" s="81"/>
      <c r="O246" s="81"/>
      <c r="P246" s="81"/>
      <c r="Q246" s="80"/>
      <c r="R246" s="81"/>
      <c r="S246" s="106" t="str">
        <f>IF(OR(B246="",$C$3="",$G$3=""),"ERROR",IF(AND(B246='Dropdown Answer Key'!$B$12,OR(E246="Lead",E246="U, May have L",E246="COM",E246="")),"Lead",IF(AND(B246='Dropdown Answer Key'!$B$12,OR(AND(E246="GALV",H246="Y"),AND(E246="GALV",H246="UN"),AND(E246="GALV",H246=""))),"GRR",IF(AND(B246='Dropdown Answer Key'!$B$12,E246="Unknown"),"Unknown SL",IF(AND(B246='Dropdown Answer Key'!$B$13,OR(F246="Lead",F246="U, May have L",F246="COM",F246="")),"Lead",IF(AND(B246='Dropdown Answer Key'!$B$13,OR(AND(F246="GALV",H246="Y"),AND(F246="GALV",H246="UN"),AND(F246="GALV",H246=""))),"GRR",IF(AND(B246='Dropdown Answer Key'!$B$13,F246="Unknown"),"Unknown SL",IF(AND(B246='Dropdown Answer Key'!$B$14,OR(E246="Lead",E246="U, May have L",E246="COM",E246="")),"Lead",IF(AND(B246='Dropdown Answer Key'!$B$14,OR(F246="Lead",F246="U, May have L",F246="COM",F246="")),"Lead",IF(AND(B246='Dropdown Answer Key'!$B$14,OR(AND(E246="GALV",H246="Y"),AND(E246="GALV",H246="UN"),AND(E246="GALV",H246=""),AND(F246="GALV",H246="Y"),AND(F246="GALV",H246="UN"),AND(F246="GALV",H246=""),AND(F246="GALV",I246="Y"),AND(F246="GALV",I246="UN"),AND(F246="GALV",I246=""))),"GRR",IF(AND(B246='Dropdown Answer Key'!$B$14,OR(E246="Unknown",F246="Unknown")),"Unknown SL","Non Lead")))))))))))</f>
        <v>ERROR</v>
      </c>
      <c r="T246" s="83" t="str">
        <f>IF(OR(M246="",Q246="",S246="ERROR"),"BLANK",IF((AND(M246='Dropdown Answer Key'!$B$25,OR('Service Line Inventory'!S246="Lead",S246="Unknown SL"))),"Tier 1",IF(AND('Service Line Inventory'!M246='Dropdown Answer Key'!$B$26,OR('Service Line Inventory'!S246="Lead",S246="Unknown SL")),"Tier 2",IF(AND('Service Line Inventory'!M246='Dropdown Answer Key'!$B$27,OR('Service Line Inventory'!S246="Lead",S246="Unknown SL")),"Tier 2",IF('Service Line Inventory'!S246="GRR","Tier 3",IF((AND('Service Line Inventory'!M246='Dropdown Answer Key'!$B$25,'Service Line Inventory'!Q246='Dropdown Answer Key'!$M$25,O246='Dropdown Answer Key'!$G$27,'Service Line Inventory'!P246='Dropdown Answer Key'!$J$27,S246="Non Lead")),"Tier 4",IF((AND('Service Line Inventory'!M246='Dropdown Answer Key'!$B$25,'Service Line Inventory'!Q246='Dropdown Answer Key'!$M$25,O246='Dropdown Answer Key'!$G$27,S246="Non Lead")),"Tier 4",IF((AND('Service Line Inventory'!M246='Dropdown Answer Key'!$B$25,'Service Line Inventory'!Q246='Dropdown Answer Key'!$M$25,'Service Line Inventory'!P246='Dropdown Answer Key'!$J$27,S246="Non Lead")),"Tier 4","Tier 5"))))))))</f>
        <v>BLANK</v>
      </c>
      <c r="U246" s="109" t="str">
        <f t="shared" si="13"/>
        <v>ERROR</v>
      </c>
      <c r="V246" s="83" t="str">
        <f t="shared" si="14"/>
        <v>ERROR</v>
      </c>
      <c r="W246" s="83" t="str">
        <f t="shared" si="15"/>
        <v>NO</v>
      </c>
      <c r="X246" s="115"/>
      <c r="Y246" s="84"/>
      <c r="Z246" s="85"/>
    </row>
    <row r="247" spans="1:26">
      <c r="A247" s="89"/>
      <c r="B247" s="90"/>
      <c r="C247" s="112"/>
      <c r="D247" s="90"/>
      <c r="E247" s="112"/>
      <c r="F247" s="112"/>
      <c r="G247" s="114"/>
      <c r="H247" s="102"/>
      <c r="I247" s="90"/>
      <c r="J247" s="91"/>
      <c r="K247" s="90"/>
      <c r="L247" s="102" t="str">
        <f t="shared" si="12"/>
        <v>ERROR</v>
      </c>
      <c r="M247" s="118"/>
      <c r="N247" s="90"/>
      <c r="O247" s="90"/>
      <c r="P247" s="90"/>
      <c r="Q247" s="89"/>
      <c r="R247" s="90"/>
      <c r="S247" s="121" t="str">
        <f>IF(OR(B247="",$C$3="",$G$3=""),"ERROR",IF(AND(B247='Dropdown Answer Key'!$B$12,OR(E247="Lead",E247="U, May have L",E247="COM",E247="")),"Lead",IF(AND(B247='Dropdown Answer Key'!$B$12,OR(AND(E247="GALV",H247="Y"),AND(E247="GALV",H247="UN"),AND(E247="GALV",H247=""))),"GRR",IF(AND(B247='Dropdown Answer Key'!$B$12,E247="Unknown"),"Unknown SL",IF(AND(B247='Dropdown Answer Key'!$B$13,OR(F247="Lead",F247="U, May have L",F247="COM",F247="")),"Lead",IF(AND(B247='Dropdown Answer Key'!$B$13,OR(AND(F247="GALV",H247="Y"),AND(F247="GALV",H247="UN"),AND(F247="GALV",H247=""))),"GRR",IF(AND(B247='Dropdown Answer Key'!$B$13,F247="Unknown"),"Unknown SL",IF(AND(B247='Dropdown Answer Key'!$B$14,OR(E247="Lead",E247="U, May have L",E247="COM",E247="")),"Lead",IF(AND(B247='Dropdown Answer Key'!$B$14,OR(F247="Lead",F247="U, May have L",F247="COM",F247="")),"Lead",IF(AND(B247='Dropdown Answer Key'!$B$14,OR(AND(E247="GALV",H247="Y"),AND(E247="GALV",H247="UN"),AND(E247="GALV",H247=""),AND(F247="GALV",H247="Y"),AND(F247="GALV",H247="UN"),AND(F247="GALV",H247=""),AND(F247="GALV",I247="Y"),AND(F247="GALV",I247="UN"),AND(F247="GALV",I247=""))),"GRR",IF(AND(B247='Dropdown Answer Key'!$B$14,OR(E247="Unknown",F247="Unknown")),"Unknown SL","Non Lead")))))))))))</f>
        <v>ERROR</v>
      </c>
      <c r="T247" s="122" t="str">
        <f>IF(OR(M247="",Q247="",S247="ERROR"),"BLANK",IF((AND(M247='Dropdown Answer Key'!$B$25,OR('Service Line Inventory'!S247="Lead",S247="Unknown SL"))),"Tier 1",IF(AND('Service Line Inventory'!M247='Dropdown Answer Key'!$B$26,OR('Service Line Inventory'!S247="Lead",S247="Unknown SL")),"Tier 2",IF(AND('Service Line Inventory'!M247='Dropdown Answer Key'!$B$27,OR('Service Line Inventory'!S247="Lead",S247="Unknown SL")),"Tier 2",IF('Service Line Inventory'!S247="GRR","Tier 3",IF((AND('Service Line Inventory'!M247='Dropdown Answer Key'!$B$25,'Service Line Inventory'!Q247='Dropdown Answer Key'!$M$25,O247='Dropdown Answer Key'!$G$27,'Service Line Inventory'!P247='Dropdown Answer Key'!$J$27,S247="Non Lead")),"Tier 4",IF((AND('Service Line Inventory'!M247='Dropdown Answer Key'!$B$25,'Service Line Inventory'!Q247='Dropdown Answer Key'!$M$25,O247='Dropdown Answer Key'!$G$27,S247="Non Lead")),"Tier 4",IF((AND('Service Line Inventory'!M247='Dropdown Answer Key'!$B$25,'Service Line Inventory'!Q247='Dropdown Answer Key'!$M$25,'Service Line Inventory'!P247='Dropdown Answer Key'!$J$27,S247="Non Lead")),"Tier 4","Tier 5"))))))))</f>
        <v>BLANK</v>
      </c>
      <c r="U247" s="123" t="str">
        <f t="shared" si="13"/>
        <v>ERROR</v>
      </c>
      <c r="V247" s="122" t="str">
        <f t="shared" si="14"/>
        <v>ERROR</v>
      </c>
      <c r="W247" s="122" t="str">
        <f t="shared" si="15"/>
        <v>NO</v>
      </c>
      <c r="X247" s="116"/>
      <c r="Y247" s="105"/>
      <c r="Z247" s="85"/>
    </row>
    <row r="248" spans="1:26">
      <c r="A248" s="80"/>
      <c r="B248" s="80"/>
      <c r="C248" s="111"/>
      <c r="D248" s="81"/>
      <c r="E248" s="111"/>
      <c r="F248" s="111"/>
      <c r="G248" s="113"/>
      <c r="H248" s="101"/>
      <c r="I248" s="81"/>
      <c r="J248" s="82"/>
      <c r="K248" s="81"/>
      <c r="L248" s="101" t="str">
        <f t="shared" si="12"/>
        <v>ERROR</v>
      </c>
      <c r="M248" s="117"/>
      <c r="N248" s="81"/>
      <c r="O248" s="81"/>
      <c r="P248" s="81"/>
      <c r="Q248" s="80"/>
      <c r="R248" s="81"/>
      <c r="S248" s="106" t="str">
        <f>IF(OR(B248="",$C$3="",$G$3=""),"ERROR",IF(AND(B248='Dropdown Answer Key'!$B$12,OR(E248="Lead",E248="U, May have L",E248="COM",E248="")),"Lead",IF(AND(B248='Dropdown Answer Key'!$B$12,OR(AND(E248="GALV",H248="Y"),AND(E248="GALV",H248="UN"),AND(E248="GALV",H248=""))),"GRR",IF(AND(B248='Dropdown Answer Key'!$B$12,E248="Unknown"),"Unknown SL",IF(AND(B248='Dropdown Answer Key'!$B$13,OR(F248="Lead",F248="U, May have L",F248="COM",F248="")),"Lead",IF(AND(B248='Dropdown Answer Key'!$B$13,OR(AND(F248="GALV",H248="Y"),AND(F248="GALV",H248="UN"),AND(F248="GALV",H248=""))),"GRR",IF(AND(B248='Dropdown Answer Key'!$B$13,F248="Unknown"),"Unknown SL",IF(AND(B248='Dropdown Answer Key'!$B$14,OR(E248="Lead",E248="U, May have L",E248="COM",E248="")),"Lead",IF(AND(B248='Dropdown Answer Key'!$B$14,OR(F248="Lead",F248="U, May have L",F248="COM",F248="")),"Lead",IF(AND(B248='Dropdown Answer Key'!$B$14,OR(AND(E248="GALV",H248="Y"),AND(E248="GALV",H248="UN"),AND(E248="GALV",H248=""),AND(F248="GALV",H248="Y"),AND(F248="GALV",H248="UN"),AND(F248="GALV",H248=""),AND(F248="GALV",I248="Y"),AND(F248="GALV",I248="UN"),AND(F248="GALV",I248=""))),"GRR",IF(AND(B248='Dropdown Answer Key'!$B$14,OR(E248="Unknown",F248="Unknown")),"Unknown SL","Non Lead")))))))))))</f>
        <v>ERROR</v>
      </c>
      <c r="T248" s="83" t="str">
        <f>IF(OR(M248="",Q248="",S248="ERROR"),"BLANK",IF((AND(M248='Dropdown Answer Key'!$B$25,OR('Service Line Inventory'!S248="Lead",S248="Unknown SL"))),"Tier 1",IF(AND('Service Line Inventory'!M248='Dropdown Answer Key'!$B$26,OR('Service Line Inventory'!S248="Lead",S248="Unknown SL")),"Tier 2",IF(AND('Service Line Inventory'!M248='Dropdown Answer Key'!$B$27,OR('Service Line Inventory'!S248="Lead",S248="Unknown SL")),"Tier 2",IF('Service Line Inventory'!S248="GRR","Tier 3",IF((AND('Service Line Inventory'!M248='Dropdown Answer Key'!$B$25,'Service Line Inventory'!Q248='Dropdown Answer Key'!$M$25,O248='Dropdown Answer Key'!$G$27,'Service Line Inventory'!P248='Dropdown Answer Key'!$J$27,S248="Non Lead")),"Tier 4",IF((AND('Service Line Inventory'!M248='Dropdown Answer Key'!$B$25,'Service Line Inventory'!Q248='Dropdown Answer Key'!$M$25,O248='Dropdown Answer Key'!$G$27,S248="Non Lead")),"Tier 4",IF((AND('Service Line Inventory'!M248='Dropdown Answer Key'!$B$25,'Service Line Inventory'!Q248='Dropdown Answer Key'!$M$25,'Service Line Inventory'!P248='Dropdown Answer Key'!$J$27,S248="Non Lead")),"Tier 4","Tier 5"))))))))</f>
        <v>BLANK</v>
      </c>
      <c r="U248" s="109" t="str">
        <f t="shared" si="13"/>
        <v>ERROR</v>
      </c>
      <c r="V248" s="83" t="str">
        <f t="shared" si="14"/>
        <v>ERROR</v>
      </c>
      <c r="W248" s="83" t="str">
        <f t="shared" si="15"/>
        <v>NO</v>
      </c>
      <c r="X248" s="115"/>
      <c r="Y248" s="84"/>
      <c r="Z248" s="85"/>
    </row>
    <row r="249" spans="1:26">
      <c r="A249" s="89"/>
      <c r="B249" s="90"/>
      <c r="C249" s="112"/>
      <c r="D249" s="90"/>
      <c r="E249" s="112"/>
      <c r="F249" s="112"/>
      <c r="G249" s="114"/>
      <c r="H249" s="102"/>
      <c r="I249" s="90"/>
      <c r="J249" s="91"/>
      <c r="K249" s="90"/>
      <c r="L249" s="102" t="str">
        <f t="shared" si="12"/>
        <v>ERROR</v>
      </c>
      <c r="M249" s="118"/>
      <c r="N249" s="90"/>
      <c r="O249" s="90"/>
      <c r="P249" s="90"/>
      <c r="Q249" s="89"/>
      <c r="R249" s="90"/>
      <c r="S249" s="121" t="str">
        <f>IF(OR(B249="",$C$3="",$G$3=""),"ERROR",IF(AND(B249='Dropdown Answer Key'!$B$12,OR(E249="Lead",E249="U, May have L",E249="COM",E249="")),"Lead",IF(AND(B249='Dropdown Answer Key'!$B$12,OR(AND(E249="GALV",H249="Y"),AND(E249="GALV",H249="UN"),AND(E249="GALV",H249=""))),"GRR",IF(AND(B249='Dropdown Answer Key'!$B$12,E249="Unknown"),"Unknown SL",IF(AND(B249='Dropdown Answer Key'!$B$13,OR(F249="Lead",F249="U, May have L",F249="COM",F249="")),"Lead",IF(AND(B249='Dropdown Answer Key'!$B$13,OR(AND(F249="GALV",H249="Y"),AND(F249="GALV",H249="UN"),AND(F249="GALV",H249=""))),"GRR",IF(AND(B249='Dropdown Answer Key'!$B$13,F249="Unknown"),"Unknown SL",IF(AND(B249='Dropdown Answer Key'!$B$14,OR(E249="Lead",E249="U, May have L",E249="COM",E249="")),"Lead",IF(AND(B249='Dropdown Answer Key'!$B$14,OR(F249="Lead",F249="U, May have L",F249="COM",F249="")),"Lead",IF(AND(B249='Dropdown Answer Key'!$B$14,OR(AND(E249="GALV",H249="Y"),AND(E249="GALV",H249="UN"),AND(E249="GALV",H249=""),AND(F249="GALV",H249="Y"),AND(F249="GALV",H249="UN"),AND(F249="GALV",H249=""),AND(F249="GALV",I249="Y"),AND(F249="GALV",I249="UN"),AND(F249="GALV",I249=""))),"GRR",IF(AND(B249='Dropdown Answer Key'!$B$14,OR(E249="Unknown",F249="Unknown")),"Unknown SL","Non Lead")))))))))))</f>
        <v>ERROR</v>
      </c>
      <c r="T249" s="122" t="str">
        <f>IF(OR(M249="",Q249="",S249="ERROR"),"BLANK",IF((AND(M249='Dropdown Answer Key'!$B$25,OR('Service Line Inventory'!S249="Lead",S249="Unknown SL"))),"Tier 1",IF(AND('Service Line Inventory'!M249='Dropdown Answer Key'!$B$26,OR('Service Line Inventory'!S249="Lead",S249="Unknown SL")),"Tier 2",IF(AND('Service Line Inventory'!M249='Dropdown Answer Key'!$B$27,OR('Service Line Inventory'!S249="Lead",S249="Unknown SL")),"Tier 2",IF('Service Line Inventory'!S249="GRR","Tier 3",IF((AND('Service Line Inventory'!M249='Dropdown Answer Key'!$B$25,'Service Line Inventory'!Q249='Dropdown Answer Key'!$M$25,O249='Dropdown Answer Key'!$G$27,'Service Line Inventory'!P249='Dropdown Answer Key'!$J$27,S249="Non Lead")),"Tier 4",IF((AND('Service Line Inventory'!M249='Dropdown Answer Key'!$B$25,'Service Line Inventory'!Q249='Dropdown Answer Key'!$M$25,O249='Dropdown Answer Key'!$G$27,S249="Non Lead")),"Tier 4",IF((AND('Service Line Inventory'!M249='Dropdown Answer Key'!$B$25,'Service Line Inventory'!Q249='Dropdown Answer Key'!$M$25,'Service Line Inventory'!P249='Dropdown Answer Key'!$J$27,S249="Non Lead")),"Tier 4","Tier 5"))))))))</f>
        <v>BLANK</v>
      </c>
      <c r="U249" s="123" t="str">
        <f t="shared" si="13"/>
        <v>ERROR</v>
      </c>
      <c r="V249" s="122" t="str">
        <f t="shared" si="14"/>
        <v>ERROR</v>
      </c>
      <c r="W249" s="122" t="str">
        <f t="shared" si="15"/>
        <v>NO</v>
      </c>
      <c r="X249" s="116"/>
      <c r="Y249" s="105"/>
      <c r="Z249" s="85"/>
    </row>
    <row r="250" spans="1:26">
      <c r="A250" s="80"/>
      <c r="B250" s="80"/>
      <c r="C250" s="111"/>
      <c r="D250" s="81"/>
      <c r="E250" s="111"/>
      <c r="F250" s="111"/>
      <c r="G250" s="113"/>
      <c r="H250" s="101"/>
      <c r="I250" s="81"/>
      <c r="J250" s="82"/>
      <c r="K250" s="81"/>
      <c r="L250" s="101" t="str">
        <f t="shared" si="12"/>
        <v>ERROR</v>
      </c>
      <c r="M250" s="117"/>
      <c r="N250" s="81"/>
      <c r="O250" s="81"/>
      <c r="P250" s="81"/>
      <c r="Q250" s="80"/>
      <c r="R250" s="81"/>
      <c r="S250" s="106" t="str">
        <f>IF(OR(B250="",$C$3="",$G$3=""),"ERROR",IF(AND(B250='Dropdown Answer Key'!$B$12,OR(E250="Lead",E250="U, May have L",E250="COM",E250="")),"Lead",IF(AND(B250='Dropdown Answer Key'!$B$12,OR(AND(E250="GALV",H250="Y"),AND(E250="GALV",H250="UN"),AND(E250="GALV",H250=""))),"GRR",IF(AND(B250='Dropdown Answer Key'!$B$12,E250="Unknown"),"Unknown SL",IF(AND(B250='Dropdown Answer Key'!$B$13,OR(F250="Lead",F250="U, May have L",F250="COM",F250="")),"Lead",IF(AND(B250='Dropdown Answer Key'!$B$13,OR(AND(F250="GALV",H250="Y"),AND(F250="GALV",H250="UN"),AND(F250="GALV",H250=""))),"GRR",IF(AND(B250='Dropdown Answer Key'!$B$13,F250="Unknown"),"Unknown SL",IF(AND(B250='Dropdown Answer Key'!$B$14,OR(E250="Lead",E250="U, May have L",E250="COM",E250="")),"Lead",IF(AND(B250='Dropdown Answer Key'!$B$14,OR(F250="Lead",F250="U, May have L",F250="COM",F250="")),"Lead",IF(AND(B250='Dropdown Answer Key'!$B$14,OR(AND(E250="GALV",H250="Y"),AND(E250="GALV",H250="UN"),AND(E250="GALV",H250=""),AND(F250="GALV",H250="Y"),AND(F250="GALV",H250="UN"),AND(F250="GALV",H250=""),AND(F250="GALV",I250="Y"),AND(F250="GALV",I250="UN"),AND(F250="GALV",I250=""))),"GRR",IF(AND(B250='Dropdown Answer Key'!$B$14,OR(E250="Unknown",F250="Unknown")),"Unknown SL","Non Lead")))))))))))</f>
        <v>ERROR</v>
      </c>
      <c r="T250" s="83" t="str">
        <f>IF(OR(M250="",Q250="",S250="ERROR"),"BLANK",IF((AND(M250='Dropdown Answer Key'!$B$25,OR('Service Line Inventory'!S250="Lead",S250="Unknown SL"))),"Tier 1",IF(AND('Service Line Inventory'!M250='Dropdown Answer Key'!$B$26,OR('Service Line Inventory'!S250="Lead",S250="Unknown SL")),"Tier 2",IF(AND('Service Line Inventory'!M250='Dropdown Answer Key'!$B$27,OR('Service Line Inventory'!S250="Lead",S250="Unknown SL")),"Tier 2",IF('Service Line Inventory'!S250="GRR","Tier 3",IF((AND('Service Line Inventory'!M250='Dropdown Answer Key'!$B$25,'Service Line Inventory'!Q250='Dropdown Answer Key'!$M$25,O250='Dropdown Answer Key'!$G$27,'Service Line Inventory'!P250='Dropdown Answer Key'!$J$27,S250="Non Lead")),"Tier 4",IF((AND('Service Line Inventory'!M250='Dropdown Answer Key'!$B$25,'Service Line Inventory'!Q250='Dropdown Answer Key'!$M$25,O250='Dropdown Answer Key'!$G$27,S250="Non Lead")),"Tier 4",IF((AND('Service Line Inventory'!M250='Dropdown Answer Key'!$B$25,'Service Line Inventory'!Q250='Dropdown Answer Key'!$M$25,'Service Line Inventory'!P250='Dropdown Answer Key'!$J$27,S250="Non Lead")),"Tier 4","Tier 5"))))))))</f>
        <v>BLANK</v>
      </c>
      <c r="U250" s="109" t="str">
        <f t="shared" si="13"/>
        <v>ERROR</v>
      </c>
      <c r="V250" s="83" t="str">
        <f t="shared" si="14"/>
        <v>ERROR</v>
      </c>
      <c r="W250" s="83" t="str">
        <f t="shared" si="15"/>
        <v>NO</v>
      </c>
      <c r="X250" s="115"/>
      <c r="Y250" s="84"/>
      <c r="Z250" s="85"/>
    </row>
    <row r="251" spans="1:26">
      <c r="A251" s="89"/>
      <c r="B251" s="90"/>
      <c r="C251" s="112"/>
      <c r="D251" s="90"/>
      <c r="E251" s="112"/>
      <c r="F251" s="112"/>
      <c r="G251" s="114"/>
      <c r="H251" s="102"/>
      <c r="I251" s="90"/>
      <c r="J251" s="91"/>
      <c r="K251" s="90"/>
      <c r="L251" s="102" t="str">
        <f t="shared" si="12"/>
        <v>ERROR</v>
      </c>
      <c r="M251" s="118"/>
      <c r="N251" s="90"/>
      <c r="O251" s="90"/>
      <c r="P251" s="90"/>
      <c r="Q251" s="89"/>
      <c r="R251" s="90"/>
      <c r="S251" s="121" t="str">
        <f>IF(OR(B251="",$C$3="",$G$3=""),"ERROR",IF(AND(B251='Dropdown Answer Key'!$B$12,OR(E251="Lead",E251="U, May have L",E251="COM",E251="")),"Lead",IF(AND(B251='Dropdown Answer Key'!$B$12,OR(AND(E251="GALV",H251="Y"),AND(E251="GALV",H251="UN"),AND(E251="GALV",H251=""))),"GRR",IF(AND(B251='Dropdown Answer Key'!$B$12,E251="Unknown"),"Unknown SL",IF(AND(B251='Dropdown Answer Key'!$B$13,OR(F251="Lead",F251="U, May have L",F251="COM",F251="")),"Lead",IF(AND(B251='Dropdown Answer Key'!$B$13,OR(AND(F251="GALV",H251="Y"),AND(F251="GALV",H251="UN"),AND(F251="GALV",H251=""))),"GRR",IF(AND(B251='Dropdown Answer Key'!$B$13,F251="Unknown"),"Unknown SL",IF(AND(B251='Dropdown Answer Key'!$B$14,OR(E251="Lead",E251="U, May have L",E251="COM",E251="")),"Lead",IF(AND(B251='Dropdown Answer Key'!$B$14,OR(F251="Lead",F251="U, May have L",F251="COM",F251="")),"Lead",IF(AND(B251='Dropdown Answer Key'!$B$14,OR(AND(E251="GALV",H251="Y"),AND(E251="GALV",H251="UN"),AND(E251="GALV",H251=""),AND(F251="GALV",H251="Y"),AND(F251="GALV",H251="UN"),AND(F251="GALV",H251=""),AND(F251="GALV",I251="Y"),AND(F251="GALV",I251="UN"),AND(F251="GALV",I251=""))),"GRR",IF(AND(B251='Dropdown Answer Key'!$B$14,OR(E251="Unknown",F251="Unknown")),"Unknown SL","Non Lead")))))))))))</f>
        <v>ERROR</v>
      </c>
      <c r="T251" s="122" t="str">
        <f>IF(OR(M251="",Q251="",S251="ERROR"),"BLANK",IF((AND(M251='Dropdown Answer Key'!$B$25,OR('Service Line Inventory'!S251="Lead",S251="Unknown SL"))),"Tier 1",IF(AND('Service Line Inventory'!M251='Dropdown Answer Key'!$B$26,OR('Service Line Inventory'!S251="Lead",S251="Unknown SL")),"Tier 2",IF(AND('Service Line Inventory'!M251='Dropdown Answer Key'!$B$27,OR('Service Line Inventory'!S251="Lead",S251="Unknown SL")),"Tier 2",IF('Service Line Inventory'!S251="GRR","Tier 3",IF((AND('Service Line Inventory'!M251='Dropdown Answer Key'!$B$25,'Service Line Inventory'!Q251='Dropdown Answer Key'!$M$25,O251='Dropdown Answer Key'!$G$27,'Service Line Inventory'!P251='Dropdown Answer Key'!$J$27,S251="Non Lead")),"Tier 4",IF((AND('Service Line Inventory'!M251='Dropdown Answer Key'!$B$25,'Service Line Inventory'!Q251='Dropdown Answer Key'!$M$25,O251='Dropdown Answer Key'!$G$27,S251="Non Lead")),"Tier 4",IF((AND('Service Line Inventory'!M251='Dropdown Answer Key'!$B$25,'Service Line Inventory'!Q251='Dropdown Answer Key'!$M$25,'Service Line Inventory'!P251='Dropdown Answer Key'!$J$27,S251="Non Lead")),"Tier 4","Tier 5"))))))))</f>
        <v>BLANK</v>
      </c>
      <c r="U251" s="123" t="str">
        <f t="shared" si="13"/>
        <v>ERROR</v>
      </c>
      <c r="V251" s="122" t="str">
        <f t="shared" si="14"/>
        <v>ERROR</v>
      </c>
      <c r="W251" s="122" t="str">
        <f t="shared" si="15"/>
        <v>NO</v>
      </c>
      <c r="X251" s="116"/>
      <c r="Y251" s="105"/>
      <c r="Z251" s="85"/>
    </row>
    <row r="252" spans="1:26">
      <c r="A252" s="80"/>
      <c r="B252" s="80"/>
      <c r="C252" s="111"/>
      <c r="D252" s="81"/>
      <c r="E252" s="111"/>
      <c r="F252" s="111"/>
      <c r="G252" s="113"/>
      <c r="H252" s="101"/>
      <c r="I252" s="81"/>
      <c r="J252" s="82"/>
      <c r="K252" s="81"/>
      <c r="L252" s="101" t="str">
        <f t="shared" si="12"/>
        <v>ERROR</v>
      </c>
      <c r="M252" s="117"/>
      <c r="N252" s="81"/>
      <c r="O252" s="81"/>
      <c r="P252" s="81"/>
      <c r="Q252" s="80"/>
      <c r="R252" s="81"/>
      <c r="S252" s="106" t="str">
        <f>IF(OR(B252="",$C$3="",$G$3=""),"ERROR",IF(AND(B252='Dropdown Answer Key'!$B$12,OR(E252="Lead",E252="U, May have L",E252="COM",E252="")),"Lead",IF(AND(B252='Dropdown Answer Key'!$B$12,OR(AND(E252="GALV",H252="Y"),AND(E252="GALV",H252="UN"),AND(E252="GALV",H252=""))),"GRR",IF(AND(B252='Dropdown Answer Key'!$B$12,E252="Unknown"),"Unknown SL",IF(AND(B252='Dropdown Answer Key'!$B$13,OR(F252="Lead",F252="U, May have L",F252="COM",F252="")),"Lead",IF(AND(B252='Dropdown Answer Key'!$B$13,OR(AND(F252="GALV",H252="Y"),AND(F252="GALV",H252="UN"),AND(F252="GALV",H252=""))),"GRR",IF(AND(B252='Dropdown Answer Key'!$B$13,F252="Unknown"),"Unknown SL",IF(AND(B252='Dropdown Answer Key'!$B$14,OR(E252="Lead",E252="U, May have L",E252="COM",E252="")),"Lead",IF(AND(B252='Dropdown Answer Key'!$B$14,OR(F252="Lead",F252="U, May have L",F252="COM",F252="")),"Lead",IF(AND(B252='Dropdown Answer Key'!$B$14,OR(AND(E252="GALV",H252="Y"),AND(E252="GALV",H252="UN"),AND(E252="GALV",H252=""),AND(F252="GALV",H252="Y"),AND(F252="GALV",H252="UN"),AND(F252="GALV",H252=""),AND(F252="GALV",I252="Y"),AND(F252="GALV",I252="UN"),AND(F252="GALV",I252=""))),"GRR",IF(AND(B252='Dropdown Answer Key'!$B$14,OR(E252="Unknown",F252="Unknown")),"Unknown SL","Non Lead")))))))))))</f>
        <v>ERROR</v>
      </c>
      <c r="T252" s="83" t="str">
        <f>IF(OR(M252="",Q252="",S252="ERROR"),"BLANK",IF((AND(M252='Dropdown Answer Key'!$B$25,OR('Service Line Inventory'!S252="Lead",S252="Unknown SL"))),"Tier 1",IF(AND('Service Line Inventory'!M252='Dropdown Answer Key'!$B$26,OR('Service Line Inventory'!S252="Lead",S252="Unknown SL")),"Tier 2",IF(AND('Service Line Inventory'!M252='Dropdown Answer Key'!$B$27,OR('Service Line Inventory'!S252="Lead",S252="Unknown SL")),"Tier 2",IF('Service Line Inventory'!S252="GRR","Tier 3",IF((AND('Service Line Inventory'!M252='Dropdown Answer Key'!$B$25,'Service Line Inventory'!Q252='Dropdown Answer Key'!$M$25,O252='Dropdown Answer Key'!$G$27,'Service Line Inventory'!P252='Dropdown Answer Key'!$J$27,S252="Non Lead")),"Tier 4",IF((AND('Service Line Inventory'!M252='Dropdown Answer Key'!$B$25,'Service Line Inventory'!Q252='Dropdown Answer Key'!$M$25,O252='Dropdown Answer Key'!$G$27,S252="Non Lead")),"Tier 4",IF((AND('Service Line Inventory'!M252='Dropdown Answer Key'!$B$25,'Service Line Inventory'!Q252='Dropdown Answer Key'!$M$25,'Service Line Inventory'!P252='Dropdown Answer Key'!$J$27,S252="Non Lead")),"Tier 4","Tier 5"))))))))</f>
        <v>BLANK</v>
      </c>
      <c r="U252" s="109" t="str">
        <f t="shared" si="13"/>
        <v>ERROR</v>
      </c>
      <c r="V252" s="83" t="str">
        <f t="shared" si="14"/>
        <v>ERROR</v>
      </c>
      <c r="W252" s="83" t="str">
        <f t="shared" si="15"/>
        <v>NO</v>
      </c>
      <c r="X252" s="115"/>
      <c r="Y252" s="84"/>
      <c r="Z252" s="85"/>
    </row>
    <row r="253" spans="1:26">
      <c r="A253" s="89"/>
      <c r="B253" s="90"/>
      <c r="C253" s="112"/>
      <c r="D253" s="90"/>
      <c r="E253" s="112"/>
      <c r="F253" s="112"/>
      <c r="G253" s="114"/>
      <c r="H253" s="102"/>
      <c r="I253" s="90"/>
      <c r="J253" s="91"/>
      <c r="K253" s="90"/>
      <c r="L253" s="102" t="str">
        <f t="shared" si="12"/>
        <v>ERROR</v>
      </c>
      <c r="M253" s="118"/>
      <c r="N253" s="90"/>
      <c r="O253" s="90"/>
      <c r="P253" s="90"/>
      <c r="Q253" s="89"/>
      <c r="R253" s="90"/>
      <c r="S253" s="121" t="str">
        <f>IF(OR(B253="",$C$3="",$G$3=""),"ERROR",IF(AND(B253='Dropdown Answer Key'!$B$12,OR(E253="Lead",E253="U, May have L",E253="COM",E253="")),"Lead",IF(AND(B253='Dropdown Answer Key'!$B$12,OR(AND(E253="GALV",H253="Y"),AND(E253="GALV",H253="UN"),AND(E253="GALV",H253=""))),"GRR",IF(AND(B253='Dropdown Answer Key'!$B$12,E253="Unknown"),"Unknown SL",IF(AND(B253='Dropdown Answer Key'!$B$13,OR(F253="Lead",F253="U, May have L",F253="COM",F253="")),"Lead",IF(AND(B253='Dropdown Answer Key'!$B$13,OR(AND(F253="GALV",H253="Y"),AND(F253="GALV",H253="UN"),AND(F253="GALV",H253=""))),"GRR",IF(AND(B253='Dropdown Answer Key'!$B$13,F253="Unknown"),"Unknown SL",IF(AND(B253='Dropdown Answer Key'!$B$14,OR(E253="Lead",E253="U, May have L",E253="COM",E253="")),"Lead",IF(AND(B253='Dropdown Answer Key'!$B$14,OR(F253="Lead",F253="U, May have L",F253="COM",F253="")),"Lead",IF(AND(B253='Dropdown Answer Key'!$B$14,OR(AND(E253="GALV",H253="Y"),AND(E253="GALV",H253="UN"),AND(E253="GALV",H253=""),AND(F253="GALV",H253="Y"),AND(F253="GALV",H253="UN"),AND(F253="GALV",H253=""),AND(F253="GALV",I253="Y"),AND(F253="GALV",I253="UN"),AND(F253="GALV",I253=""))),"GRR",IF(AND(B253='Dropdown Answer Key'!$B$14,OR(E253="Unknown",F253="Unknown")),"Unknown SL","Non Lead")))))))))))</f>
        <v>ERROR</v>
      </c>
      <c r="T253" s="122" t="str">
        <f>IF(OR(M253="",Q253="",S253="ERROR"),"BLANK",IF((AND(M253='Dropdown Answer Key'!$B$25,OR('Service Line Inventory'!S253="Lead",S253="Unknown SL"))),"Tier 1",IF(AND('Service Line Inventory'!M253='Dropdown Answer Key'!$B$26,OR('Service Line Inventory'!S253="Lead",S253="Unknown SL")),"Tier 2",IF(AND('Service Line Inventory'!M253='Dropdown Answer Key'!$B$27,OR('Service Line Inventory'!S253="Lead",S253="Unknown SL")),"Tier 2",IF('Service Line Inventory'!S253="GRR","Tier 3",IF((AND('Service Line Inventory'!M253='Dropdown Answer Key'!$B$25,'Service Line Inventory'!Q253='Dropdown Answer Key'!$M$25,O253='Dropdown Answer Key'!$G$27,'Service Line Inventory'!P253='Dropdown Answer Key'!$J$27,S253="Non Lead")),"Tier 4",IF((AND('Service Line Inventory'!M253='Dropdown Answer Key'!$B$25,'Service Line Inventory'!Q253='Dropdown Answer Key'!$M$25,O253='Dropdown Answer Key'!$G$27,S253="Non Lead")),"Tier 4",IF((AND('Service Line Inventory'!M253='Dropdown Answer Key'!$B$25,'Service Line Inventory'!Q253='Dropdown Answer Key'!$M$25,'Service Line Inventory'!P253='Dropdown Answer Key'!$J$27,S253="Non Lead")),"Tier 4","Tier 5"))))))))</f>
        <v>BLANK</v>
      </c>
      <c r="U253" s="123" t="str">
        <f t="shared" si="13"/>
        <v>ERROR</v>
      </c>
      <c r="V253" s="122" t="str">
        <f t="shared" si="14"/>
        <v>ERROR</v>
      </c>
      <c r="W253" s="122" t="str">
        <f t="shared" si="15"/>
        <v>NO</v>
      </c>
      <c r="X253" s="116"/>
      <c r="Y253" s="105"/>
      <c r="Z253" s="85"/>
    </row>
    <row r="254" spans="1:26">
      <c r="A254" s="80"/>
      <c r="B254" s="80"/>
      <c r="C254" s="111"/>
      <c r="D254" s="81"/>
      <c r="E254" s="111"/>
      <c r="F254" s="111"/>
      <c r="G254" s="113"/>
      <c r="H254" s="101"/>
      <c r="I254" s="81"/>
      <c r="J254" s="82"/>
      <c r="K254" s="81"/>
      <c r="L254" s="101" t="str">
        <f t="shared" si="12"/>
        <v>ERROR</v>
      </c>
      <c r="M254" s="117"/>
      <c r="N254" s="81"/>
      <c r="O254" s="81"/>
      <c r="P254" s="81"/>
      <c r="Q254" s="80"/>
      <c r="R254" s="81"/>
      <c r="S254" s="106" t="str">
        <f>IF(OR(B254="",$C$3="",$G$3=""),"ERROR",IF(AND(B254='Dropdown Answer Key'!$B$12,OR(E254="Lead",E254="U, May have L",E254="COM",E254="")),"Lead",IF(AND(B254='Dropdown Answer Key'!$B$12,OR(AND(E254="GALV",H254="Y"),AND(E254="GALV",H254="UN"),AND(E254="GALV",H254=""))),"GRR",IF(AND(B254='Dropdown Answer Key'!$B$12,E254="Unknown"),"Unknown SL",IF(AND(B254='Dropdown Answer Key'!$B$13,OR(F254="Lead",F254="U, May have L",F254="COM",F254="")),"Lead",IF(AND(B254='Dropdown Answer Key'!$B$13,OR(AND(F254="GALV",H254="Y"),AND(F254="GALV",H254="UN"),AND(F254="GALV",H254=""))),"GRR",IF(AND(B254='Dropdown Answer Key'!$B$13,F254="Unknown"),"Unknown SL",IF(AND(B254='Dropdown Answer Key'!$B$14,OR(E254="Lead",E254="U, May have L",E254="COM",E254="")),"Lead",IF(AND(B254='Dropdown Answer Key'!$B$14,OR(F254="Lead",F254="U, May have L",F254="COM",F254="")),"Lead",IF(AND(B254='Dropdown Answer Key'!$B$14,OR(AND(E254="GALV",H254="Y"),AND(E254="GALV",H254="UN"),AND(E254="GALV",H254=""),AND(F254="GALV",H254="Y"),AND(F254="GALV",H254="UN"),AND(F254="GALV",H254=""),AND(F254="GALV",I254="Y"),AND(F254="GALV",I254="UN"),AND(F254="GALV",I254=""))),"GRR",IF(AND(B254='Dropdown Answer Key'!$B$14,OR(E254="Unknown",F254="Unknown")),"Unknown SL","Non Lead")))))))))))</f>
        <v>ERROR</v>
      </c>
      <c r="T254" s="83" t="str">
        <f>IF(OR(M254="",Q254="",S254="ERROR"),"BLANK",IF((AND(M254='Dropdown Answer Key'!$B$25,OR('Service Line Inventory'!S254="Lead",S254="Unknown SL"))),"Tier 1",IF(AND('Service Line Inventory'!M254='Dropdown Answer Key'!$B$26,OR('Service Line Inventory'!S254="Lead",S254="Unknown SL")),"Tier 2",IF(AND('Service Line Inventory'!M254='Dropdown Answer Key'!$B$27,OR('Service Line Inventory'!S254="Lead",S254="Unknown SL")),"Tier 2",IF('Service Line Inventory'!S254="GRR","Tier 3",IF((AND('Service Line Inventory'!M254='Dropdown Answer Key'!$B$25,'Service Line Inventory'!Q254='Dropdown Answer Key'!$M$25,O254='Dropdown Answer Key'!$G$27,'Service Line Inventory'!P254='Dropdown Answer Key'!$J$27,S254="Non Lead")),"Tier 4",IF((AND('Service Line Inventory'!M254='Dropdown Answer Key'!$B$25,'Service Line Inventory'!Q254='Dropdown Answer Key'!$M$25,O254='Dropdown Answer Key'!$G$27,S254="Non Lead")),"Tier 4",IF((AND('Service Line Inventory'!M254='Dropdown Answer Key'!$B$25,'Service Line Inventory'!Q254='Dropdown Answer Key'!$M$25,'Service Line Inventory'!P254='Dropdown Answer Key'!$J$27,S254="Non Lead")),"Tier 4","Tier 5"))))))))</f>
        <v>BLANK</v>
      </c>
      <c r="U254" s="109" t="str">
        <f t="shared" si="13"/>
        <v>ERROR</v>
      </c>
      <c r="V254" s="83" t="str">
        <f t="shared" si="14"/>
        <v>ERROR</v>
      </c>
      <c r="W254" s="83" t="str">
        <f t="shared" si="15"/>
        <v>NO</v>
      </c>
      <c r="X254" s="115"/>
      <c r="Y254" s="84"/>
      <c r="Z254" s="85"/>
    </row>
    <row r="255" spans="1:26">
      <c r="A255" s="89"/>
      <c r="B255" s="90"/>
      <c r="C255" s="112"/>
      <c r="D255" s="90"/>
      <c r="E255" s="112"/>
      <c r="F255" s="112"/>
      <c r="G255" s="114"/>
      <c r="H255" s="102"/>
      <c r="I255" s="90"/>
      <c r="J255" s="91"/>
      <c r="K255" s="90"/>
      <c r="L255" s="102" t="str">
        <f t="shared" si="12"/>
        <v>ERROR</v>
      </c>
      <c r="M255" s="118"/>
      <c r="N255" s="90"/>
      <c r="O255" s="90"/>
      <c r="P255" s="90"/>
      <c r="Q255" s="89"/>
      <c r="R255" s="90"/>
      <c r="S255" s="121" t="str">
        <f>IF(OR(B255="",$C$3="",$G$3=""),"ERROR",IF(AND(B255='Dropdown Answer Key'!$B$12,OR(E255="Lead",E255="U, May have L",E255="COM",E255="")),"Lead",IF(AND(B255='Dropdown Answer Key'!$B$12,OR(AND(E255="GALV",H255="Y"),AND(E255="GALV",H255="UN"),AND(E255="GALV",H255=""))),"GRR",IF(AND(B255='Dropdown Answer Key'!$B$12,E255="Unknown"),"Unknown SL",IF(AND(B255='Dropdown Answer Key'!$B$13,OR(F255="Lead",F255="U, May have L",F255="COM",F255="")),"Lead",IF(AND(B255='Dropdown Answer Key'!$B$13,OR(AND(F255="GALV",H255="Y"),AND(F255="GALV",H255="UN"),AND(F255="GALV",H255=""))),"GRR",IF(AND(B255='Dropdown Answer Key'!$B$13,F255="Unknown"),"Unknown SL",IF(AND(B255='Dropdown Answer Key'!$B$14,OR(E255="Lead",E255="U, May have L",E255="COM",E255="")),"Lead",IF(AND(B255='Dropdown Answer Key'!$B$14,OR(F255="Lead",F255="U, May have L",F255="COM",F255="")),"Lead",IF(AND(B255='Dropdown Answer Key'!$B$14,OR(AND(E255="GALV",H255="Y"),AND(E255="GALV",H255="UN"),AND(E255="GALV",H255=""),AND(F255="GALV",H255="Y"),AND(F255="GALV",H255="UN"),AND(F255="GALV",H255=""),AND(F255="GALV",I255="Y"),AND(F255="GALV",I255="UN"),AND(F255="GALV",I255=""))),"GRR",IF(AND(B255='Dropdown Answer Key'!$B$14,OR(E255="Unknown",F255="Unknown")),"Unknown SL","Non Lead")))))))))))</f>
        <v>ERROR</v>
      </c>
      <c r="T255" s="122" t="str">
        <f>IF(OR(M255="",Q255="",S255="ERROR"),"BLANK",IF((AND(M255='Dropdown Answer Key'!$B$25,OR('Service Line Inventory'!S255="Lead",S255="Unknown SL"))),"Tier 1",IF(AND('Service Line Inventory'!M255='Dropdown Answer Key'!$B$26,OR('Service Line Inventory'!S255="Lead",S255="Unknown SL")),"Tier 2",IF(AND('Service Line Inventory'!M255='Dropdown Answer Key'!$B$27,OR('Service Line Inventory'!S255="Lead",S255="Unknown SL")),"Tier 2",IF('Service Line Inventory'!S255="GRR","Tier 3",IF((AND('Service Line Inventory'!M255='Dropdown Answer Key'!$B$25,'Service Line Inventory'!Q255='Dropdown Answer Key'!$M$25,O255='Dropdown Answer Key'!$G$27,'Service Line Inventory'!P255='Dropdown Answer Key'!$J$27,S255="Non Lead")),"Tier 4",IF((AND('Service Line Inventory'!M255='Dropdown Answer Key'!$B$25,'Service Line Inventory'!Q255='Dropdown Answer Key'!$M$25,O255='Dropdown Answer Key'!$G$27,S255="Non Lead")),"Tier 4",IF((AND('Service Line Inventory'!M255='Dropdown Answer Key'!$B$25,'Service Line Inventory'!Q255='Dropdown Answer Key'!$M$25,'Service Line Inventory'!P255='Dropdown Answer Key'!$J$27,S255="Non Lead")),"Tier 4","Tier 5"))))))))</f>
        <v>BLANK</v>
      </c>
      <c r="U255" s="123" t="str">
        <f t="shared" si="13"/>
        <v>ERROR</v>
      </c>
      <c r="V255" s="122" t="str">
        <f t="shared" si="14"/>
        <v>ERROR</v>
      </c>
      <c r="W255" s="122" t="str">
        <f t="shared" si="15"/>
        <v>NO</v>
      </c>
      <c r="X255" s="116"/>
      <c r="Y255" s="105"/>
      <c r="Z255" s="85"/>
    </row>
    <row r="256" spans="1:26">
      <c r="A256" s="80"/>
      <c r="B256" s="80"/>
      <c r="C256" s="111"/>
      <c r="D256" s="81"/>
      <c r="E256" s="111"/>
      <c r="F256" s="111"/>
      <c r="G256" s="113"/>
      <c r="H256" s="101"/>
      <c r="I256" s="81"/>
      <c r="J256" s="82"/>
      <c r="K256" s="81"/>
      <c r="L256" s="101" t="str">
        <f t="shared" si="12"/>
        <v>ERROR</v>
      </c>
      <c r="M256" s="117"/>
      <c r="N256" s="81"/>
      <c r="O256" s="81"/>
      <c r="P256" s="81"/>
      <c r="Q256" s="80"/>
      <c r="R256" s="81"/>
      <c r="S256" s="106" t="str">
        <f>IF(OR(B256="",$C$3="",$G$3=""),"ERROR",IF(AND(B256='Dropdown Answer Key'!$B$12,OR(E256="Lead",E256="U, May have L",E256="COM",E256="")),"Lead",IF(AND(B256='Dropdown Answer Key'!$B$12,OR(AND(E256="GALV",H256="Y"),AND(E256="GALV",H256="UN"),AND(E256="GALV",H256=""))),"GRR",IF(AND(B256='Dropdown Answer Key'!$B$12,E256="Unknown"),"Unknown SL",IF(AND(B256='Dropdown Answer Key'!$B$13,OR(F256="Lead",F256="U, May have L",F256="COM",F256="")),"Lead",IF(AND(B256='Dropdown Answer Key'!$B$13,OR(AND(F256="GALV",H256="Y"),AND(F256="GALV",H256="UN"),AND(F256="GALV",H256=""))),"GRR",IF(AND(B256='Dropdown Answer Key'!$B$13,F256="Unknown"),"Unknown SL",IF(AND(B256='Dropdown Answer Key'!$B$14,OR(E256="Lead",E256="U, May have L",E256="COM",E256="")),"Lead",IF(AND(B256='Dropdown Answer Key'!$B$14,OR(F256="Lead",F256="U, May have L",F256="COM",F256="")),"Lead",IF(AND(B256='Dropdown Answer Key'!$B$14,OR(AND(E256="GALV",H256="Y"),AND(E256="GALV",H256="UN"),AND(E256="GALV",H256=""),AND(F256="GALV",H256="Y"),AND(F256="GALV",H256="UN"),AND(F256="GALV",H256=""),AND(F256="GALV",I256="Y"),AND(F256="GALV",I256="UN"),AND(F256="GALV",I256=""))),"GRR",IF(AND(B256='Dropdown Answer Key'!$B$14,OR(E256="Unknown",F256="Unknown")),"Unknown SL","Non Lead")))))))))))</f>
        <v>ERROR</v>
      </c>
      <c r="T256" s="83" t="str">
        <f>IF(OR(M256="",Q256="",S256="ERROR"),"BLANK",IF((AND(M256='Dropdown Answer Key'!$B$25,OR('Service Line Inventory'!S256="Lead",S256="Unknown SL"))),"Tier 1",IF(AND('Service Line Inventory'!M256='Dropdown Answer Key'!$B$26,OR('Service Line Inventory'!S256="Lead",S256="Unknown SL")),"Tier 2",IF(AND('Service Line Inventory'!M256='Dropdown Answer Key'!$B$27,OR('Service Line Inventory'!S256="Lead",S256="Unknown SL")),"Tier 2",IF('Service Line Inventory'!S256="GRR","Tier 3",IF((AND('Service Line Inventory'!M256='Dropdown Answer Key'!$B$25,'Service Line Inventory'!Q256='Dropdown Answer Key'!$M$25,O256='Dropdown Answer Key'!$G$27,'Service Line Inventory'!P256='Dropdown Answer Key'!$J$27,S256="Non Lead")),"Tier 4",IF((AND('Service Line Inventory'!M256='Dropdown Answer Key'!$B$25,'Service Line Inventory'!Q256='Dropdown Answer Key'!$M$25,O256='Dropdown Answer Key'!$G$27,S256="Non Lead")),"Tier 4",IF((AND('Service Line Inventory'!M256='Dropdown Answer Key'!$B$25,'Service Line Inventory'!Q256='Dropdown Answer Key'!$M$25,'Service Line Inventory'!P256='Dropdown Answer Key'!$J$27,S256="Non Lead")),"Tier 4","Tier 5"))))))))</f>
        <v>BLANK</v>
      </c>
      <c r="U256" s="109" t="str">
        <f t="shared" si="13"/>
        <v>ERROR</v>
      </c>
      <c r="V256" s="83" t="str">
        <f t="shared" si="14"/>
        <v>ERROR</v>
      </c>
      <c r="W256" s="83" t="str">
        <f t="shared" si="15"/>
        <v>NO</v>
      </c>
      <c r="X256" s="115"/>
      <c r="Y256" s="84"/>
      <c r="Z256" s="85"/>
    </row>
    <row r="257" spans="1:26">
      <c r="A257" s="89"/>
      <c r="B257" s="90"/>
      <c r="C257" s="112"/>
      <c r="D257" s="90"/>
      <c r="E257" s="112"/>
      <c r="F257" s="112"/>
      <c r="G257" s="114"/>
      <c r="H257" s="102"/>
      <c r="I257" s="90"/>
      <c r="J257" s="91"/>
      <c r="K257" s="90"/>
      <c r="L257" s="102" t="str">
        <f t="shared" si="12"/>
        <v>ERROR</v>
      </c>
      <c r="M257" s="118"/>
      <c r="N257" s="90"/>
      <c r="O257" s="90"/>
      <c r="P257" s="90"/>
      <c r="Q257" s="89"/>
      <c r="R257" s="90"/>
      <c r="S257" s="121" t="str">
        <f>IF(OR(B257="",$C$3="",$G$3=""),"ERROR",IF(AND(B257='Dropdown Answer Key'!$B$12,OR(E257="Lead",E257="U, May have L",E257="COM",E257="")),"Lead",IF(AND(B257='Dropdown Answer Key'!$B$12,OR(AND(E257="GALV",H257="Y"),AND(E257="GALV",H257="UN"),AND(E257="GALV",H257=""))),"GRR",IF(AND(B257='Dropdown Answer Key'!$B$12,E257="Unknown"),"Unknown SL",IF(AND(B257='Dropdown Answer Key'!$B$13,OR(F257="Lead",F257="U, May have L",F257="COM",F257="")),"Lead",IF(AND(B257='Dropdown Answer Key'!$B$13,OR(AND(F257="GALV",H257="Y"),AND(F257="GALV",H257="UN"),AND(F257="GALV",H257=""))),"GRR",IF(AND(B257='Dropdown Answer Key'!$B$13,F257="Unknown"),"Unknown SL",IF(AND(B257='Dropdown Answer Key'!$B$14,OR(E257="Lead",E257="U, May have L",E257="COM",E257="")),"Lead",IF(AND(B257='Dropdown Answer Key'!$B$14,OR(F257="Lead",F257="U, May have L",F257="COM",F257="")),"Lead",IF(AND(B257='Dropdown Answer Key'!$B$14,OR(AND(E257="GALV",H257="Y"),AND(E257="GALV",H257="UN"),AND(E257="GALV",H257=""),AND(F257="GALV",H257="Y"),AND(F257="GALV",H257="UN"),AND(F257="GALV",H257=""),AND(F257="GALV",I257="Y"),AND(F257="GALV",I257="UN"),AND(F257="GALV",I257=""))),"GRR",IF(AND(B257='Dropdown Answer Key'!$B$14,OR(E257="Unknown",F257="Unknown")),"Unknown SL","Non Lead")))))))))))</f>
        <v>ERROR</v>
      </c>
      <c r="T257" s="122" t="str">
        <f>IF(OR(M257="",Q257="",S257="ERROR"),"BLANK",IF((AND(M257='Dropdown Answer Key'!$B$25,OR('Service Line Inventory'!S257="Lead",S257="Unknown SL"))),"Tier 1",IF(AND('Service Line Inventory'!M257='Dropdown Answer Key'!$B$26,OR('Service Line Inventory'!S257="Lead",S257="Unknown SL")),"Tier 2",IF(AND('Service Line Inventory'!M257='Dropdown Answer Key'!$B$27,OR('Service Line Inventory'!S257="Lead",S257="Unknown SL")),"Tier 2",IF('Service Line Inventory'!S257="GRR","Tier 3",IF((AND('Service Line Inventory'!M257='Dropdown Answer Key'!$B$25,'Service Line Inventory'!Q257='Dropdown Answer Key'!$M$25,O257='Dropdown Answer Key'!$G$27,'Service Line Inventory'!P257='Dropdown Answer Key'!$J$27,S257="Non Lead")),"Tier 4",IF((AND('Service Line Inventory'!M257='Dropdown Answer Key'!$B$25,'Service Line Inventory'!Q257='Dropdown Answer Key'!$M$25,O257='Dropdown Answer Key'!$G$27,S257="Non Lead")),"Tier 4",IF((AND('Service Line Inventory'!M257='Dropdown Answer Key'!$B$25,'Service Line Inventory'!Q257='Dropdown Answer Key'!$M$25,'Service Line Inventory'!P257='Dropdown Answer Key'!$J$27,S257="Non Lead")),"Tier 4","Tier 5"))))))))</f>
        <v>BLANK</v>
      </c>
      <c r="U257" s="123" t="str">
        <f t="shared" si="13"/>
        <v>ERROR</v>
      </c>
      <c r="V257" s="122" t="str">
        <f t="shared" si="14"/>
        <v>ERROR</v>
      </c>
      <c r="W257" s="122" t="str">
        <f t="shared" si="15"/>
        <v>NO</v>
      </c>
      <c r="X257" s="116"/>
      <c r="Y257" s="105"/>
      <c r="Z257" s="85"/>
    </row>
    <row r="258" spans="1:26">
      <c r="A258" s="80"/>
      <c r="B258" s="80"/>
      <c r="C258" s="111"/>
      <c r="D258" s="81"/>
      <c r="E258" s="111"/>
      <c r="F258" s="111"/>
      <c r="G258" s="113"/>
      <c r="H258" s="101"/>
      <c r="I258" s="81"/>
      <c r="J258" s="82"/>
      <c r="K258" s="81"/>
      <c r="L258" s="101" t="str">
        <f t="shared" si="12"/>
        <v>ERROR</v>
      </c>
      <c r="M258" s="117"/>
      <c r="N258" s="81"/>
      <c r="O258" s="81"/>
      <c r="P258" s="81"/>
      <c r="Q258" s="80"/>
      <c r="R258" s="81"/>
      <c r="S258" s="106" t="str">
        <f>IF(OR(B258="",$C$3="",$G$3=""),"ERROR",IF(AND(B258='Dropdown Answer Key'!$B$12,OR(E258="Lead",E258="U, May have L",E258="COM",E258="")),"Lead",IF(AND(B258='Dropdown Answer Key'!$B$12,OR(AND(E258="GALV",H258="Y"),AND(E258="GALV",H258="UN"),AND(E258="GALV",H258=""))),"GRR",IF(AND(B258='Dropdown Answer Key'!$B$12,E258="Unknown"),"Unknown SL",IF(AND(B258='Dropdown Answer Key'!$B$13,OR(F258="Lead",F258="U, May have L",F258="COM",F258="")),"Lead",IF(AND(B258='Dropdown Answer Key'!$B$13,OR(AND(F258="GALV",H258="Y"),AND(F258="GALV",H258="UN"),AND(F258="GALV",H258=""))),"GRR",IF(AND(B258='Dropdown Answer Key'!$B$13,F258="Unknown"),"Unknown SL",IF(AND(B258='Dropdown Answer Key'!$B$14,OR(E258="Lead",E258="U, May have L",E258="COM",E258="")),"Lead",IF(AND(B258='Dropdown Answer Key'!$B$14,OR(F258="Lead",F258="U, May have L",F258="COM",F258="")),"Lead",IF(AND(B258='Dropdown Answer Key'!$B$14,OR(AND(E258="GALV",H258="Y"),AND(E258="GALV",H258="UN"),AND(E258="GALV",H258=""),AND(F258="GALV",H258="Y"),AND(F258="GALV",H258="UN"),AND(F258="GALV",H258=""),AND(F258="GALV",I258="Y"),AND(F258="GALV",I258="UN"),AND(F258="GALV",I258=""))),"GRR",IF(AND(B258='Dropdown Answer Key'!$B$14,OR(E258="Unknown",F258="Unknown")),"Unknown SL","Non Lead")))))))))))</f>
        <v>ERROR</v>
      </c>
      <c r="T258" s="83" t="str">
        <f>IF(OR(M258="",Q258="",S258="ERROR"),"BLANK",IF((AND(M258='Dropdown Answer Key'!$B$25,OR('Service Line Inventory'!S258="Lead",S258="Unknown SL"))),"Tier 1",IF(AND('Service Line Inventory'!M258='Dropdown Answer Key'!$B$26,OR('Service Line Inventory'!S258="Lead",S258="Unknown SL")),"Tier 2",IF(AND('Service Line Inventory'!M258='Dropdown Answer Key'!$B$27,OR('Service Line Inventory'!S258="Lead",S258="Unknown SL")),"Tier 2",IF('Service Line Inventory'!S258="GRR","Tier 3",IF((AND('Service Line Inventory'!M258='Dropdown Answer Key'!$B$25,'Service Line Inventory'!Q258='Dropdown Answer Key'!$M$25,O258='Dropdown Answer Key'!$G$27,'Service Line Inventory'!P258='Dropdown Answer Key'!$J$27,S258="Non Lead")),"Tier 4",IF((AND('Service Line Inventory'!M258='Dropdown Answer Key'!$B$25,'Service Line Inventory'!Q258='Dropdown Answer Key'!$M$25,O258='Dropdown Answer Key'!$G$27,S258="Non Lead")),"Tier 4",IF((AND('Service Line Inventory'!M258='Dropdown Answer Key'!$B$25,'Service Line Inventory'!Q258='Dropdown Answer Key'!$M$25,'Service Line Inventory'!P258='Dropdown Answer Key'!$J$27,S258="Non Lead")),"Tier 4","Tier 5"))))))))</f>
        <v>BLANK</v>
      </c>
      <c r="U258" s="109" t="str">
        <f t="shared" si="13"/>
        <v>ERROR</v>
      </c>
      <c r="V258" s="83" t="str">
        <f t="shared" si="14"/>
        <v>ERROR</v>
      </c>
      <c r="W258" s="83" t="str">
        <f t="shared" si="15"/>
        <v>NO</v>
      </c>
      <c r="X258" s="115"/>
      <c r="Y258" s="84"/>
      <c r="Z258" s="85"/>
    </row>
    <row r="259" spans="1:26">
      <c r="A259" s="89"/>
      <c r="B259" s="90"/>
      <c r="C259" s="112"/>
      <c r="D259" s="90"/>
      <c r="E259" s="112"/>
      <c r="F259" s="112"/>
      <c r="G259" s="114"/>
      <c r="H259" s="102"/>
      <c r="I259" s="90"/>
      <c r="J259" s="91"/>
      <c r="K259" s="90"/>
      <c r="L259" s="102" t="str">
        <f t="shared" si="12"/>
        <v>ERROR</v>
      </c>
      <c r="M259" s="118"/>
      <c r="N259" s="90"/>
      <c r="O259" s="90"/>
      <c r="P259" s="90"/>
      <c r="Q259" s="89"/>
      <c r="R259" s="90"/>
      <c r="S259" s="121" t="str">
        <f>IF(OR(B259="",$C$3="",$G$3=""),"ERROR",IF(AND(B259='Dropdown Answer Key'!$B$12,OR(E259="Lead",E259="U, May have L",E259="COM",E259="")),"Lead",IF(AND(B259='Dropdown Answer Key'!$B$12,OR(AND(E259="GALV",H259="Y"),AND(E259="GALV",H259="UN"),AND(E259="GALV",H259=""))),"GRR",IF(AND(B259='Dropdown Answer Key'!$B$12,E259="Unknown"),"Unknown SL",IF(AND(B259='Dropdown Answer Key'!$B$13,OR(F259="Lead",F259="U, May have L",F259="COM",F259="")),"Lead",IF(AND(B259='Dropdown Answer Key'!$B$13,OR(AND(F259="GALV",H259="Y"),AND(F259="GALV",H259="UN"),AND(F259="GALV",H259=""))),"GRR",IF(AND(B259='Dropdown Answer Key'!$B$13,F259="Unknown"),"Unknown SL",IF(AND(B259='Dropdown Answer Key'!$B$14,OR(E259="Lead",E259="U, May have L",E259="COM",E259="")),"Lead",IF(AND(B259='Dropdown Answer Key'!$B$14,OR(F259="Lead",F259="U, May have L",F259="COM",F259="")),"Lead",IF(AND(B259='Dropdown Answer Key'!$B$14,OR(AND(E259="GALV",H259="Y"),AND(E259="GALV",H259="UN"),AND(E259="GALV",H259=""),AND(F259="GALV",H259="Y"),AND(F259="GALV",H259="UN"),AND(F259="GALV",H259=""),AND(F259="GALV",I259="Y"),AND(F259="GALV",I259="UN"),AND(F259="GALV",I259=""))),"GRR",IF(AND(B259='Dropdown Answer Key'!$B$14,OR(E259="Unknown",F259="Unknown")),"Unknown SL","Non Lead")))))))))))</f>
        <v>ERROR</v>
      </c>
      <c r="T259" s="122" t="str">
        <f>IF(OR(M259="",Q259="",S259="ERROR"),"BLANK",IF((AND(M259='Dropdown Answer Key'!$B$25,OR('Service Line Inventory'!S259="Lead",S259="Unknown SL"))),"Tier 1",IF(AND('Service Line Inventory'!M259='Dropdown Answer Key'!$B$26,OR('Service Line Inventory'!S259="Lead",S259="Unknown SL")),"Tier 2",IF(AND('Service Line Inventory'!M259='Dropdown Answer Key'!$B$27,OR('Service Line Inventory'!S259="Lead",S259="Unknown SL")),"Tier 2",IF('Service Line Inventory'!S259="GRR","Tier 3",IF((AND('Service Line Inventory'!M259='Dropdown Answer Key'!$B$25,'Service Line Inventory'!Q259='Dropdown Answer Key'!$M$25,O259='Dropdown Answer Key'!$G$27,'Service Line Inventory'!P259='Dropdown Answer Key'!$J$27,S259="Non Lead")),"Tier 4",IF((AND('Service Line Inventory'!M259='Dropdown Answer Key'!$B$25,'Service Line Inventory'!Q259='Dropdown Answer Key'!$M$25,O259='Dropdown Answer Key'!$G$27,S259="Non Lead")),"Tier 4",IF((AND('Service Line Inventory'!M259='Dropdown Answer Key'!$B$25,'Service Line Inventory'!Q259='Dropdown Answer Key'!$M$25,'Service Line Inventory'!P259='Dropdown Answer Key'!$J$27,S259="Non Lead")),"Tier 4","Tier 5"))))))))</f>
        <v>BLANK</v>
      </c>
      <c r="U259" s="123" t="str">
        <f t="shared" si="13"/>
        <v>ERROR</v>
      </c>
      <c r="V259" s="122" t="str">
        <f t="shared" si="14"/>
        <v>ERROR</v>
      </c>
      <c r="W259" s="122" t="str">
        <f t="shared" si="15"/>
        <v>NO</v>
      </c>
      <c r="X259" s="116"/>
      <c r="Y259" s="105"/>
      <c r="Z259" s="85"/>
    </row>
    <row r="260" spans="1:26">
      <c r="A260" s="80"/>
      <c r="B260" s="80"/>
      <c r="C260" s="111"/>
      <c r="D260" s="81"/>
      <c r="E260" s="111"/>
      <c r="F260" s="111"/>
      <c r="G260" s="113"/>
      <c r="H260" s="101"/>
      <c r="I260" s="81"/>
      <c r="J260" s="82"/>
      <c r="K260" s="81"/>
      <c r="L260" s="101" t="str">
        <f t="shared" si="12"/>
        <v>ERROR</v>
      </c>
      <c r="M260" s="117"/>
      <c r="N260" s="81"/>
      <c r="O260" s="81"/>
      <c r="P260" s="81"/>
      <c r="Q260" s="80"/>
      <c r="R260" s="81"/>
      <c r="S260" s="106" t="str">
        <f>IF(OR(B260="",$C$3="",$G$3=""),"ERROR",IF(AND(B260='Dropdown Answer Key'!$B$12,OR(E260="Lead",E260="U, May have L",E260="COM",E260="")),"Lead",IF(AND(B260='Dropdown Answer Key'!$B$12,OR(AND(E260="GALV",H260="Y"),AND(E260="GALV",H260="UN"),AND(E260="GALV",H260=""))),"GRR",IF(AND(B260='Dropdown Answer Key'!$B$12,E260="Unknown"),"Unknown SL",IF(AND(B260='Dropdown Answer Key'!$B$13,OR(F260="Lead",F260="U, May have L",F260="COM",F260="")),"Lead",IF(AND(B260='Dropdown Answer Key'!$B$13,OR(AND(F260="GALV",H260="Y"),AND(F260="GALV",H260="UN"),AND(F260="GALV",H260=""))),"GRR",IF(AND(B260='Dropdown Answer Key'!$B$13,F260="Unknown"),"Unknown SL",IF(AND(B260='Dropdown Answer Key'!$B$14,OR(E260="Lead",E260="U, May have L",E260="COM",E260="")),"Lead",IF(AND(B260='Dropdown Answer Key'!$B$14,OR(F260="Lead",F260="U, May have L",F260="COM",F260="")),"Lead",IF(AND(B260='Dropdown Answer Key'!$B$14,OR(AND(E260="GALV",H260="Y"),AND(E260="GALV",H260="UN"),AND(E260="GALV",H260=""),AND(F260="GALV",H260="Y"),AND(F260="GALV",H260="UN"),AND(F260="GALV",H260=""),AND(F260="GALV",I260="Y"),AND(F260="GALV",I260="UN"),AND(F260="GALV",I260=""))),"GRR",IF(AND(B260='Dropdown Answer Key'!$B$14,OR(E260="Unknown",F260="Unknown")),"Unknown SL","Non Lead")))))))))))</f>
        <v>ERROR</v>
      </c>
      <c r="T260" s="83" t="str">
        <f>IF(OR(M260="",Q260="",S260="ERROR"),"BLANK",IF((AND(M260='Dropdown Answer Key'!$B$25,OR('Service Line Inventory'!S260="Lead",S260="Unknown SL"))),"Tier 1",IF(AND('Service Line Inventory'!M260='Dropdown Answer Key'!$B$26,OR('Service Line Inventory'!S260="Lead",S260="Unknown SL")),"Tier 2",IF(AND('Service Line Inventory'!M260='Dropdown Answer Key'!$B$27,OR('Service Line Inventory'!S260="Lead",S260="Unknown SL")),"Tier 2",IF('Service Line Inventory'!S260="GRR","Tier 3",IF((AND('Service Line Inventory'!M260='Dropdown Answer Key'!$B$25,'Service Line Inventory'!Q260='Dropdown Answer Key'!$M$25,O260='Dropdown Answer Key'!$G$27,'Service Line Inventory'!P260='Dropdown Answer Key'!$J$27,S260="Non Lead")),"Tier 4",IF((AND('Service Line Inventory'!M260='Dropdown Answer Key'!$B$25,'Service Line Inventory'!Q260='Dropdown Answer Key'!$M$25,O260='Dropdown Answer Key'!$G$27,S260="Non Lead")),"Tier 4",IF((AND('Service Line Inventory'!M260='Dropdown Answer Key'!$B$25,'Service Line Inventory'!Q260='Dropdown Answer Key'!$M$25,'Service Line Inventory'!P260='Dropdown Answer Key'!$J$27,S260="Non Lead")),"Tier 4","Tier 5"))))))))</f>
        <v>BLANK</v>
      </c>
      <c r="U260" s="109" t="str">
        <f t="shared" si="13"/>
        <v>ERROR</v>
      </c>
      <c r="V260" s="83" t="str">
        <f t="shared" si="14"/>
        <v>ERROR</v>
      </c>
      <c r="W260" s="83" t="str">
        <f t="shared" si="15"/>
        <v>NO</v>
      </c>
      <c r="X260" s="115"/>
      <c r="Y260" s="84"/>
      <c r="Z260" s="85"/>
    </row>
    <row r="261" spans="1:26">
      <c r="A261" s="89"/>
      <c r="B261" s="90"/>
      <c r="C261" s="112"/>
      <c r="D261" s="90"/>
      <c r="E261" s="112"/>
      <c r="F261" s="112"/>
      <c r="G261" s="114"/>
      <c r="H261" s="102"/>
      <c r="I261" s="90"/>
      <c r="J261" s="91"/>
      <c r="K261" s="90"/>
      <c r="L261" s="102" t="str">
        <f t="shared" si="12"/>
        <v>ERROR</v>
      </c>
      <c r="M261" s="118"/>
      <c r="N261" s="90"/>
      <c r="O261" s="90"/>
      <c r="P261" s="90"/>
      <c r="Q261" s="89"/>
      <c r="R261" s="90"/>
      <c r="S261" s="121" t="str">
        <f>IF(OR(B261="",$C$3="",$G$3=""),"ERROR",IF(AND(B261='Dropdown Answer Key'!$B$12,OR(E261="Lead",E261="U, May have L",E261="COM",E261="")),"Lead",IF(AND(B261='Dropdown Answer Key'!$B$12,OR(AND(E261="GALV",H261="Y"),AND(E261="GALV",H261="UN"),AND(E261="GALV",H261=""))),"GRR",IF(AND(B261='Dropdown Answer Key'!$B$12,E261="Unknown"),"Unknown SL",IF(AND(B261='Dropdown Answer Key'!$B$13,OR(F261="Lead",F261="U, May have L",F261="COM",F261="")),"Lead",IF(AND(B261='Dropdown Answer Key'!$B$13,OR(AND(F261="GALV",H261="Y"),AND(F261="GALV",H261="UN"),AND(F261="GALV",H261=""))),"GRR",IF(AND(B261='Dropdown Answer Key'!$B$13,F261="Unknown"),"Unknown SL",IF(AND(B261='Dropdown Answer Key'!$B$14,OR(E261="Lead",E261="U, May have L",E261="COM",E261="")),"Lead",IF(AND(B261='Dropdown Answer Key'!$B$14,OR(F261="Lead",F261="U, May have L",F261="COM",F261="")),"Lead",IF(AND(B261='Dropdown Answer Key'!$B$14,OR(AND(E261="GALV",H261="Y"),AND(E261="GALV",H261="UN"),AND(E261="GALV",H261=""),AND(F261="GALV",H261="Y"),AND(F261="GALV",H261="UN"),AND(F261="GALV",H261=""),AND(F261="GALV",I261="Y"),AND(F261="GALV",I261="UN"),AND(F261="GALV",I261=""))),"GRR",IF(AND(B261='Dropdown Answer Key'!$B$14,OR(E261="Unknown",F261="Unknown")),"Unknown SL","Non Lead")))))))))))</f>
        <v>ERROR</v>
      </c>
      <c r="T261" s="122" t="str">
        <f>IF(OR(M261="",Q261="",S261="ERROR"),"BLANK",IF((AND(M261='Dropdown Answer Key'!$B$25,OR('Service Line Inventory'!S261="Lead",S261="Unknown SL"))),"Tier 1",IF(AND('Service Line Inventory'!M261='Dropdown Answer Key'!$B$26,OR('Service Line Inventory'!S261="Lead",S261="Unknown SL")),"Tier 2",IF(AND('Service Line Inventory'!M261='Dropdown Answer Key'!$B$27,OR('Service Line Inventory'!S261="Lead",S261="Unknown SL")),"Tier 2",IF('Service Line Inventory'!S261="GRR","Tier 3",IF((AND('Service Line Inventory'!M261='Dropdown Answer Key'!$B$25,'Service Line Inventory'!Q261='Dropdown Answer Key'!$M$25,O261='Dropdown Answer Key'!$G$27,'Service Line Inventory'!P261='Dropdown Answer Key'!$J$27,S261="Non Lead")),"Tier 4",IF((AND('Service Line Inventory'!M261='Dropdown Answer Key'!$B$25,'Service Line Inventory'!Q261='Dropdown Answer Key'!$M$25,O261='Dropdown Answer Key'!$G$27,S261="Non Lead")),"Tier 4",IF((AND('Service Line Inventory'!M261='Dropdown Answer Key'!$B$25,'Service Line Inventory'!Q261='Dropdown Answer Key'!$M$25,'Service Line Inventory'!P261='Dropdown Answer Key'!$J$27,S261="Non Lead")),"Tier 4","Tier 5"))))))))</f>
        <v>BLANK</v>
      </c>
      <c r="U261" s="123" t="str">
        <f t="shared" si="13"/>
        <v>ERROR</v>
      </c>
      <c r="V261" s="122" t="str">
        <f t="shared" si="14"/>
        <v>ERROR</v>
      </c>
      <c r="W261" s="122" t="str">
        <f t="shared" si="15"/>
        <v>NO</v>
      </c>
      <c r="X261" s="116"/>
      <c r="Y261" s="105"/>
      <c r="Z261" s="85"/>
    </row>
    <row r="262" spans="1:26">
      <c r="A262" s="80"/>
      <c r="B262" s="80"/>
      <c r="C262" s="111"/>
      <c r="D262" s="81"/>
      <c r="E262" s="111"/>
      <c r="F262" s="111"/>
      <c r="G262" s="113"/>
      <c r="H262" s="101"/>
      <c r="I262" s="81"/>
      <c r="J262" s="82"/>
      <c r="K262" s="81"/>
      <c r="L262" s="101" t="str">
        <f t="shared" si="12"/>
        <v>ERROR</v>
      </c>
      <c r="M262" s="117"/>
      <c r="N262" s="81"/>
      <c r="O262" s="81"/>
      <c r="P262" s="81"/>
      <c r="Q262" s="80"/>
      <c r="R262" s="81"/>
      <c r="S262" s="106" t="str">
        <f>IF(OR(B262="",$C$3="",$G$3=""),"ERROR",IF(AND(B262='Dropdown Answer Key'!$B$12,OR(E262="Lead",E262="U, May have L",E262="COM",E262="")),"Lead",IF(AND(B262='Dropdown Answer Key'!$B$12,OR(AND(E262="GALV",H262="Y"),AND(E262="GALV",H262="UN"),AND(E262="GALV",H262=""))),"GRR",IF(AND(B262='Dropdown Answer Key'!$B$12,E262="Unknown"),"Unknown SL",IF(AND(B262='Dropdown Answer Key'!$B$13,OR(F262="Lead",F262="U, May have L",F262="COM",F262="")),"Lead",IF(AND(B262='Dropdown Answer Key'!$B$13,OR(AND(F262="GALV",H262="Y"),AND(F262="GALV",H262="UN"),AND(F262="GALV",H262=""))),"GRR",IF(AND(B262='Dropdown Answer Key'!$B$13,F262="Unknown"),"Unknown SL",IF(AND(B262='Dropdown Answer Key'!$B$14,OR(E262="Lead",E262="U, May have L",E262="COM",E262="")),"Lead",IF(AND(B262='Dropdown Answer Key'!$B$14,OR(F262="Lead",F262="U, May have L",F262="COM",F262="")),"Lead",IF(AND(B262='Dropdown Answer Key'!$B$14,OR(AND(E262="GALV",H262="Y"),AND(E262="GALV",H262="UN"),AND(E262="GALV",H262=""),AND(F262="GALV",H262="Y"),AND(F262="GALV",H262="UN"),AND(F262="GALV",H262=""),AND(F262="GALV",I262="Y"),AND(F262="GALV",I262="UN"),AND(F262="GALV",I262=""))),"GRR",IF(AND(B262='Dropdown Answer Key'!$B$14,OR(E262="Unknown",F262="Unknown")),"Unknown SL","Non Lead")))))))))))</f>
        <v>ERROR</v>
      </c>
      <c r="T262" s="83" t="str">
        <f>IF(OR(M262="",Q262="",S262="ERROR"),"BLANK",IF((AND(M262='Dropdown Answer Key'!$B$25,OR('Service Line Inventory'!S262="Lead",S262="Unknown SL"))),"Tier 1",IF(AND('Service Line Inventory'!M262='Dropdown Answer Key'!$B$26,OR('Service Line Inventory'!S262="Lead",S262="Unknown SL")),"Tier 2",IF(AND('Service Line Inventory'!M262='Dropdown Answer Key'!$B$27,OR('Service Line Inventory'!S262="Lead",S262="Unknown SL")),"Tier 2",IF('Service Line Inventory'!S262="GRR","Tier 3",IF((AND('Service Line Inventory'!M262='Dropdown Answer Key'!$B$25,'Service Line Inventory'!Q262='Dropdown Answer Key'!$M$25,O262='Dropdown Answer Key'!$G$27,'Service Line Inventory'!P262='Dropdown Answer Key'!$J$27,S262="Non Lead")),"Tier 4",IF((AND('Service Line Inventory'!M262='Dropdown Answer Key'!$B$25,'Service Line Inventory'!Q262='Dropdown Answer Key'!$M$25,O262='Dropdown Answer Key'!$G$27,S262="Non Lead")),"Tier 4",IF((AND('Service Line Inventory'!M262='Dropdown Answer Key'!$B$25,'Service Line Inventory'!Q262='Dropdown Answer Key'!$M$25,'Service Line Inventory'!P262='Dropdown Answer Key'!$J$27,S262="Non Lead")),"Tier 4","Tier 5"))))))))</f>
        <v>BLANK</v>
      </c>
      <c r="U262" s="109" t="str">
        <f t="shared" si="13"/>
        <v>ERROR</v>
      </c>
      <c r="V262" s="83" t="str">
        <f t="shared" si="14"/>
        <v>ERROR</v>
      </c>
      <c r="W262" s="83" t="str">
        <f t="shared" si="15"/>
        <v>NO</v>
      </c>
      <c r="X262" s="115"/>
      <c r="Y262" s="84"/>
      <c r="Z262" s="85"/>
    </row>
    <row r="263" spans="1:26">
      <c r="A263" s="89"/>
      <c r="B263" s="90"/>
      <c r="C263" s="112"/>
      <c r="D263" s="90"/>
      <c r="E263" s="112"/>
      <c r="F263" s="112"/>
      <c r="G263" s="114"/>
      <c r="H263" s="102"/>
      <c r="I263" s="90"/>
      <c r="J263" s="91"/>
      <c r="K263" s="90"/>
      <c r="L263" s="102" t="str">
        <f t="shared" si="12"/>
        <v>ERROR</v>
      </c>
      <c r="M263" s="118"/>
      <c r="N263" s="90"/>
      <c r="O263" s="90"/>
      <c r="P263" s="90"/>
      <c r="Q263" s="89"/>
      <c r="R263" s="90"/>
      <c r="S263" s="121" t="str">
        <f>IF(OR(B263="",$C$3="",$G$3=""),"ERROR",IF(AND(B263='Dropdown Answer Key'!$B$12,OR(E263="Lead",E263="U, May have L",E263="COM",E263="")),"Lead",IF(AND(B263='Dropdown Answer Key'!$B$12,OR(AND(E263="GALV",H263="Y"),AND(E263="GALV",H263="UN"),AND(E263="GALV",H263=""))),"GRR",IF(AND(B263='Dropdown Answer Key'!$B$12,E263="Unknown"),"Unknown SL",IF(AND(B263='Dropdown Answer Key'!$B$13,OR(F263="Lead",F263="U, May have L",F263="COM",F263="")),"Lead",IF(AND(B263='Dropdown Answer Key'!$B$13,OR(AND(F263="GALV",H263="Y"),AND(F263="GALV",H263="UN"),AND(F263="GALV",H263=""))),"GRR",IF(AND(B263='Dropdown Answer Key'!$B$13,F263="Unknown"),"Unknown SL",IF(AND(B263='Dropdown Answer Key'!$B$14,OR(E263="Lead",E263="U, May have L",E263="COM",E263="")),"Lead",IF(AND(B263='Dropdown Answer Key'!$B$14,OR(F263="Lead",F263="U, May have L",F263="COM",F263="")),"Lead",IF(AND(B263='Dropdown Answer Key'!$B$14,OR(AND(E263="GALV",H263="Y"),AND(E263="GALV",H263="UN"),AND(E263="GALV",H263=""),AND(F263="GALV",H263="Y"),AND(F263="GALV",H263="UN"),AND(F263="GALV",H263=""),AND(F263="GALV",I263="Y"),AND(F263="GALV",I263="UN"),AND(F263="GALV",I263=""))),"GRR",IF(AND(B263='Dropdown Answer Key'!$B$14,OR(E263="Unknown",F263="Unknown")),"Unknown SL","Non Lead")))))))))))</f>
        <v>ERROR</v>
      </c>
      <c r="T263" s="122" t="str">
        <f>IF(OR(M263="",Q263="",S263="ERROR"),"BLANK",IF((AND(M263='Dropdown Answer Key'!$B$25,OR('Service Line Inventory'!S263="Lead",S263="Unknown SL"))),"Tier 1",IF(AND('Service Line Inventory'!M263='Dropdown Answer Key'!$B$26,OR('Service Line Inventory'!S263="Lead",S263="Unknown SL")),"Tier 2",IF(AND('Service Line Inventory'!M263='Dropdown Answer Key'!$B$27,OR('Service Line Inventory'!S263="Lead",S263="Unknown SL")),"Tier 2",IF('Service Line Inventory'!S263="GRR","Tier 3",IF((AND('Service Line Inventory'!M263='Dropdown Answer Key'!$B$25,'Service Line Inventory'!Q263='Dropdown Answer Key'!$M$25,O263='Dropdown Answer Key'!$G$27,'Service Line Inventory'!P263='Dropdown Answer Key'!$J$27,S263="Non Lead")),"Tier 4",IF((AND('Service Line Inventory'!M263='Dropdown Answer Key'!$B$25,'Service Line Inventory'!Q263='Dropdown Answer Key'!$M$25,O263='Dropdown Answer Key'!$G$27,S263="Non Lead")),"Tier 4",IF((AND('Service Line Inventory'!M263='Dropdown Answer Key'!$B$25,'Service Line Inventory'!Q263='Dropdown Answer Key'!$M$25,'Service Line Inventory'!P263='Dropdown Answer Key'!$J$27,S263="Non Lead")),"Tier 4","Tier 5"))))))))</f>
        <v>BLANK</v>
      </c>
      <c r="U263" s="123" t="str">
        <f t="shared" si="13"/>
        <v>ERROR</v>
      </c>
      <c r="V263" s="122" t="str">
        <f t="shared" si="14"/>
        <v>ERROR</v>
      </c>
      <c r="W263" s="122" t="str">
        <f t="shared" si="15"/>
        <v>NO</v>
      </c>
      <c r="X263" s="116"/>
      <c r="Y263" s="105"/>
      <c r="Z263" s="85"/>
    </row>
    <row r="264" spans="1:26">
      <c r="A264" s="80"/>
      <c r="B264" s="80"/>
      <c r="C264" s="111"/>
      <c r="D264" s="81"/>
      <c r="E264" s="111"/>
      <c r="F264" s="111"/>
      <c r="G264" s="113"/>
      <c r="H264" s="101"/>
      <c r="I264" s="81"/>
      <c r="J264" s="82"/>
      <c r="K264" s="81"/>
      <c r="L264" s="101" t="str">
        <f t="shared" ref="L264:L327" si="16">S264</f>
        <v>ERROR</v>
      </c>
      <c r="M264" s="117"/>
      <c r="N264" s="81"/>
      <c r="O264" s="81"/>
      <c r="P264" s="81"/>
      <c r="Q264" s="80"/>
      <c r="R264" s="81"/>
      <c r="S264" s="106" t="str">
        <f>IF(OR(B264="",$C$3="",$G$3=""),"ERROR",IF(AND(B264='Dropdown Answer Key'!$B$12,OR(E264="Lead",E264="U, May have L",E264="COM",E264="")),"Lead",IF(AND(B264='Dropdown Answer Key'!$B$12,OR(AND(E264="GALV",H264="Y"),AND(E264="GALV",H264="UN"),AND(E264="GALV",H264=""))),"GRR",IF(AND(B264='Dropdown Answer Key'!$B$12,E264="Unknown"),"Unknown SL",IF(AND(B264='Dropdown Answer Key'!$B$13,OR(F264="Lead",F264="U, May have L",F264="COM",F264="")),"Lead",IF(AND(B264='Dropdown Answer Key'!$B$13,OR(AND(F264="GALV",H264="Y"),AND(F264="GALV",H264="UN"),AND(F264="GALV",H264=""))),"GRR",IF(AND(B264='Dropdown Answer Key'!$B$13,F264="Unknown"),"Unknown SL",IF(AND(B264='Dropdown Answer Key'!$B$14,OR(E264="Lead",E264="U, May have L",E264="COM",E264="")),"Lead",IF(AND(B264='Dropdown Answer Key'!$B$14,OR(F264="Lead",F264="U, May have L",F264="COM",F264="")),"Lead",IF(AND(B264='Dropdown Answer Key'!$B$14,OR(AND(E264="GALV",H264="Y"),AND(E264="GALV",H264="UN"),AND(E264="GALV",H264=""),AND(F264="GALV",H264="Y"),AND(F264="GALV",H264="UN"),AND(F264="GALV",H264=""),AND(F264="GALV",I264="Y"),AND(F264="GALV",I264="UN"),AND(F264="GALV",I264=""))),"GRR",IF(AND(B264='Dropdown Answer Key'!$B$14,OR(E264="Unknown",F264="Unknown")),"Unknown SL","Non Lead")))))))))))</f>
        <v>ERROR</v>
      </c>
      <c r="T264" s="83" t="str">
        <f>IF(OR(M264="",Q264="",S264="ERROR"),"BLANK",IF((AND(M264='Dropdown Answer Key'!$B$25,OR('Service Line Inventory'!S264="Lead",S264="Unknown SL"))),"Tier 1",IF(AND('Service Line Inventory'!M264='Dropdown Answer Key'!$B$26,OR('Service Line Inventory'!S264="Lead",S264="Unknown SL")),"Tier 2",IF(AND('Service Line Inventory'!M264='Dropdown Answer Key'!$B$27,OR('Service Line Inventory'!S264="Lead",S264="Unknown SL")),"Tier 2",IF('Service Line Inventory'!S264="GRR","Tier 3",IF((AND('Service Line Inventory'!M264='Dropdown Answer Key'!$B$25,'Service Line Inventory'!Q264='Dropdown Answer Key'!$M$25,O264='Dropdown Answer Key'!$G$27,'Service Line Inventory'!P264='Dropdown Answer Key'!$J$27,S264="Non Lead")),"Tier 4",IF((AND('Service Line Inventory'!M264='Dropdown Answer Key'!$B$25,'Service Line Inventory'!Q264='Dropdown Answer Key'!$M$25,O264='Dropdown Answer Key'!$G$27,S264="Non Lead")),"Tier 4",IF((AND('Service Line Inventory'!M264='Dropdown Answer Key'!$B$25,'Service Line Inventory'!Q264='Dropdown Answer Key'!$M$25,'Service Line Inventory'!P264='Dropdown Answer Key'!$J$27,S264="Non Lead")),"Tier 4","Tier 5"))))))))</f>
        <v>BLANK</v>
      </c>
      <c r="U264" s="109" t="str">
        <f t="shared" si="13"/>
        <v>ERROR</v>
      </c>
      <c r="V264" s="83" t="str">
        <f t="shared" si="14"/>
        <v>ERROR</v>
      </c>
      <c r="W264" s="83" t="str">
        <f t="shared" si="15"/>
        <v>NO</v>
      </c>
      <c r="X264" s="115"/>
      <c r="Y264" s="84"/>
      <c r="Z264" s="85"/>
    </row>
    <row r="265" spans="1:26">
      <c r="A265" s="89"/>
      <c r="B265" s="90"/>
      <c r="C265" s="112"/>
      <c r="D265" s="90"/>
      <c r="E265" s="112"/>
      <c r="F265" s="112"/>
      <c r="G265" s="114"/>
      <c r="H265" s="102"/>
      <c r="I265" s="90"/>
      <c r="J265" s="91"/>
      <c r="K265" s="90"/>
      <c r="L265" s="102" t="str">
        <f t="shared" si="16"/>
        <v>ERROR</v>
      </c>
      <c r="M265" s="118"/>
      <c r="N265" s="90"/>
      <c r="O265" s="90"/>
      <c r="P265" s="90"/>
      <c r="Q265" s="89"/>
      <c r="R265" s="90"/>
      <c r="S265" s="121" t="str">
        <f>IF(OR(B265="",$C$3="",$G$3=""),"ERROR",IF(AND(B265='Dropdown Answer Key'!$B$12,OR(E265="Lead",E265="U, May have L",E265="COM",E265="")),"Lead",IF(AND(B265='Dropdown Answer Key'!$B$12,OR(AND(E265="GALV",H265="Y"),AND(E265="GALV",H265="UN"),AND(E265="GALV",H265=""))),"GRR",IF(AND(B265='Dropdown Answer Key'!$B$12,E265="Unknown"),"Unknown SL",IF(AND(B265='Dropdown Answer Key'!$B$13,OR(F265="Lead",F265="U, May have L",F265="COM",F265="")),"Lead",IF(AND(B265='Dropdown Answer Key'!$B$13,OR(AND(F265="GALV",H265="Y"),AND(F265="GALV",H265="UN"),AND(F265="GALV",H265=""))),"GRR",IF(AND(B265='Dropdown Answer Key'!$B$13,F265="Unknown"),"Unknown SL",IF(AND(B265='Dropdown Answer Key'!$B$14,OR(E265="Lead",E265="U, May have L",E265="COM",E265="")),"Lead",IF(AND(B265='Dropdown Answer Key'!$B$14,OR(F265="Lead",F265="U, May have L",F265="COM",F265="")),"Lead",IF(AND(B265='Dropdown Answer Key'!$B$14,OR(AND(E265="GALV",H265="Y"),AND(E265="GALV",H265="UN"),AND(E265="GALV",H265=""),AND(F265="GALV",H265="Y"),AND(F265="GALV",H265="UN"),AND(F265="GALV",H265=""),AND(F265="GALV",I265="Y"),AND(F265="GALV",I265="UN"),AND(F265="GALV",I265=""))),"GRR",IF(AND(B265='Dropdown Answer Key'!$B$14,OR(E265="Unknown",F265="Unknown")),"Unknown SL","Non Lead")))))))))))</f>
        <v>ERROR</v>
      </c>
      <c r="T265" s="122" t="str">
        <f>IF(OR(M265="",Q265="",S265="ERROR"),"BLANK",IF((AND(M265='Dropdown Answer Key'!$B$25,OR('Service Line Inventory'!S265="Lead",S265="Unknown SL"))),"Tier 1",IF(AND('Service Line Inventory'!M265='Dropdown Answer Key'!$B$26,OR('Service Line Inventory'!S265="Lead",S265="Unknown SL")),"Tier 2",IF(AND('Service Line Inventory'!M265='Dropdown Answer Key'!$B$27,OR('Service Line Inventory'!S265="Lead",S265="Unknown SL")),"Tier 2",IF('Service Line Inventory'!S265="GRR","Tier 3",IF((AND('Service Line Inventory'!M265='Dropdown Answer Key'!$B$25,'Service Line Inventory'!Q265='Dropdown Answer Key'!$M$25,O265='Dropdown Answer Key'!$G$27,'Service Line Inventory'!P265='Dropdown Answer Key'!$J$27,S265="Non Lead")),"Tier 4",IF((AND('Service Line Inventory'!M265='Dropdown Answer Key'!$B$25,'Service Line Inventory'!Q265='Dropdown Answer Key'!$M$25,O265='Dropdown Answer Key'!$G$27,S265="Non Lead")),"Tier 4",IF((AND('Service Line Inventory'!M265='Dropdown Answer Key'!$B$25,'Service Line Inventory'!Q265='Dropdown Answer Key'!$M$25,'Service Line Inventory'!P265='Dropdown Answer Key'!$J$27,S265="Non Lead")),"Tier 4","Tier 5"))))))))</f>
        <v>BLANK</v>
      </c>
      <c r="U265" s="123" t="str">
        <f t="shared" ref="U265:U328" si="17">IF(OR(S265="LEAD",S265="GRR",S265="Unknown SL"),"YES",IF(S265="ERROR","ERROR","NO"))</f>
        <v>ERROR</v>
      </c>
      <c r="V265" s="122" t="str">
        <f t="shared" ref="V265:V328" si="18">IF((OR(S265="LEAD",S265="GRR",S265="Unknown SL")),"YES",IF(S265="ERROR","ERROR","NO"))</f>
        <v>ERROR</v>
      </c>
      <c r="W265" s="122" t="str">
        <f t="shared" ref="W265:W328" si="19">IF(V265="YES","YES","NO")</f>
        <v>NO</v>
      </c>
      <c r="X265" s="116"/>
      <c r="Y265" s="105"/>
      <c r="Z265" s="85"/>
    </row>
    <row r="266" spans="1:26">
      <c r="A266" s="80"/>
      <c r="B266" s="80"/>
      <c r="C266" s="111"/>
      <c r="D266" s="81"/>
      <c r="E266" s="111"/>
      <c r="F266" s="111"/>
      <c r="G266" s="113"/>
      <c r="H266" s="101"/>
      <c r="I266" s="81"/>
      <c r="J266" s="82"/>
      <c r="K266" s="81"/>
      <c r="L266" s="101" t="str">
        <f t="shared" si="16"/>
        <v>ERROR</v>
      </c>
      <c r="M266" s="117"/>
      <c r="N266" s="81"/>
      <c r="O266" s="81"/>
      <c r="P266" s="81"/>
      <c r="Q266" s="80"/>
      <c r="R266" s="81"/>
      <c r="S266" s="106" t="str">
        <f>IF(OR(B266="",$C$3="",$G$3=""),"ERROR",IF(AND(B266='Dropdown Answer Key'!$B$12,OR(E266="Lead",E266="U, May have L",E266="COM",E266="")),"Lead",IF(AND(B266='Dropdown Answer Key'!$B$12,OR(AND(E266="GALV",H266="Y"),AND(E266="GALV",H266="UN"),AND(E266="GALV",H266=""))),"GRR",IF(AND(B266='Dropdown Answer Key'!$B$12,E266="Unknown"),"Unknown SL",IF(AND(B266='Dropdown Answer Key'!$B$13,OR(F266="Lead",F266="U, May have L",F266="COM",F266="")),"Lead",IF(AND(B266='Dropdown Answer Key'!$B$13,OR(AND(F266="GALV",H266="Y"),AND(F266="GALV",H266="UN"),AND(F266="GALV",H266=""))),"GRR",IF(AND(B266='Dropdown Answer Key'!$B$13,F266="Unknown"),"Unknown SL",IF(AND(B266='Dropdown Answer Key'!$B$14,OR(E266="Lead",E266="U, May have L",E266="COM",E266="")),"Lead",IF(AND(B266='Dropdown Answer Key'!$B$14,OR(F266="Lead",F266="U, May have L",F266="COM",F266="")),"Lead",IF(AND(B266='Dropdown Answer Key'!$B$14,OR(AND(E266="GALV",H266="Y"),AND(E266="GALV",H266="UN"),AND(E266="GALV",H266=""),AND(F266="GALV",H266="Y"),AND(F266="GALV",H266="UN"),AND(F266="GALV",H266=""),AND(F266="GALV",I266="Y"),AND(F266="GALV",I266="UN"),AND(F266="GALV",I266=""))),"GRR",IF(AND(B266='Dropdown Answer Key'!$B$14,OR(E266="Unknown",F266="Unknown")),"Unknown SL","Non Lead")))))))))))</f>
        <v>ERROR</v>
      </c>
      <c r="T266" s="83" t="str">
        <f>IF(OR(M266="",Q266="",S266="ERROR"),"BLANK",IF((AND(M266='Dropdown Answer Key'!$B$25,OR('Service Line Inventory'!S266="Lead",S266="Unknown SL"))),"Tier 1",IF(AND('Service Line Inventory'!M266='Dropdown Answer Key'!$B$26,OR('Service Line Inventory'!S266="Lead",S266="Unknown SL")),"Tier 2",IF(AND('Service Line Inventory'!M266='Dropdown Answer Key'!$B$27,OR('Service Line Inventory'!S266="Lead",S266="Unknown SL")),"Tier 2",IF('Service Line Inventory'!S266="GRR","Tier 3",IF((AND('Service Line Inventory'!M266='Dropdown Answer Key'!$B$25,'Service Line Inventory'!Q266='Dropdown Answer Key'!$M$25,O266='Dropdown Answer Key'!$G$27,'Service Line Inventory'!P266='Dropdown Answer Key'!$J$27,S266="Non Lead")),"Tier 4",IF((AND('Service Line Inventory'!M266='Dropdown Answer Key'!$B$25,'Service Line Inventory'!Q266='Dropdown Answer Key'!$M$25,O266='Dropdown Answer Key'!$G$27,S266="Non Lead")),"Tier 4",IF((AND('Service Line Inventory'!M266='Dropdown Answer Key'!$B$25,'Service Line Inventory'!Q266='Dropdown Answer Key'!$M$25,'Service Line Inventory'!P266='Dropdown Answer Key'!$J$27,S266="Non Lead")),"Tier 4","Tier 5"))))))))</f>
        <v>BLANK</v>
      </c>
      <c r="U266" s="109" t="str">
        <f t="shared" si="17"/>
        <v>ERROR</v>
      </c>
      <c r="V266" s="83" t="str">
        <f t="shared" si="18"/>
        <v>ERROR</v>
      </c>
      <c r="W266" s="83" t="str">
        <f t="shared" si="19"/>
        <v>NO</v>
      </c>
      <c r="X266" s="115"/>
      <c r="Y266" s="84"/>
      <c r="Z266" s="85"/>
    </row>
    <row r="267" spans="1:26">
      <c r="A267" s="89"/>
      <c r="B267" s="90"/>
      <c r="C267" s="112"/>
      <c r="D267" s="90"/>
      <c r="E267" s="112"/>
      <c r="F267" s="112"/>
      <c r="G267" s="114"/>
      <c r="H267" s="102"/>
      <c r="I267" s="90"/>
      <c r="J267" s="91"/>
      <c r="K267" s="90"/>
      <c r="L267" s="102" t="str">
        <f t="shared" si="16"/>
        <v>ERROR</v>
      </c>
      <c r="M267" s="118"/>
      <c r="N267" s="90"/>
      <c r="O267" s="90"/>
      <c r="P267" s="90"/>
      <c r="Q267" s="89"/>
      <c r="R267" s="90"/>
      <c r="S267" s="121" t="str">
        <f>IF(OR(B267="",$C$3="",$G$3=""),"ERROR",IF(AND(B267='Dropdown Answer Key'!$B$12,OR(E267="Lead",E267="U, May have L",E267="COM",E267="")),"Lead",IF(AND(B267='Dropdown Answer Key'!$B$12,OR(AND(E267="GALV",H267="Y"),AND(E267="GALV",H267="UN"),AND(E267="GALV",H267=""))),"GRR",IF(AND(B267='Dropdown Answer Key'!$B$12,E267="Unknown"),"Unknown SL",IF(AND(B267='Dropdown Answer Key'!$B$13,OR(F267="Lead",F267="U, May have L",F267="COM",F267="")),"Lead",IF(AND(B267='Dropdown Answer Key'!$B$13,OR(AND(F267="GALV",H267="Y"),AND(F267="GALV",H267="UN"),AND(F267="GALV",H267=""))),"GRR",IF(AND(B267='Dropdown Answer Key'!$B$13,F267="Unknown"),"Unknown SL",IF(AND(B267='Dropdown Answer Key'!$B$14,OR(E267="Lead",E267="U, May have L",E267="COM",E267="")),"Lead",IF(AND(B267='Dropdown Answer Key'!$B$14,OR(F267="Lead",F267="U, May have L",F267="COM",F267="")),"Lead",IF(AND(B267='Dropdown Answer Key'!$B$14,OR(AND(E267="GALV",H267="Y"),AND(E267="GALV",H267="UN"),AND(E267="GALV",H267=""),AND(F267="GALV",H267="Y"),AND(F267="GALV",H267="UN"),AND(F267="GALV",H267=""),AND(F267="GALV",I267="Y"),AND(F267="GALV",I267="UN"),AND(F267="GALV",I267=""))),"GRR",IF(AND(B267='Dropdown Answer Key'!$B$14,OR(E267="Unknown",F267="Unknown")),"Unknown SL","Non Lead")))))))))))</f>
        <v>ERROR</v>
      </c>
      <c r="T267" s="122" t="str">
        <f>IF(OR(M267="",Q267="",S267="ERROR"),"BLANK",IF((AND(M267='Dropdown Answer Key'!$B$25,OR('Service Line Inventory'!S267="Lead",S267="Unknown SL"))),"Tier 1",IF(AND('Service Line Inventory'!M267='Dropdown Answer Key'!$B$26,OR('Service Line Inventory'!S267="Lead",S267="Unknown SL")),"Tier 2",IF(AND('Service Line Inventory'!M267='Dropdown Answer Key'!$B$27,OR('Service Line Inventory'!S267="Lead",S267="Unknown SL")),"Tier 2",IF('Service Line Inventory'!S267="GRR","Tier 3",IF((AND('Service Line Inventory'!M267='Dropdown Answer Key'!$B$25,'Service Line Inventory'!Q267='Dropdown Answer Key'!$M$25,O267='Dropdown Answer Key'!$G$27,'Service Line Inventory'!P267='Dropdown Answer Key'!$J$27,S267="Non Lead")),"Tier 4",IF((AND('Service Line Inventory'!M267='Dropdown Answer Key'!$B$25,'Service Line Inventory'!Q267='Dropdown Answer Key'!$M$25,O267='Dropdown Answer Key'!$G$27,S267="Non Lead")),"Tier 4",IF((AND('Service Line Inventory'!M267='Dropdown Answer Key'!$B$25,'Service Line Inventory'!Q267='Dropdown Answer Key'!$M$25,'Service Line Inventory'!P267='Dropdown Answer Key'!$J$27,S267="Non Lead")),"Tier 4","Tier 5"))))))))</f>
        <v>BLANK</v>
      </c>
      <c r="U267" s="123" t="str">
        <f t="shared" si="17"/>
        <v>ERROR</v>
      </c>
      <c r="V267" s="122" t="str">
        <f t="shared" si="18"/>
        <v>ERROR</v>
      </c>
      <c r="W267" s="122" t="str">
        <f t="shared" si="19"/>
        <v>NO</v>
      </c>
      <c r="X267" s="116"/>
      <c r="Y267" s="105"/>
      <c r="Z267" s="85"/>
    </row>
    <row r="268" spans="1:26">
      <c r="A268" s="80"/>
      <c r="B268" s="80"/>
      <c r="C268" s="111"/>
      <c r="D268" s="81"/>
      <c r="E268" s="111"/>
      <c r="F268" s="111"/>
      <c r="G268" s="113"/>
      <c r="H268" s="101"/>
      <c r="I268" s="81"/>
      <c r="J268" s="82"/>
      <c r="K268" s="81"/>
      <c r="L268" s="101" t="str">
        <f t="shared" si="16"/>
        <v>ERROR</v>
      </c>
      <c r="M268" s="117"/>
      <c r="N268" s="81"/>
      <c r="O268" s="81"/>
      <c r="P268" s="81"/>
      <c r="Q268" s="80"/>
      <c r="R268" s="81"/>
      <c r="S268" s="106" t="str">
        <f>IF(OR(B268="",$C$3="",$G$3=""),"ERROR",IF(AND(B268='Dropdown Answer Key'!$B$12,OR(E268="Lead",E268="U, May have L",E268="COM",E268="")),"Lead",IF(AND(B268='Dropdown Answer Key'!$B$12,OR(AND(E268="GALV",H268="Y"),AND(E268="GALV",H268="UN"),AND(E268="GALV",H268=""))),"GRR",IF(AND(B268='Dropdown Answer Key'!$B$12,E268="Unknown"),"Unknown SL",IF(AND(B268='Dropdown Answer Key'!$B$13,OR(F268="Lead",F268="U, May have L",F268="COM",F268="")),"Lead",IF(AND(B268='Dropdown Answer Key'!$B$13,OR(AND(F268="GALV",H268="Y"),AND(F268="GALV",H268="UN"),AND(F268="GALV",H268=""))),"GRR",IF(AND(B268='Dropdown Answer Key'!$B$13,F268="Unknown"),"Unknown SL",IF(AND(B268='Dropdown Answer Key'!$B$14,OR(E268="Lead",E268="U, May have L",E268="COM",E268="")),"Lead",IF(AND(B268='Dropdown Answer Key'!$B$14,OR(F268="Lead",F268="U, May have L",F268="COM",F268="")),"Lead",IF(AND(B268='Dropdown Answer Key'!$B$14,OR(AND(E268="GALV",H268="Y"),AND(E268="GALV",H268="UN"),AND(E268="GALV",H268=""),AND(F268="GALV",H268="Y"),AND(F268="GALV",H268="UN"),AND(F268="GALV",H268=""),AND(F268="GALV",I268="Y"),AND(F268="GALV",I268="UN"),AND(F268="GALV",I268=""))),"GRR",IF(AND(B268='Dropdown Answer Key'!$B$14,OR(E268="Unknown",F268="Unknown")),"Unknown SL","Non Lead")))))))))))</f>
        <v>ERROR</v>
      </c>
      <c r="T268" s="83" t="str">
        <f>IF(OR(M268="",Q268="",S268="ERROR"),"BLANK",IF((AND(M268='Dropdown Answer Key'!$B$25,OR('Service Line Inventory'!S268="Lead",S268="Unknown SL"))),"Tier 1",IF(AND('Service Line Inventory'!M268='Dropdown Answer Key'!$B$26,OR('Service Line Inventory'!S268="Lead",S268="Unknown SL")),"Tier 2",IF(AND('Service Line Inventory'!M268='Dropdown Answer Key'!$B$27,OR('Service Line Inventory'!S268="Lead",S268="Unknown SL")),"Tier 2",IF('Service Line Inventory'!S268="GRR","Tier 3",IF((AND('Service Line Inventory'!M268='Dropdown Answer Key'!$B$25,'Service Line Inventory'!Q268='Dropdown Answer Key'!$M$25,O268='Dropdown Answer Key'!$G$27,'Service Line Inventory'!P268='Dropdown Answer Key'!$J$27,S268="Non Lead")),"Tier 4",IF((AND('Service Line Inventory'!M268='Dropdown Answer Key'!$B$25,'Service Line Inventory'!Q268='Dropdown Answer Key'!$M$25,O268='Dropdown Answer Key'!$G$27,S268="Non Lead")),"Tier 4",IF((AND('Service Line Inventory'!M268='Dropdown Answer Key'!$B$25,'Service Line Inventory'!Q268='Dropdown Answer Key'!$M$25,'Service Line Inventory'!P268='Dropdown Answer Key'!$J$27,S268="Non Lead")),"Tier 4","Tier 5"))))))))</f>
        <v>BLANK</v>
      </c>
      <c r="U268" s="109" t="str">
        <f t="shared" si="17"/>
        <v>ERROR</v>
      </c>
      <c r="V268" s="83" t="str">
        <f t="shared" si="18"/>
        <v>ERROR</v>
      </c>
      <c r="W268" s="83" t="str">
        <f t="shared" si="19"/>
        <v>NO</v>
      </c>
      <c r="X268" s="115"/>
      <c r="Y268" s="84"/>
      <c r="Z268" s="85"/>
    </row>
    <row r="269" spans="1:26">
      <c r="A269" s="89"/>
      <c r="B269" s="90"/>
      <c r="C269" s="112"/>
      <c r="D269" s="90"/>
      <c r="E269" s="112"/>
      <c r="F269" s="112"/>
      <c r="G269" s="114"/>
      <c r="H269" s="102"/>
      <c r="I269" s="90"/>
      <c r="J269" s="91"/>
      <c r="K269" s="90"/>
      <c r="L269" s="102" t="str">
        <f t="shared" si="16"/>
        <v>ERROR</v>
      </c>
      <c r="M269" s="118"/>
      <c r="N269" s="90"/>
      <c r="O269" s="90"/>
      <c r="P269" s="90"/>
      <c r="Q269" s="89"/>
      <c r="R269" s="90"/>
      <c r="S269" s="121" t="str">
        <f>IF(OR(B269="",$C$3="",$G$3=""),"ERROR",IF(AND(B269='Dropdown Answer Key'!$B$12,OR(E269="Lead",E269="U, May have L",E269="COM",E269="")),"Lead",IF(AND(B269='Dropdown Answer Key'!$B$12,OR(AND(E269="GALV",H269="Y"),AND(E269="GALV",H269="UN"),AND(E269="GALV",H269=""))),"GRR",IF(AND(B269='Dropdown Answer Key'!$B$12,E269="Unknown"),"Unknown SL",IF(AND(B269='Dropdown Answer Key'!$B$13,OR(F269="Lead",F269="U, May have L",F269="COM",F269="")),"Lead",IF(AND(B269='Dropdown Answer Key'!$B$13,OR(AND(F269="GALV",H269="Y"),AND(F269="GALV",H269="UN"),AND(F269="GALV",H269=""))),"GRR",IF(AND(B269='Dropdown Answer Key'!$B$13,F269="Unknown"),"Unknown SL",IF(AND(B269='Dropdown Answer Key'!$B$14,OR(E269="Lead",E269="U, May have L",E269="COM",E269="")),"Lead",IF(AND(B269='Dropdown Answer Key'!$B$14,OR(F269="Lead",F269="U, May have L",F269="COM",F269="")),"Lead",IF(AND(B269='Dropdown Answer Key'!$B$14,OR(AND(E269="GALV",H269="Y"),AND(E269="GALV",H269="UN"),AND(E269="GALV",H269=""),AND(F269="GALV",H269="Y"),AND(F269="GALV",H269="UN"),AND(F269="GALV",H269=""),AND(F269="GALV",I269="Y"),AND(F269="GALV",I269="UN"),AND(F269="GALV",I269=""))),"GRR",IF(AND(B269='Dropdown Answer Key'!$B$14,OR(E269="Unknown",F269="Unknown")),"Unknown SL","Non Lead")))))))))))</f>
        <v>ERROR</v>
      </c>
      <c r="T269" s="122" t="str">
        <f>IF(OR(M269="",Q269="",S269="ERROR"),"BLANK",IF((AND(M269='Dropdown Answer Key'!$B$25,OR('Service Line Inventory'!S269="Lead",S269="Unknown SL"))),"Tier 1",IF(AND('Service Line Inventory'!M269='Dropdown Answer Key'!$B$26,OR('Service Line Inventory'!S269="Lead",S269="Unknown SL")),"Tier 2",IF(AND('Service Line Inventory'!M269='Dropdown Answer Key'!$B$27,OR('Service Line Inventory'!S269="Lead",S269="Unknown SL")),"Tier 2",IF('Service Line Inventory'!S269="GRR","Tier 3",IF((AND('Service Line Inventory'!M269='Dropdown Answer Key'!$B$25,'Service Line Inventory'!Q269='Dropdown Answer Key'!$M$25,O269='Dropdown Answer Key'!$G$27,'Service Line Inventory'!P269='Dropdown Answer Key'!$J$27,S269="Non Lead")),"Tier 4",IF((AND('Service Line Inventory'!M269='Dropdown Answer Key'!$B$25,'Service Line Inventory'!Q269='Dropdown Answer Key'!$M$25,O269='Dropdown Answer Key'!$G$27,S269="Non Lead")),"Tier 4",IF((AND('Service Line Inventory'!M269='Dropdown Answer Key'!$B$25,'Service Line Inventory'!Q269='Dropdown Answer Key'!$M$25,'Service Line Inventory'!P269='Dropdown Answer Key'!$J$27,S269="Non Lead")),"Tier 4","Tier 5"))))))))</f>
        <v>BLANK</v>
      </c>
      <c r="U269" s="123" t="str">
        <f t="shared" si="17"/>
        <v>ERROR</v>
      </c>
      <c r="V269" s="122" t="str">
        <f t="shared" si="18"/>
        <v>ERROR</v>
      </c>
      <c r="W269" s="122" t="str">
        <f t="shared" si="19"/>
        <v>NO</v>
      </c>
      <c r="X269" s="116"/>
      <c r="Y269" s="105"/>
      <c r="Z269" s="85"/>
    </row>
    <row r="270" spans="1:26">
      <c r="A270" s="80"/>
      <c r="B270" s="80"/>
      <c r="C270" s="111"/>
      <c r="D270" s="81"/>
      <c r="E270" s="111"/>
      <c r="F270" s="111"/>
      <c r="G270" s="113"/>
      <c r="H270" s="101"/>
      <c r="I270" s="81"/>
      <c r="J270" s="82"/>
      <c r="K270" s="81"/>
      <c r="L270" s="101" t="str">
        <f t="shared" si="16"/>
        <v>ERROR</v>
      </c>
      <c r="M270" s="117"/>
      <c r="N270" s="81"/>
      <c r="O270" s="81"/>
      <c r="P270" s="81"/>
      <c r="Q270" s="80"/>
      <c r="R270" s="81"/>
      <c r="S270" s="106" t="str">
        <f>IF(OR(B270="",$C$3="",$G$3=""),"ERROR",IF(AND(B270='Dropdown Answer Key'!$B$12,OR(E270="Lead",E270="U, May have L",E270="COM",E270="")),"Lead",IF(AND(B270='Dropdown Answer Key'!$B$12,OR(AND(E270="GALV",H270="Y"),AND(E270="GALV",H270="UN"),AND(E270="GALV",H270=""))),"GRR",IF(AND(B270='Dropdown Answer Key'!$B$12,E270="Unknown"),"Unknown SL",IF(AND(B270='Dropdown Answer Key'!$B$13,OR(F270="Lead",F270="U, May have L",F270="COM",F270="")),"Lead",IF(AND(B270='Dropdown Answer Key'!$B$13,OR(AND(F270="GALV",H270="Y"),AND(F270="GALV",H270="UN"),AND(F270="GALV",H270=""))),"GRR",IF(AND(B270='Dropdown Answer Key'!$B$13,F270="Unknown"),"Unknown SL",IF(AND(B270='Dropdown Answer Key'!$B$14,OR(E270="Lead",E270="U, May have L",E270="COM",E270="")),"Lead",IF(AND(B270='Dropdown Answer Key'!$B$14,OR(F270="Lead",F270="U, May have L",F270="COM",F270="")),"Lead",IF(AND(B270='Dropdown Answer Key'!$B$14,OR(AND(E270="GALV",H270="Y"),AND(E270="GALV",H270="UN"),AND(E270="GALV",H270=""),AND(F270="GALV",H270="Y"),AND(F270="GALV",H270="UN"),AND(F270="GALV",H270=""),AND(F270="GALV",I270="Y"),AND(F270="GALV",I270="UN"),AND(F270="GALV",I270=""))),"GRR",IF(AND(B270='Dropdown Answer Key'!$B$14,OR(E270="Unknown",F270="Unknown")),"Unknown SL","Non Lead")))))))))))</f>
        <v>ERROR</v>
      </c>
      <c r="T270" s="83" t="str">
        <f>IF(OR(M270="",Q270="",S270="ERROR"),"BLANK",IF((AND(M270='Dropdown Answer Key'!$B$25,OR('Service Line Inventory'!S270="Lead",S270="Unknown SL"))),"Tier 1",IF(AND('Service Line Inventory'!M270='Dropdown Answer Key'!$B$26,OR('Service Line Inventory'!S270="Lead",S270="Unknown SL")),"Tier 2",IF(AND('Service Line Inventory'!M270='Dropdown Answer Key'!$B$27,OR('Service Line Inventory'!S270="Lead",S270="Unknown SL")),"Tier 2",IF('Service Line Inventory'!S270="GRR","Tier 3",IF((AND('Service Line Inventory'!M270='Dropdown Answer Key'!$B$25,'Service Line Inventory'!Q270='Dropdown Answer Key'!$M$25,O270='Dropdown Answer Key'!$G$27,'Service Line Inventory'!P270='Dropdown Answer Key'!$J$27,S270="Non Lead")),"Tier 4",IF((AND('Service Line Inventory'!M270='Dropdown Answer Key'!$B$25,'Service Line Inventory'!Q270='Dropdown Answer Key'!$M$25,O270='Dropdown Answer Key'!$G$27,S270="Non Lead")),"Tier 4",IF((AND('Service Line Inventory'!M270='Dropdown Answer Key'!$B$25,'Service Line Inventory'!Q270='Dropdown Answer Key'!$M$25,'Service Line Inventory'!P270='Dropdown Answer Key'!$J$27,S270="Non Lead")),"Tier 4","Tier 5"))))))))</f>
        <v>BLANK</v>
      </c>
      <c r="U270" s="109" t="str">
        <f t="shared" si="17"/>
        <v>ERROR</v>
      </c>
      <c r="V270" s="83" t="str">
        <f t="shared" si="18"/>
        <v>ERROR</v>
      </c>
      <c r="W270" s="83" t="str">
        <f t="shared" si="19"/>
        <v>NO</v>
      </c>
      <c r="X270" s="115"/>
      <c r="Y270" s="84"/>
      <c r="Z270" s="85"/>
    </row>
    <row r="271" spans="1:26">
      <c r="A271" s="89"/>
      <c r="B271" s="90"/>
      <c r="C271" s="112"/>
      <c r="D271" s="90"/>
      <c r="E271" s="112"/>
      <c r="F271" s="112"/>
      <c r="G271" s="114"/>
      <c r="H271" s="102"/>
      <c r="I271" s="90"/>
      <c r="J271" s="91"/>
      <c r="K271" s="90"/>
      <c r="L271" s="102" t="str">
        <f t="shared" si="16"/>
        <v>ERROR</v>
      </c>
      <c r="M271" s="118"/>
      <c r="N271" s="90"/>
      <c r="O271" s="90"/>
      <c r="P271" s="90"/>
      <c r="Q271" s="89"/>
      <c r="R271" s="90"/>
      <c r="S271" s="121" t="str">
        <f>IF(OR(B271="",$C$3="",$G$3=""),"ERROR",IF(AND(B271='Dropdown Answer Key'!$B$12,OR(E271="Lead",E271="U, May have L",E271="COM",E271="")),"Lead",IF(AND(B271='Dropdown Answer Key'!$B$12,OR(AND(E271="GALV",H271="Y"),AND(E271="GALV",H271="UN"),AND(E271="GALV",H271=""))),"GRR",IF(AND(B271='Dropdown Answer Key'!$B$12,E271="Unknown"),"Unknown SL",IF(AND(B271='Dropdown Answer Key'!$B$13,OR(F271="Lead",F271="U, May have L",F271="COM",F271="")),"Lead",IF(AND(B271='Dropdown Answer Key'!$B$13,OR(AND(F271="GALV",H271="Y"),AND(F271="GALV",H271="UN"),AND(F271="GALV",H271=""))),"GRR",IF(AND(B271='Dropdown Answer Key'!$B$13,F271="Unknown"),"Unknown SL",IF(AND(B271='Dropdown Answer Key'!$B$14,OR(E271="Lead",E271="U, May have L",E271="COM",E271="")),"Lead",IF(AND(B271='Dropdown Answer Key'!$B$14,OR(F271="Lead",F271="U, May have L",F271="COM",F271="")),"Lead",IF(AND(B271='Dropdown Answer Key'!$B$14,OR(AND(E271="GALV",H271="Y"),AND(E271="GALV",H271="UN"),AND(E271="GALV",H271=""),AND(F271="GALV",H271="Y"),AND(F271="GALV",H271="UN"),AND(F271="GALV",H271=""),AND(F271="GALV",I271="Y"),AND(F271="GALV",I271="UN"),AND(F271="GALV",I271=""))),"GRR",IF(AND(B271='Dropdown Answer Key'!$B$14,OR(E271="Unknown",F271="Unknown")),"Unknown SL","Non Lead")))))))))))</f>
        <v>ERROR</v>
      </c>
      <c r="T271" s="122" t="str">
        <f>IF(OR(M271="",Q271="",S271="ERROR"),"BLANK",IF((AND(M271='Dropdown Answer Key'!$B$25,OR('Service Line Inventory'!S271="Lead",S271="Unknown SL"))),"Tier 1",IF(AND('Service Line Inventory'!M271='Dropdown Answer Key'!$B$26,OR('Service Line Inventory'!S271="Lead",S271="Unknown SL")),"Tier 2",IF(AND('Service Line Inventory'!M271='Dropdown Answer Key'!$B$27,OR('Service Line Inventory'!S271="Lead",S271="Unknown SL")),"Tier 2",IF('Service Line Inventory'!S271="GRR","Tier 3",IF((AND('Service Line Inventory'!M271='Dropdown Answer Key'!$B$25,'Service Line Inventory'!Q271='Dropdown Answer Key'!$M$25,O271='Dropdown Answer Key'!$G$27,'Service Line Inventory'!P271='Dropdown Answer Key'!$J$27,S271="Non Lead")),"Tier 4",IF((AND('Service Line Inventory'!M271='Dropdown Answer Key'!$B$25,'Service Line Inventory'!Q271='Dropdown Answer Key'!$M$25,O271='Dropdown Answer Key'!$G$27,S271="Non Lead")),"Tier 4",IF((AND('Service Line Inventory'!M271='Dropdown Answer Key'!$B$25,'Service Line Inventory'!Q271='Dropdown Answer Key'!$M$25,'Service Line Inventory'!P271='Dropdown Answer Key'!$J$27,S271="Non Lead")),"Tier 4","Tier 5"))))))))</f>
        <v>BLANK</v>
      </c>
      <c r="U271" s="123" t="str">
        <f t="shared" si="17"/>
        <v>ERROR</v>
      </c>
      <c r="V271" s="122" t="str">
        <f t="shared" si="18"/>
        <v>ERROR</v>
      </c>
      <c r="W271" s="122" t="str">
        <f t="shared" si="19"/>
        <v>NO</v>
      </c>
      <c r="X271" s="116"/>
      <c r="Y271" s="105"/>
      <c r="Z271" s="85"/>
    </row>
    <row r="272" spans="1:26">
      <c r="A272" s="80"/>
      <c r="B272" s="80"/>
      <c r="C272" s="111"/>
      <c r="D272" s="81"/>
      <c r="E272" s="111"/>
      <c r="F272" s="111"/>
      <c r="G272" s="113"/>
      <c r="H272" s="101"/>
      <c r="I272" s="81"/>
      <c r="J272" s="82"/>
      <c r="K272" s="81"/>
      <c r="L272" s="101" t="str">
        <f t="shared" si="16"/>
        <v>ERROR</v>
      </c>
      <c r="M272" s="117"/>
      <c r="N272" s="81"/>
      <c r="O272" s="81"/>
      <c r="P272" s="81"/>
      <c r="Q272" s="80"/>
      <c r="R272" s="81"/>
      <c r="S272" s="106" t="str">
        <f>IF(OR(B272="",$C$3="",$G$3=""),"ERROR",IF(AND(B272='Dropdown Answer Key'!$B$12,OR(E272="Lead",E272="U, May have L",E272="COM",E272="")),"Lead",IF(AND(B272='Dropdown Answer Key'!$B$12,OR(AND(E272="GALV",H272="Y"),AND(E272="GALV",H272="UN"),AND(E272="GALV",H272=""))),"GRR",IF(AND(B272='Dropdown Answer Key'!$B$12,E272="Unknown"),"Unknown SL",IF(AND(B272='Dropdown Answer Key'!$B$13,OR(F272="Lead",F272="U, May have L",F272="COM",F272="")),"Lead",IF(AND(B272='Dropdown Answer Key'!$B$13,OR(AND(F272="GALV",H272="Y"),AND(F272="GALV",H272="UN"),AND(F272="GALV",H272=""))),"GRR",IF(AND(B272='Dropdown Answer Key'!$B$13,F272="Unknown"),"Unknown SL",IF(AND(B272='Dropdown Answer Key'!$B$14,OR(E272="Lead",E272="U, May have L",E272="COM",E272="")),"Lead",IF(AND(B272='Dropdown Answer Key'!$B$14,OR(F272="Lead",F272="U, May have L",F272="COM",F272="")),"Lead",IF(AND(B272='Dropdown Answer Key'!$B$14,OR(AND(E272="GALV",H272="Y"),AND(E272="GALV",H272="UN"),AND(E272="GALV",H272=""),AND(F272="GALV",H272="Y"),AND(F272="GALV",H272="UN"),AND(F272="GALV",H272=""),AND(F272="GALV",I272="Y"),AND(F272="GALV",I272="UN"),AND(F272="GALV",I272=""))),"GRR",IF(AND(B272='Dropdown Answer Key'!$B$14,OR(E272="Unknown",F272="Unknown")),"Unknown SL","Non Lead")))))))))))</f>
        <v>ERROR</v>
      </c>
      <c r="T272" s="83" t="str">
        <f>IF(OR(M272="",Q272="",S272="ERROR"),"BLANK",IF((AND(M272='Dropdown Answer Key'!$B$25,OR('Service Line Inventory'!S272="Lead",S272="Unknown SL"))),"Tier 1",IF(AND('Service Line Inventory'!M272='Dropdown Answer Key'!$B$26,OR('Service Line Inventory'!S272="Lead",S272="Unknown SL")),"Tier 2",IF(AND('Service Line Inventory'!M272='Dropdown Answer Key'!$B$27,OR('Service Line Inventory'!S272="Lead",S272="Unknown SL")),"Tier 2",IF('Service Line Inventory'!S272="GRR","Tier 3",IF((AND('Service Line Inventory'!M272='Dropdown Answer Key'!$B$25,'Service Line Inventory'!Q272='Dropdown Answer Key'!$M$25,O272='Dropdown Answer Key'!$G$27,'Service Line Inventory'!P272='Dropdown Answer Key'!$J$27,S272="Non Lead")),"Tier 4",IF((AND('Service Line Inventory'!M272='Dropdown Answer Key'!$B$25,'Service Line Inventory'!Q272='Dropdown Answer Key'!$M$25,O272='Dropdown Answer Key'!$G$27,S272="Non Lead")),"Tier 4",IF((AND('Service Line Inventory'!M272='Dropdown Answer Key'!$B$25,'Service Line Inventory'!Q272='Dropdown Answer Key'!$M$25,'Service Line Inventory'!P272='Dropdown Answer Key'!$J$27,S272="Non Lead")),"Tier 4","Tier 5"))))))))</f>
        <v>BLANK</v>
      </c>
      <c r="U272" s="109" t="str">
        <f t="shared" si="17"/>
        <v>ERROR</v>
      </c>
      <c r="V272" s="83" t="str">
        <f t="shared" si="18"/>
        <v>ERROR</v>
      </c>
      <c r="W272" s="83" t="str">
        <f t="shared" si="19"/>
        <v>NO</v>
      </c>
      <c r="X272" s="115"/>
      <c r="Y272" s="84"/>
      <c r="Z272" s="85"/>
    </row>
    <row r="273" spans="1:26">
      <c r="A273" s="89"/>
      <c r="B273" s="90"/>
      <c r="C273" s="112"/>
      <c r="D273" s="90"/>
      <c r="E273" s="112"/>
      <c r="F273" s="112"/>
      <c r="G273" s="114"/>
      <c r="H273" s="102"/>
      <c r="I273" s="90"/>
      <c r="J273" s="91"/>
      <c r="K273" s="90"/>
      <c r="L273" s="102" t="str">
        <f t="shared" si="16"/>
        <v>ERROR</v>
      </c>
      <c r="M273" s="118"/>
      <c r="N273" s="90"/>
      <c r="O273" s="90"/>
      <c r="P273" s="90"/>
      <c r="Q273" s="89"/>
      <c r="R273" s="90"/>
      <c r="S273" s="121" t="str">
        <f>IF(OR(B273="",$C$3="",$G$3=""),"ERROR",IF(AND(B273='Dropdown Answer Key'!$B$12,OR(E273="Lead",E273="U, May have L",E273="COM",E273="")),"Lead",IF(AND(B273='Dropdown Answer Key'!$B$12,OR(AND(E273="GALV",H273="Y"),AND(E273="GALV",H273="UN"),AND(E273="GALV",H273=""))),"GRR",IF(AND(B273='Dropdown Answer Key'!$B$12,E273="Unknown"),"Unknown SL",IF(AND(B273='Dropdown Answer Key'!$B$13,OR(F273="Lead",F273="U, May have L",F273="COM",F273="")),"Lead",IF(AND(B273='Dropdown Answer Key'!$B$13,OR(AND(F273="GALV",H273="Y"),AND(F273="GALV",H273="UN"),AND(F273="GALV",H273=""))),"GRR",IF(AND(B273='Dropdown Answer Key'!$B$13,F273="Unknown"),"Unknown SL",IF(AND(B273='Dropdown Answer Key'!$B$14,OR(E273="Lead",E273="U, May have L",E273="COM",E273="")),"Lead",IF(AND(B273='Dropdown Answer Key'!$B$14,OR(F273="Lead",F273="U, May have L",F273="COM",F273="")),"Lead",IF(AND(B273='Dropdown Answer Key'!$B$14,OR(AND(E273="GALV",H273="Y"),AND(E273="GALV",H273="UN"),AND(E273="GALV",H273=""),AND(F273="GALV",H273="Y"),AND(F273="GALV",H273="UN"),AND(F273="GALV",H273=""),AND(F273="GALV",I273="Y"),AND(F273="GALV",I273="UN"),AND(F273="GALV",I273=""))),"GRR",IF(AND(B273='Dropdown Answer Key'!$B$14,OR(E273="Unknown",F273="Unknown")),"Unknown SL","Non Lead")))))))))))</f>
        <v>ERROR</v>
      </c>
      <c r="T273" s="122" t="str">
        <f>IF(OR(M273="",Q273="",S273="ERROR"),"BLANK",IF((AND(M273='Dropdown Answer Key'!$B$25,OR('Service Line Inventory'!S273="Lead",S273="Unknown SL"))),"Tier 1",IF(AND('Service Line Inventory'!M273='Dropdown Answer Key'!$B$26,OR('Service Line Inventory'!S273="Lead",S273="Unknown SL")),"Tier 2",IF(AND('Service Line Inventory'!M273='Dropdown Answer Key'!$B$27,OR('Service Line Inventory'!S273="Lead",S273="Unknown SL")),"Tier 2",IF('Service Line Inventory'!S273="GRR","Tier 3",IF((AND('Service Line Inventory'!M273='Dropdown Answer Key'!$B$25,'Service Line Inventory'!Q273='Dropdown Answer Key'!$M$25,O273='Dropdown Answer Key'!$G$27,'Service Line Inventory'!P273='Dropdown Answer Key'!$J$27,S273="Non Lead")),"Tier 4",IF((AND('Service Line Inventory'!M273='Dropdown Answer Key'!$B$25,'Service Line Inventory'!Q273='Dropdown Answer Key'!$M$25,O273='Dropdown Answer Key'!$G$27,S273="Non Lead")),"Tier 4",IF((AND('Service Line Inventory'!M273='Dropdown Answer Key'!$B$25,'Service Line Inventory'!Q273='Dropdown Answer Key'!$M$25,'Service Line Inventory'!P273='Dropdown Answer Key'!$J$27,S273="Non Lead")),"Tier 4","Tier 5"))))))))</f>
        <v>BLANK</v>
      </c>
      <c r="U273" s="123" t="str">
        <f t="shared" si="17"/>
        <v>ERROR</v>
      </c>
      <c r="V273" s="122" t="str">
        <f t="shared" si="18"/>
        <v>ERROR</v>
      </c>
      <c r="W273" s="122" t="str">
        <f t="shared" si="19"/>
        <v>NO</v>
      </c>
      <c r="X273" s="116"/>
      <c r="Y273" s="105"/>
      <c r="Z273" s="85"/>
    </row>
    <row r="274" spans="1:26">
      <c r="A274" s="80"/>
      <c r="B274" s="80"/>
      <c r="C274" s="111"/>
      <c r="D274" s="81"/>
      <c r="E274" s="111"/>
      <c r="F274" s="111"/>
      <c r="G274" s="113"/>
      <c r="H274" s="101"/>
      <c r="I274" s="81"/>
      <c r="J274" s="82"/>
      <c r="K274" s="81"/>
      <c r="L274" s="101" t="str">
        <f t="shared" si="16"/>
        <v>ERROR</v>
      </c>
      <c r="M274" s="117"/>
      <c r="N274" s="81"/>
      <c r="O274" s="81"/>
      <c r="P274" s="81"/>
      <c r="Q274" s="80"/>
      <c r="R274" s="81"/>
      <c r="S274" s="106" t="str">
        <f>IF(OR(B274="",$C$3="",$G$3=""),"ERROR",IF(AND(B274='Dropdown Answer Key'!$B$12,OR(E274="Lead",E274="U, May have L",E274="COM",E274="")),"Lead",IF(AND(B274='Dropdown Answer Key'!$B$12,OR(AND(E274="GALV",H274="Y"),AND(E274="GALV",H274="UN"),AND(E274="GALV",H274=""))),"GRR",IF(AND(B274='Dropdown Answer Key'!$B$12,E274="Unknown"),"Unknown SL",IF(AND(B274='Dropdown Answer Key'!$B$13,OR(F274="Lead",F274="U, May have L",F274="COM",F274="")),"Lead",IF(AND(B274='Dropdown Answer Key'!$B$13,OR(AND(F274="GALV",H274="Y"),AND(F274="GALV",H274="UN"),AND(F274="GALV",H274=""))),"GRR",IF(AND(B274='Dropdown Answer Key'!$B$13,F274="Unknown"),"Unknown SL",IF(AND(B274='Dropdown Answer Key'!$B$14,OR(E274="Lead",E274="U, May have L",E274="COM",E274="")),"Lead",IF(AND(B274='Dropdown Answer Key'!$B$14,OR(F274="Lead",F274="U, May have L",F274="COM",F274="")),"Lead",IF(AND(B274='Dropdown Answer Key'!$B$14,OR(AND(E274="GALV",H274="Y"),AND(E274="GALV",H274="UN"),AND(E274="GALV",H274=""),AND(F274="GALV",H274="Y"),AND(F274="GALV",H274="UN"),AND(F274="GALV",H274=""),AND(F274="GALV",I274="Y"),AND(F274="GALV",I274="UN"),AND(F274="GALV",I274=""))),"GRR",IF(AND(B274='Dropdown Answer Key'!$B$14,OR(E274="Unknown",F274="Unknown")),"Unknown SL","Non Lead")))))))))))</f>
        <v>ERROR</v>
      </c>
      <c r="T274" s="83" t="str">
        <f>IF(OR(M274="",Q274="",S274="ERROR"),"BLANK",IF((AND(M274='Dropdown Answer Key'!$B$25,OR('Service Line Inventory'!S274="Lead",S274="Unknown SL"))),"Tier 1",IF(AND('Service Line Inventory'!M274='Dropdown Answer Key'!$B$26,OR('Service Line Inventory'!S274="Lead",S274="Unknown SL")),"Tier 2",IF(AND('Service Line Inventory'!M274='Dropdown Answer Key'!$B$27,OR('Service Line Inventory'!S274="Lead",S274="Unknown SL")),"Tier 2",IF('Service Line Inventory'!S274="GRR","Tier 3",IF((AND('Service Line Inventory'!M274='Dropdown Answer Key'!$B$25,'Service Line Inventory'!Q274='Dropdown Answer Key'!$M$25,O274='Dropdown Answer Key'!$G$27,'Service Line Inventory'!P274='Dropdown Answer Key'!$J$27,S274="Non Lead")),"Tier 4",IF((AND('Service Line Inventory'!M274='Dropdown Answer Key'!$B$25,'Service Line Inventory'!Q274='Dropdown Answer Key'!$M$25,O274='Dropdown Answer Key'!$G$27,S274="Non Lead")),"Tier 4",IF((AND('Service Line Inventory'!M274='Dropdown Answer Key'!$B$25,'Service Line Inventory'!Q274='Dropdown Answer Key'!$M$25,'Service Line Inventory'!P274='Dropdown Answer Key'!$J$27,S274="Non Lead")),"Tier 4","Tier 5"))))))))</f>
        <v>BLANK</v>
      </c>
      <c r="U274" s="109" t="str">
        <f t="shared" si="17"/>
        <v>ERROR</v>
      </c>
      <c r="V274" s="83" t="str">
        <f t="shared" si="18"/>
        <v>ERROR</v>
      </c>
      <c r="W274" s="83" t="str">
        <f t="shared" si="19"/>
        <v>NO</v>
      </c>
      <c r="X274" s="115"/>
      <c r="Y274" s="84"/>
      <c r="Z274" s="85"/>
    </row>
    <row r="275" spans="1:26">
      <c r="A275" s="89"/>
      <c r="B275" s="90"/>
      <c r="C275" s="112"/>
      <c r="D275" s="90"/>
      <c r="E275" s="112"/>
      <c r="F275" s="112"/>
      <c r="G275" s="114"/>
      <c r="H275" s="102"/>
      <c r="I275" s="90"/>
      <c r="J275" s="91"/>
      <c r="K275" s="90"/>
      <c r="L275" s="102" t="str">
        <f t="shared" si="16"/>
        <v>ERROR</v>
      </c>
      <c r="M275" s="118"/>
      <c r="N275" s="90"/>
      <c r="O275" s="90"/>
      <c r="P275" s="90"/>
      <c r="Q275" s="89"/>
      <c r="R275" s="90"/>
      <c r="S275" s="121" t="str">
        <f>IF(OR(B275="",$C$3="",$G$3=""),"ERROR",IF(AND(B275='Dropdown Answer Key'!$B$12,OR(E275="Lead",E275="U, May have L",E275="COM",E275="")),"Lead",IF(AND(B275='Dropdown Answer Key'!$B$12,OR(AND(E275="GALV",H275="Y"),AND(E275="GALV",H275="UN"),AND(E275="GALV",H275=""))),"GRR",IF(AND(B275='Dropdown Answer Key'!$B$12,E275="Unknown"),"Unknown SL",IF(AND(B275='Dropdown Answer Key'!$B$13,OR(F275="Lead",F275="U, May have L",F275="COM",F275="")),"Lead",IF(AND(B275='Dropdown Answer Key'!$B$13,OR(AND(F275="GALV",H275="Y"),AND(F275="GALV",H275="UN"),AND(F275="GALV",H275=""))),"GRR",IF(AND(B275='Dropdown Answer Key'!$B$13,F275="Unknown"),"Unknown SL",IF(AND(B275='Dropdown Answer Key'!$B$14,OR(E275="Lead",E275="U, May have L",E275="COM",E275="")),"Lead",IF(AND(B275='Dropdown Answer Key'!$B$14,OR(F275="Lead",F275="U, May have L",F275="COM",F275="")),"Lead",IF(AND(B275='Dropdown Answer Key'!$B$14,OR(AND(E275="GALV",H275="Y"),AND(E275="GALV",H275="UN"),AND(E275="GALV",H275=""),AND(F275="GALV",H275="Y"),AND(F275="GALV",H275="UN"),AND(F275="GALV",H275=""),AND(F275="GALV",I275="Y"),AND(F275="GALV",I275="UN"),AND(F275="GALV",I275=""))),"GRR",IF(AND(B275='Dropdown Answer Key'!$B$14,OR(E275="Unknown",F275="Unknown")),"Unknown SL","Non Lead")))))))))))</f>
        <v>ERROR</v>
      </c>
      <c r="T275" s="122" t="str">
        <f>IF(OR(M275="",Q275="",S275="ERROR"),"BLANK",IF((AND(M275='Dropdown Answer Key'!$B$25,OR('Service Line Inventory'!S275="Lead",S275="Unknown SL"))),"Tier 1",IF(AND('Service Line Inventory'!M275='Dropdown Answer Key'!$B$26,OR('Service Line Inventory'!S275="Lead",S275="Unknown SL")),"Tier 2",IF(AND('Service Line Inventory'!M275='Dropdown Answer Key'!$B$27,OR('Service Line Inventory'!S275="Lead",S275="Unknown SL")),"Tier 2",IF('Service Line Inventory'!S275="GRR","Tier 3",IF((AND('Service Line Inventory'!M275='Dropdown Answer Key'!$B$25,'Service Line Inventory'!Q275='Dropdown Answer Key'!$M$25,O275='Dropdown Answer Key'!$G$27,'Service Line Inventory'!P275='Dropdown Answer Key'!$J$27,S275="Non Lead")),"Tier 4",IF((AND('Service Line Inventory'!M275='Dropdown Answer Key'!$B$25,'Service Line Inventory'!Q275='Dropdown Answer Key'!$M$25,O275='Dropdown Answer Key'!$G$27,S275="Non Lead")),"Tier 4",IF((AND('Service Line Inventory'!M275='Dropdown Answer Key'!$B$25,'Service Line Inventory'!Q275='Dropdown Answer Key'!$M$25,'Service Line Inventory'!P275='Dropdown Answer Key'!$J$27,S275="Non Lead")),"Tier 4","Tier 5"))))))))</f>
        <v>BLANK</v>
      </c>
      <c r="U275" s="123" t="str">
        <f t="shared" si="17"/>
        <v>ERROR</v>
      </c>
      <c r="V275" s="122" t="str">
        <f t="shared" si="18"/>
        <v>ERROR</v>
      </c>
      <c r="W275" s="122" t="str">
        <f t="shared" si="19"/>
        <v>NO</v>
      </c>
      <c r="X275" s="116"/>
      <c r="Y275" s="105"/>
      <c r="Z275" s="85"/>
    </row>
    <row r="276" spans="1:26">
      <c r="A276" s="80"/>
      <c r="B276" s="80"/>
      <c r="C276" s="111"/>
      <c r="D276" s="81"/>
      <c r="E276" s="111"/>
      <c r="F276" s="111"/>
      <c r="G276" s="113"/>
      <c r="H276" s="101"/>
      <c r="I276" s="81"/>
      <c r="J276" s="82"/>
      <c r="K276" s="81"/>
      <c r="L276" s="101" t="str">
        <f t="shared" si="16"/>
        <v>ERROR</v>
      </c>
      <c r="M276" s="117"/>
      <c r="N276" s="81"/>
      <c r="O276" s="81"/>
      <c r="P276" s="81"/>
      <c r="Q276" s="80"/>
      <c r="R276" s="81"/>
      <c r="S276" s="106" t="str">
        <f>IF(OR(B276="",$C$3="",$G$3=""),"ERROR",IF(AND(B276='Dropdown Answer Key'!$B$12,OR(E276="Lead",E276="U, May have L",E276="COM",E276="")),"Lead",IF(AND(B276='Dropdown Answer Key'!$B$12,OR(AND(E276="GALV",H276="Y"),AND(E276="GALV",H276="UN"),AND(E276="GALV",H276=""))),"GRR",IF(AND(B276='Dropdown Answer Key'!$B$12,E276="Unknown"),"Unknown SL",IF(AND(B276='Dropdown Answer Key'!$B$13,OR(F276="Lead",F276="U, May have L",F276="COM",F276="")),"Lead",IF(AND(B276='Dropdown Answer Key'!$B$13,OR(AND(F276="GALV",H276="Y"),AND(F276="GALV",H276="UN"),AND(F276="GALV",H276=""))),"GRR",IF(AND(B276='Dropdown Answer Key'!$B$13,F276="Unknown"),"Unknown SL",IF(AND(B276='Dropdown Answer Key'!$B$14,OR(E276="Lead",E276="U, May have L",E276="COM",E276="")),"Lead",IF(AND(B276='Dropdown Answer Key'!$B$14,OR(F276="Lead",F276="U, May have L",F276="COM",F276="")),"Lead",IF(AND(B276='Dropdown Answer Key'!$B$14,OR(AND(E276="GALV",H276="Y"),AND(E276="GALV",H276="UN"),AND(E276="GALV",H276=""),AND(F276="GALV",H276="Y"),AND(F276="GALV",H276="UN"),AND(F276="GALV",H276=""),AND(F276="GALV",I276="Y"),AND(F276="GALV",I276="UN"),AND(F276="GALV",I276=""))),"GRR",IF(AND(B276='Dropdown Answer Key'!$B$14,OR(E276="Unknown",F276="Unknown")),"Unknown SL","Non Lead")))))))))))</f>
        <v>ERROR</v>
      </c>
      <c r="T276" s="83" t="str">
        <f>IF(OR(M276="",Q276="",S276="ERROR"),"BLANK",IF((AND(M276='Dropdown Answer Key'!$B$25,OR('Service Line Inventory'!S276="Lead",S276="Unknown SL"))),"Tier 1",IF(AND('Service Line Inventory'!M276='Dropdown Answer Key'!$B$26,OR('Service Line Inventory'!S276="Lead",S276="Unknown SL")),"Tier 2",IF(AND('Service Line Inventory'!M276='Dropdown Answer Key'!$B$27,OR('Service Line Inventory'!S276="Lead",S276="Unknown SL")),"Tier 2",IF('Service Line Inventory'!S276="GRR","Tier 3",IF((AND('Service Line Inventory'!M276='Dropdown Answer Key'!$B$25,'Service Line Inventory'!Q276='Dropdown Answer Key'!$M$25,O276='Dropdown Answer Key'!$G$27,'Service Line Inventory'!P276='Dropdown Answer Key'!$J$27,S276="Non Lead")),"Tier 4",IF((AND('Service Line Inventory'!M276='Dropdown Answer Key'!$B$25,'Service Line Inventory'!Q276='Dropdown Answer Key'!$M$25,O276='Dropdown Answer Key'!$G$27,S276="Non Lead")),"Tier 4",IF((AND('Service Line Inventory'!M276='Dropdown Answer Key'!$B$25,'Service Line Inventory'!Q276='Dropdown Answer Key'!$M$25,'Service Line Inventory'!P276='Dropdown Answer Key'!$J$27,S276="Non Lead")),"Tier 4","Tier 5"))))))))</f>
        <v>BLANK</v>
      </c>
      <c r="U276" s="109" t="str">
        <f t="shared" si="17"/>
        <v>ERROR</v>
      </c>
      <c r="V276" s="83" t="str">
        <f t="shared" si="18"/>
        <v>ERROR</v>
      </c>
      <c r="W276" s="83" t="str">
        <f t="shared" si="19"/>
        <v>NO</v>
      </c>
      <c r="X276" s="115"/>
      <c r="Y276" s="84"/>
      <c r="Z276" s="85"/>
    </row>
    <row r="277" spans="1:26">
      <c r="A277" s="89"/>
      <c r="B277" s="90"/>
      <c r="C277" s="112"/>
      <c r="D277" s="90"/>
      <c r="E277" s="112"/>
      <c r="F277" s="112"/>
      <c r="G277" s="114"/>
      <c r="H277" s="102"/>
      <c r="I277" s="90"/>
      <c r="J277" s="91"/>
      <c r="K277" s="90"/>
      <c r="L277" s="102" t="str">
        <f t="shared" si="16"/>
        <v>ERROR</v>
      </c>
      <c r="M277" s="118"/>
      <c r="N277" s="90"/>
      <c r="O277" s="90"/>
      <c r="P277" s="90"/>
      <c r="Q277" s="89"/>
      <c r="R277" s="90"/>
      <c r="S277" s="121" t="str">
        <f>IF(OR(B277="",$C$3="",$G$3=""),"ERROR",IF(AND(B277='Dropdown Answer Key'!$B$12,OR(E277="Lead",E277="U, May have L",E277="COM",E277="")),"Lead",IF(AND(B277='Dropdown Answer Key'!$B$12,OR(AND(E277="GALV",H277="Y"),AND(E277="GALV",H277="UN"),AND(E277="GALV",H277=""))),"GRR",IF(AND(B277='Dropdown Answer Key'!$B$12,E277="Unknown"),"Unknown SL",IF(AND(B277='Dropdown Answer Key'!$B$13,OR(F277="Lead",F277="U, May have L",F277="COM",F277="")),"Lead",IF(AND(B277='Dropdown Answer Key'!$B$13,OR(AND(F277="GALV",H277="Y"),AND(F277="GALV",H277="UN"),AND(F277="GALV",H277=""))),"GRR",IF(AND(B277='Dropdown Answer Key'!$B$13,F277="Unknown"),"Unknown SL",IF(AND(B277='Dropdown Answer Key'!$B$14,OR(E277="Lead",E277="U, May have L",E277="COM",E277="")),"Lead",IF(AND(B277='Dropdown Answer Key'!$B$14,OR(F277="Lead",F277="U, May have L",F277="COM",F277="")),"Lead",IF(AND(B277='Dropdown Answer Key'!$B$14,OR(AND(E277="GALV",H277="Y"),AND(E277="GALV",H277="UN"),AND(E277="GALV",H277=""),AND(F277="GALV",H277="Y"),AND(F277="GALV",H277="UN"),AND(F277="GALV",H277=""),AND(F277="GALV",I277="Y"),AND(F277="GALV",I277="UN"),AND(F277="GALV",I277=""))),"GRR",IF(AND(B277='Dropdown Answer Key'!$B$14,OR(E277="Unknown",F277="Unknown")),"Unknown SL","Non Lead")))))))))))</f>
        <v>ERROR</v>
      </c>
      <c r="T277" s="122" t="str">
        <f>IF(OR(M277="",Q277="",S277="ERROR"),"BLANK",IF((AND(M277='Dropdown Answer Key'!$B$25,OR('Service Line Inventory'!S277="Lead",S277="Unknown SL"))),"Tier 1",IF(AND('Service Line Inventory'!M277='Dropdown Answer Key'!$B$26,OR('Service Line Inventory'!S277="Lead",S277="Unknown SL")),"Tier 2",IF(AND('Service Line Inventory'!M277='Dropdown Answer Key'!$B$27,OR('Service Line Inventory'!S277="Lead",S277="Unknown SL")),"Tier 2",IF('Service Line Inventory'!S277="GRR","Tier 3",IF((AND('Service Line Inventory'!M277='Dropdown Answer Key'!$B$25,'Service Line Inventory'!Q277='Dropdown Answer Key'!$M$25,O277='Dropdown Answer Key'!$G$27,'Service Line Inventory'!P277='Dropdown Answer Key'!$J$27,S277="Non Lead")),"Tier 4",IF((AND('Service Line Inventory'!M277='Dropdown Answer Key'!$B$25,'Service Line Inventory'!Q277='Dropdown Answer Key'!$M$25,O277='Dropdown Answer Key'!$G$27,S277="Non Lead")),"Tier 4",IF((AND('Service Line Inventory'!M277='Dropdown Answer Key'!$B$25,'Service Line Inventory'!Q277='Dropdown Answer Key'!$M$25,'Service Line Inventory'!P277='Dropdown Answer Key'!$J$27,S277="Non Lead")),"Tier 4","Tier 5"))))))))</f>
        <v>BLANK</v>
      </c>
      <c r="U277" s="123" t="str">
        <f t="shared" si="17"/>
        <v>ERROR</v>
      </c>
      <c r="V277" s="122" t="str">
        <f t="shared" si="18"/>
        <v>ERROR</v>
      </c>
      <c r="W277" s="122" t="str">
        <f t="shared" si="19"/>
        <v>NO</v>
      </c>
      <c r="X277" s="116"/>
      <c r="Y277" s="105"/>
      <c r="Z277" s="85"/>
    </row>
    <row r="278" spans="1:26">
      <c r="A278" s="80"/>
      <c r="B278" s="80"/>
      <c r="C278" s="111"/>
      <c r="D278" s="81"/>
      <c r="E278" s="111"/>
      <c r="F278" s="111"/>
      <c r="G278" s="113"/>
      <c r="H278" s="101"/>
      <c r="I278" s="81"/>
      <c r="J278" s="82"/>
      <c r="K278" s="81"/>
      <c r="L278" s="101" t="str">
        <f t="shared" si="16"/>
        <v>ERROR</v>
      </c>
      <c r="M278" s="117"/>
      <c r="N278" s="81"/>
      <c r="O278" s="81"/>
      <c r="P278" s="81"/>
      <c r="Q278" s="80"/>
      <c r="R278" s="81"/>
      <c r="S278" s="106" t="str">
        <f>IF(OR(B278="",$C$3="",$G$3=""),"ERROR",IF(AND(B278='Dropdown Answer Key'!$B$12,OR(E278="Lead",E278="U, May have L",E278="COM",E278="")),"Lead",IF(AND(B278='Dropdown Answer Key'!$B$12,OR(AND(E278="GALV",H278="Y"),AND(E278="GALV",H278="UN"),AND(E278="GALV",H278=""))),"GRR",IF(AND(B278='Dropdown Answer Key'!$B$12,E278="Unknown"),"Unknown SL",IF(AND(B278='Dropdown Answer Key'!$B$13,OR(F278="Lead",F278="U, May have L",F278="COM",F278="")),"Lead",IF(AND(B278='Dropdown Answer Key'!$B$13,OR(AND(F278="GALV",H278="Y"),AND(F278="GALV",H278="UN"),AND(F278="GALV",H278=""))),"GRR",IF(AND(B278='Dropdown Answer Key'!$B$13,F278="Unknown"),"Unknown SL",IF(AND(B278='Dropdown Answer Key'!$B$14,OR(E278="Lead",E278="U, May have L",E278="COM",E278="")),"Lead",IF(AND(B278='Dropdown Answer Key'!$B$14,OR(F278="Lead",F278="U, May have L",F278="COM",F278="")),"Lead",IF(AND(B278='Dropdown Answer Key'!$B$14,OR(AND(E278="GALV",H278="Y"),AND(E278="GALV",H278="UN"),AND(E278="GALV",H278=""),AND(F278="GALV",H278="Y"),AND(F278="GALV",H278="UN"),AND(F278="GALV",H278=""),AND(F278="GALV",I278="Y"),AND(F278="GALV",I278="UN"),AND(F278="GALV",I278=""))),"GRR",IF(AND(B278='Dropdown Answer Key'!$B$14,OR(E278="Unknown",F278="Unknown")),"Unknown SL","Non Lead")))))))))))</f>
        <v>ERROR</v>
      </c>
      <c r="T278" s="83" t="str">
        <f>IF(OR(M278="",Q278="",S278="ERROR"),"BLANK",IF((AND(M278='Dropdown Answer Key'!$B$25,OR('Service Line Inventory'!S278="Lead",S278="Unknown SL"))),"Tier 1",IF(AND('Service Line Inventory'!M278='Dropdown Answer Key'!$B$26,OR('Service Line Inventory'!S278="Lead",S278="Unknown SL")),"Tier 2",IF(AND('Service Line Inventory'!M278='Dropdown Answer Key'!$B$27,OR('Service Line Inventory'!S278="Lead",S278="Unknown SL")),"Tier 2",IF('Service Line Inventory'!S278="GRR","Tier 3",IF((AND('Service Line Inventory'!M278='Dropdown Answer Key'!$B$25,'Service Line Inventory'!Q278='Dropdown Answer Key'!$M$25,O278='Dropdown Answer Key'!$G$27,'Service Line Inventory'!P278='Dropdown Answer Key'!$J$27,S278="Non Lead")),"Tier 4",IF((AND('Service Line Inventory'!M278='Dropdown Answer Key'!$B$25,'Service Line Inventory'!Q278='Dropdown Answer Key'!$M$25,O278='Dropdown Answer Key'!$G$27,S278="Non Lead")),"Tier 4",IF((AND('Service Line Inventory'!M278='Dropdown Answer Key'!$B$25,'Service Line Inventory'!Q278='Dropdown Answer Key'!$M$25,'Service Line Inventory'!P278='Dropdown Answer Key'!$J$27,S278="Non Lead")),"Tier 4","Tier 5"))))))))</f>
        <v>BLANK</v>
      </c>
      <c r="U278" s="109" t="str">
        <f t="shared" si="17"/>
        <v>ERROR</v>
      </c>
      <c r="V278" s="83" t="str">
        <f t="shared" si="18"/>
        <v>ERROR</v>
      </c>
      <c r="W278" s="83" t="str">
        <f t="shared" si="19"/>
        <v>NO</v>
      </c>
      <c r="X278" s="115"/>
      <c r="Y278" s="84"/>
      <c r="Z278" s="85"/>
    </row>
    <row r="279" spans="1:26">
      <c r="A279" s="89"/>
      <c r="B279" s="90"/>
      <c r="C279" s="112"/>
      <c r="D279" s="90"/>
      <c r="E279" s="112"/>
      <c r="F279" s="112"/>
      <c r="G279" s="114"/>
      <c r="H279" s="102"/>
      <c r="I279" s="90"/>
      <c r="J279" s="91"/>
      <c r="K279" s="90"/>
      <c r="L279" s="102" t="str">
        <f t="shared" si="16"/>
        <v>ERROR</v>
      </c>
      <c r="M279" s="118"/>
      <c r="N279" s="90"/>
      <c r="O279" s="90"/>
      <c r="P279" s="90"/>
      <c r="Q279" s="89"/>
      <c r="R279" s="90"/>
      <c r="S279" s="121" t="str">
        <f>IF(OR(B279="",$C$3="",$G$3=""),"ERROR",IF(AND(B279='Dropdown Answer Key'!$B$12,OR(E279="Lead",E279="U, May have L",E279="COM",E279="")),"Lead",IF(AND(B279='Dropdown Answer Key'!$B$12,OR(AND(E279="GALV",H279="Y"),AND(E279="GALV",H279="UN"),AND(E279="GALV",H279=""))),"GRR",IF(AND(B279='Dropdown Answer Key'!$B$12,E279="Unknown"),"Unknown SL",IF(AND(B279='Dropdown Answer Key'!$B$13,OR(F279="Lead",F279="U, May have L",F279="COM",F279="")),"Lead",IF(AND(B279='Dropdown Answer Key'!$B$13,OR(AND(F279="GALV",H279="Y"),AND(F279="GALV",H279="UN"),AND(F279="GALV",H279=""))),"GRR",IF(AND(B279='Dropdown Answer Key'!$B$13,F279="Unknown"),"Unknown SL",IF(AND(B279='Dropdown Answer Key'!$B$14,OR(E279="Lead",E279="U, May have L",E279="COM",E279="")),"Lead",IF(AND(B279='Dropdown Answer Key'!$B$14,OR(F279="Lead",F279="U, May have L",F279="COM",F279="")),"Lead",IF(AND(B279='Dropdown Answer Key'!$B$14,OR(AND(E279="GALV",H279="Y"),AND(E279="GALV",H279="UN"),AND(E279="GALV",H279=""),AND(F279="GALV",H279="Y"),AND(F279="GALV",H279="UN"),AND(F279="GALV",H279=""),AND(F279="GALV",I279="Y"),AND(F279="GALV",I279="UN"),AND(F279="GALV",I279=""))),"GRR",IF(AND(B279='Dropdown Answer Key'!$B$14,OR(E279="Unknown",F279="Unknown")),"Unknown SL","Non Lead")))))))))))</f>
        <v>ERROR</v>
      </c>
      <c r="T279" s="122" t="str">
        <f>IF(OR(M279="",Q279="",S279="ERROR"),"BLANK",IF((AND(M279='Dropdown Answer Key'!$B$25,OR('Service Line Inventory'!S279="Lead",S279="Unknown SL"))),"Tier 1",IF(AND('Service Line Inventory'!M279='Dropdown Answer Key'!$B$26,OR('Service Line Inventory'!S279="Lead",S279="Unknown SL")),"Tier 2",IF(AND('Service Line Inventory'!M279='Dropdown Answer Key'!$B$27,OR('Service Line Inventory'!S279="Lead",S279="Unknown SL")),"Tier 2",IF('Service Line Inventory'!S279="GRR","Tier 3",IF((AND('Service Line Inventory'!M279='Dropdown Answer Key'!$B$25,'Service Line Inventory'!Q279='Dropdown Answer Key'!$M$25,O279='Dropdown Answer Key'!$G$27,'Service Line Inventory'!P279='Dropdown Answer Key'!$J$27,S279="Non Lead")),"Tier 4",IF((AND('Service Line Inventory'!M279='Dropdown Answer Key'!$B$25,'Service Line Inventory'!Q279='Dropdown Answer Key'!$M$25,O279='Dropdown Answer Key'!$G$27,S279="Non Lead")),"Tier 4",IF((AND('Service Line Inventory'!M279='Dropdown Answer Key'!$B$25,'Service Line Inventory'!Q279='Dropdown Answer Key'!$M$25,'Service Line Inventory'!P279='Dropdown Answer Key'!$J$27,S279="Non Lead")),"Tier 4","Tier 5"))))))))</f>
        <v>BLANK</v>
      </c>
      <c r="U279" s="123" t="str">
        <f t="shared" si="17"/>
        <v>ERROR</v>
      </c>
      <c r="V279" s="122" t="str">
        <f t="shared" si="18"/>
        <v>ERROR</v>
      </c>
      <c r="W279" s="122" t="str">
        <f t="shared" si="19"/>
        <v>NO</v>
      </c>
      <c r="X279" s="116"/>
      <c r="Y279" s="105"/>
      <c r="Z279" s="85"/>
    </row>
    <row r="280" spans="1:26">
      <c r="A280" s="80"/>
      <c r="B280" s="80"/>
      <c r="C280" s="111"/>
      <c r="D280" s="81"/>
      <c r="E280" s="111"/>
      <c r="F280" s="111"/>
      <c r="G280" s="113"/>
      <c r="H280" s="101"/>
      <c r="I280" s="81"/>
      <c r="J280" s="82"/>
      <c r="K280" s="81"/>
      <c r="L280" s="101" t="str">
        <f t="shared" si="16"/>
        <v>ERROR</v>
      </c>
      <c r="M280" s="117"/>
      <c r="N280" s="81"/>
      <c r="O280" s="81"/>
      <c r="P280" s="81"/>
      <c r="Q280" s="80"/>
      <c r="R280" s="81"/>
      <c r="S280" s="106" t="str">
        <f>IF(OR(B280="",$C$3="",$G$3=""),"ERROR",IF(AND(B280='Dropdown Answer Key'!$B$12,OR(E280="Lead",E280="U, May have L",E280="COM",E280="")),"Lead",IF(AND(B280='Dropdown Answer Key'!$B$12,OR(AND(E280="GALV",H280="Y"),AND(E280="GALV",H280="UN"),AND(E280="GALV",H280=""))),"GRR",IF(AND(B280='Dropdown Answer Key'!$B$12,E280="Unknown"),"Unknown SL",IF(AND(B280='Dropdown Answer Key'!$B$13,OR(F280="Lead",F280="U, May have L",F280="COM",F280="")),"Lead",IF(AND(B280='Dropdown Answer Key'!$B$13,OR(AND(F280="GALV",H280="Y"),AND(F280="GALV",H280="UN"),AND(F280="GALV",H280=""))),"GRR",IF(AND(B280='Dropdown Answer Key'!$B$13,F280="Unknown"),"Unknown SL",IF(AND(B280='Dropdown Answer Key'!$B$14,OR(E280="Lead",E280="U, May have L",E280="COM",E280="")),"Lead",IF(AND(B280='Dropdown Answer Key'!$B$14,OR(F280="Lead",F280="U, May have L",F280="COM",F280="")),"Lead",IF(AND(B280='Dropdown Answer Key'!$B$14,OR(AND(E280="GALV",H280="Y"),AND(E280="GALV",H280="UN"),AND(E280="GALV",H280=""),AND(F280="GALV",H280="Y"),AND(F280="GALV",H280="UN"),AND(F280="GALV",H280=""),AND(F280="GALV",I280="Y"),AND(F280="GALV",I280="UN"),AND(F280="GALV",I280=""))),"GRR",IF(AND(B280='Dropdown Answer Key'!$B$14,OR(E280="Unknown",F280="Unknown")),"Unknown SL","Non Lead")))))))))))</f>
        <v>ERROR</v>
      </c>
      <c r="T280" s="83" t="str">
        <f>IF(OR(M280="",Q280="",S280="ERROR"),"BLANK",IF((AND(M280='Dropdown Answer Key'!$B$25,OR('Service Line Inventory'!S280="Lead",S280="Unknown SL"))),"Tier 1",IF(AND('Service Line Inventory'!M280='Dropdown Answer Key'!$B$26,OR('Service Line Inventory'!S280="Lead",S280="Unknown SL")),"Tier 2",IF(AND('Service Line Inventory'!M280='Dropdown Answer Key'!$B$27,OR('Service Line Inventory'!S280="Lead",S280="Unknown SL")),"Tier 2",IF('Service Line Inventory'!S280="GRR","Tier 3",IF((AND('Service Line Inventory'!M280='Dropdown Answer Key'!$B$25,'Service Line Inventory'!Q280='Dropdown Answer Key'!$M$25,O280='Dropdown Answer Key'!$G$27,'Service Line Inventory'!P280='Dropdown Answer Key'!$J$27,S280="Non Lead")),"Tier 4",IF((AND('Service Line Inventory'!M280='Dropdown Answer Key'!$B$25,'Service Line Inventory'!Q280='Dropdown Answer Key'!$M$25,O280='Dropdown Answer Key'!$G$27,S280="Non Lead")),"Tier 4",IF((AND('Service Line Inventory'!M280='Dropdown Answer Key'!$B$25,'Service Line Inventory'!Q280='Dropdown Answer Key'!$M$25,'Service Line Inventory'!P280='Dropdown Answer Key'!$J$27,S280="Non Lead")),"Tier 4","Tier 5"))))))))</f>
        <v>BLANK</v>
      </c>
      <c r="U280" s="109" t="str">
        <f t="shared" si="17"/>
        <v>ERROR</v>
      </c>
      <c r="V280" s="83" t="str">
        <f t="shared" si="18"/>
        <v>ERROR</v>
      </c>
      <c r="W280" s="83" t="str">
        <f t="shared" si="19"/>
        <v>NO</v>
      </c>
      <c r="X280" s="115"/>
      <c r="Y280" s="84"/>
      <c r="Z280" s="85"/>
    </row>
    <row r="281" spans="1:26">
      <c r="A281" s="89"/>
      <c r="B281" s="90"/>
      <c r="C281" s="112"/>
      <c r="D281" s="90"/>
      <c r="E281" s="112"/>
      <c r="F281" s="112"/>
      <c r="G281" s="114"/>
      <c r="H281" s="102"/>
      <c r="I281" s="90"/>
      <c r="J281" s="91"/>
      <c r="K281" s="90"/>
      <c r="L281" s="102" t="str">
        <f t="shared" si="16"/>
        <v>ERROR</v>
      </c>
      <c r="M281" s="118"/>
      <c r="N281" s="90"/>
      <c r="O281" s="90"/>
      <c r="P281" s="90"/>
      <c r="Q281" s="89"/>
      <c r="R281" s="90"/>
      <c r="S281" s="121" t="str">
        <f>IF(OR(B281="",$C$3="",$G$3=""),"ERROR",IF(AND(B281='Dropdown Answer Key'!$B$12,OR(E281="Lead",E281="U, May have L",E281="COM",E281="")),"Lead",IF(AND(B281='Dropdown Answer Key'!$B$12,OR(AND(E281="GALV",H281="Y"),AND(E281="GALV",H281="UN"),AND(E281="GALV",H281=""))),"GRR",IF(AND(B281='Dropdown Answer Key'!$B$12,E281="Unknown"),"Unknown SL",IF(AND(B281='Dropdown Answer Key'!$B$13,OR(F281="Lead",F281="U, May have L",F281="COM",F281="")),"Lead",IF(AND(B281='Dropdown Answer Key'!$B$13,OR(AND(F281="GALV",H281="Y"),AND(F281="GALV",H281="UN"),AND(F281="GALV",H281=""))),"GRR",IF(AND(B281='Dropdown Answer Key'!$B$13,F281="Unknown"),"Unknown SL",IF(AND(B281='Dropdown Answer Key'!$B$14,OR(E281="Lead",E281="U, May have L",E281="COM",E281="")),"Lead",IF(AND(B281='Dropdown Answer Key'!$B$14,OR(F281="Lead",F281="U, May have L",F281="COM",F281="")),"Lead",IF(AND(B281='Dropdown Answer Key'!$B$14,OR(AND(E281="GALV",H281="Y"),AND(E281="GALV",H281="UN"),AND(E281="GALV",H281=""),AND(F281="GALV",H281="Y"),AND(F281="GALV",H281="UN"),AND(F281="GALV",H281=""),AND(F281="GALV",I281="Y"),AND(F281="GALV",I281="UN"),AND(F281="GALV",I281=""))),"GRR",IF(AND(B281='Dropdown Answer Key'!$B$14,OR(E281="Unknown",F281="Unknown")),"Unknown SL","Non Lead")))))))))))</f>
        <v>ERROR</v>
      </c>
      <c r="T281" s="122" t="str">
        <f>IF(OR(M281="",Q281="",S281="ERROR"),"BLANK",IF((AND(M281='Dropdown Answer Key'!$B$25,OR('Service Line Inventory'!S281="Lead",S281="Unknown SL"))),"Tier 1",IF(AND('Service Line Inventory'!M281='Dropdown Answer Key'!$B$26,OR('Service Line Inventory'!S281="Lead",S281="Unknown SL")),"Tier 2",IF(AND('Service Line Inventory'!M281='Dropdown Answer Key'!$B$27,OR('Service Line Inventory'!S281="Lead",S281="Unknown SL")),"Tier 2",IF('Service Line Inventory'!S281="GRR","Tier 3",IF((AND('Service Line Inventory'!M281='Dropdown Answer Key'!$B$25,'Service Line Inventory'!Q281='Dropdown Answer Key'!$M$25,O281='Dropdown Answer Key'!$G$27,'Service Line Inventory'!P281='Dropdown Answer Key'!$J$27,S281="Non Lead")),"Tier 4",IF((AND('Service Line Inventory'!M281='Dropdown Answer Key'!$B$25,'Service Line Inventory'!Q281='Dropdown Answer Key'!$M$25,O281='Dropdown Answer Key'!$G$27,S281="Non Lead")),"Tier 4",IF((AND('Service Line Inventory'!M281='Dropdown Answer Key'!$B$25,'Service Line Inventory'!Q281='Dropdown Answer Key'!$M$25,'Service Line Inventory'!P281='Dropdown Answer Key'!$J$27,S281="Non Lead")),"Tier 4","Tier 5"))))))))</f>
        <v>BLANK</v>
      </c>
      <c r="U281" s="123" t="str">
        <f t="shared" si="17"/>
        <v>ERROR</v>
      </c>
      <c r="V281" s="122" t="str">
        <f t="shared" si="18"/>
        <v>ERROR</v>
      </c>
      <c r="W281" s="122" t="str">
        <f t="shared" si="19"/>
        <v>NO</v>
      </c>
      <c r="X281" s="116"/>
      <c r="Y281" s="105"/>
      <c r="Z281" s="85"/>
    </row>
    <row r="282" spans="1:26">
      <c r="A282" s="80"/>
      <c r="B282" s="80"/>
      <c r="C282" s="111"/>
      <c r="D282" s="81"/>
      <c r="E282" s="111"/>
      <c r="F282" s="111"/>
      <c r="G282" s="113"/>
      <c r="H282" s="101"/>
      <c r="I282" s="81"/>
      <c r="J282" s="82"/>
      <c r="K282" s="81"/>
      <c r="L282" s="101" t="str">
        <f t="shared" si="16"/>
        <v>ERROR</v>
      </c>
      <c r="M282" s="117"/>
      <c r="N282" s="81"/>
      <c r="O282" s="81"/>
      <c r="P282" s="81"/>
      <c r="Q282" s="80"/>
      <c r="R282" s="81"/>
      <c r="S282" s="106" t="str">
        <f>IF(OR(B282="",$C$3="",$G$3=""),"ERROR",IF(AND(B282='Dropdown Answer Key'!$B$12,OR(E282="Lead",E282="U, May have L",E282="COM",E282="")),"Lead",IF(AND(B282='Dropdown Answer Key'!$B$12,OR(AND(E282="GALV",H282="Y"),AND(E282="GALV",H282="UN"),AND(E282="GALV",H282=""))),"GRR",IF(AND(B282='Dropdown Answer Key'!$B$12,E282="Unknown"),"Unknown SL",IF(AND(B282='Dropdown Answer Key'!$B$13,OR(F282="Lead",F282="U, May have L",F282="COM",F282="")),"Lead",IF(AND(B282='Dropdown Answer Key'!$B$13,OR(AND(F282="GALV",H282="Y"),AND(F282="GALV",H282="UN"),AND(F282="GALV",H282=""))),"GRR",IF(AND(B282='Dropdown Answer Key'!$B$13,F282="Unknown"),"Unknown SL",IF(AND(B282='Dropdown Answer Key'!$B$14,OR(E282="Lead",E282="U, May have L",E282="COM",E282="")),"Lead",IF(AND(B282='Dropdown Answer Key'!$B$14,OR(F282="Lead",F282="U, May have L",F282="COM",F282="")),"Lead",IF(AND(B282='Dropdown Answer Key'!$B$14,OR(AND(E282="GALV",H282="Y"),AND(E282="GALV",H282="UN"),AND(E282="GALV",H282=""),AND(F282="GALV",H282="Y"),AND(F282="GALV",H282="UN"),AND(F282="GALV",H282=""),AND(F282="GALV",I282="Y"),AND(F282="GALV",I282="UN"),AND(F282="GALV",I282=""))),"GRR",IF(AND(B282='Dropdown Answer Key'!$B$14,OR(E282="Unknown",F282="Unknown")),"Unknown SL","Non Lead")))))))))))</f>
        <v>ERROR</v>
      </c>
      <c r="T282" s="83" t="str">
        <f>IF(OR(M282="",Q282="",S282="ERROR"),"BLANK",IF((AND(M282='Dropdown Answer Key'!$B$25,OR('Service Line Inventory'!S282="Lead",S282="Unknown SL"))),"Tier 1",IF(AND('Service Line Inventory'!M282='Dropdown Answer Key'!$B$26,OR('Service Line Inventory'!S282="Lead",S282="Unknown SL")),"Tier 2",IF(AND('Service Line Inventory'!M282='Dropdown Answer Key'!$B$27,OR('Service Line Inventory'!S282="Lead",S282="Unknown SL")),"Tier 2",IF('Service Line Inventory'!S282="GRR","Tier 3",IF((AND('Service Line Inventory'!M282='Dropdown Answer Key'!$B$25,'Service Line Inventory'!Q282='Dropdown Answer Key'!$M$25,O282='Dropdown Answer Key'!$G$27,'Service Line Inventory'!P282='Dropdown Answer Key'!$J$27,S282="Non Lead")),"Tier 4",IF((AND('Service Line Inventory'!M282='Dropdown Answer Key'!$B$25,'Service Line Inventory'!Q282='Dropdown Answer Key'!$M$25,O282='Dropdown Answer Key'!$G$27,S282="Non Lead")),"Tier 4",IF((AND('Service Line Inventory'!M282='Dropdown Answer Key'!$B$25,'Service Line Inventory'!Q282='Dropdown Answer Key'!$M$25,'Service Line Inventory'!P282='Dropdown Answer Key'!$J$27,S282="Non Lead")),"Tier 4","Tier 5"))))))))</f>
        <v>BLANK</v>
      </c>
      <c r="U282" s="109" t="str">
        <f t="shared" si="17"/>
        <v>ERROR</v>
      </c>
      <c r="V282" s="83" t="str">
        <f t="shared" si="18"/>
        <v>ERROR</v>
      </c>
      <c r="W282" s="83" t="str">
        <f t="shared" si="19"/>
        <v>NO</v>
      </c>
      <c r="X282" s="115"/>
      <c r="Y282" s="84"/>
      <c r="Z282" s="85"/>
    </row>
    <row r="283" spans="1:26">
      <c r="A283" s="89"/>
      <c r="B283" s="90"/>
      <c r="C283" s="112"/>
      <c r="D283" s="90"/>
      <c r="E283" s="112"/>
      <c r="F283" s="112"/>
      <c r="G283" s="114"/>
      <c r="H283" s="102"/>
      <c r="I283" s="90"/>
      <c r="J283" s="91"/>
      <c r="K283" s="90"/>
      <c r="L283" s="102" t="str">
        <f t="shared" si="16"/>
        <v>ERROR</v>
      </c>
      <c r="M283" s="118"/>
      <c r="N283" s="90"/>
      <c r="O283" s="90"/>
      <c r="P283" s="90"/>
      <c r="Q283" s="89"/>
      <c r="R283" s="90"/>
      <c r="S283" s="121" t="str">
        <f>IF(OR(B283="",$C$3="",$G$3=""),"ERROR",IF(AND(B283='Dropdown Answer Key'!$B$12,OR(E283="Lead",E283="U, May have L",E283="COM",E283="")),"Lead",IF(AND(B283='Dropdown Answer Key'!$B$12,OR(AND(E283="GALV",H283="Y"),AND(E283="GALV",H283="UN"),AND(E283="GALV",H283=""))),"GRR",IF(AND(B283='Dropdown Answer Key'!$B$12,E283="Unknown"),"Unknown SL",IF(AND(B283='Dropdown Answer Key'!$B$13,OR(F283="Lead",F283="U, May have L",F283="COM",F283="")),"Lead",IF(AND(B283='Dropdown Answer Key'!$B$13,OR(AND(F283="GALV",H283="Y"),AND(F283="GALV",H283="UN"),AND(F283="GALV",H283=""))),"GRR",IF(AND(B283='Dropdown Answer Key'!$B$13,F283="Unknown"),"Unknown SL",IF(AND(B283='Dropdown Answer Key'!$B$14,OR(E283="Lead",E283="U, May have L",E283="COM",E283="")),"Lead",IF(AND(B283='Dropdown Answer Key'!$B$14,OR(F283="Lead",F283="U, May have L",F283="COM",F283="")),"Lead",IF(AND(B283='Dropdown Answer Key'!$B$14,OR(AND(E283="GALV",H283="Y"),AND(E283="GALV",H283="UN"),AND(E283="GALV",H283=""),AND(F283="GALV",H283="Y"),AND(F283="GALV",H283="UN"),AND(F283="GALV",H283=""),AND(F283="GALV",I283="Y"),AND(F283="GALV",I283="UN"),AND(F283="GALV",I283=""))),"GRR",IF(AND(B283='Dropdown Answer Key'!$B$14,OR(E283="Unknown",F283="Unknown")),"Unknown SL","Non Lead")))))))))))</f>
        <v>ERROR</v>
      </c>
      <c r="T283" s="122" t="str">
        <f>IF(OR(M283="",Q283="",S283="ERROR"),"BLANK",IF((AND(M283='Dropdown Answer Key'!$B$25,OR('Service Line Inventory'!S283="Lead",S283="Unknown SL"))),"Tier 1",IF(AND('Service Line Inventory'!M283='Dropdown Answer Key'!$B$26,OR('Service Line Inventory'!S283="Lead",S283="Unknown SL")),"Tier 2",IF(AND('Service Line Inventory'!M283='Dropdown Answer Key'!$B$27,OR('Service Line Inventory'!S283="Lead",S283="Unknown SL")),"Tier 2",IF('Service Line Inventory'!S283="GRR","Tier 3",IF((AND('Service Line Inventory'!M283='Dropdown Answer Key'!$B$25,'Service Line Inventory'!Q283='Dropdown Answer Key'!$M$25,O283='Dropdown Answer Key'!$G$27,'Service Line Inventory'!P283='Dropdown Answer Key'!$J$27,S283="Non Lead")),"Tier 4",IF((AND('Service Line Inventory'!M283='Dropdown Answer Key'!$B$25,'Service Line Inventory'!Q283='Dropdown Answer Key'!$M$25,O283='Dropdown Answer Key'!$G$27,S283="Non Lead")),"Tier 4",IF((AND('Service Line Inventory'!M283='Dropdown Answer Key'!$B$25,'Service Line Inventory'!Q283='Dropdown Answer Key'!$M$25,'Service Line Inventory'!P283='Dropdown Answer Key'!$J$27,S283="Non Lead")),"Tier 4","Tier 5"))))))))</f>
        <v>BLANK</v>
      </c>
      <c r="U283" s="123" t="str">
        <f t="shared" si="17"/>
        <v>ERROR</v>
      </c>
      <c r="V283" s="122" t="str">
        <f t="shared" si="18"/>
        <v>ERROR</v>
      </c>
      <c r="W283" s="122" t="str">
        <f t="shared" si="19"/>
        <v>NO</v>
      </c>
      <c r="X283" s="116"/>
      <c r="Y283" s="105"/>
      <c r="Z283" s="85"/>
    </row>
    <row r="284" spans="1:26">
      <c r="A284" s="80"/>
      <c r="B284" s="80"/>
      <c r="C284" s="111"/>
      <c r="D284" s="81"/>
      <c r="E284" s="111"/>
      <c r="F284" s="111"/>
      <c r="G284" s="113"/>
      <c r="H284" s="101"/>
      <c r="I284" s="81"/>
      <c r="J284" s="82"/>
      <c r="K284" s="81"/>
      <c r="L284" s="101" t="str">
        <f t="shared" si="16"/>
        <v>ERROR</v>
      </c>
      <c r="M284" s="117"/>
      <c r="N284" s="81"/>
      <c r="O284" s="81"/>
      <c r="P284" s="81"/>
      <c r="Q284" s="80"/>
      <c r="R284" s="81"/>
      <c r="S284" s="106" t="str">
        <f>IF(OR(B284="",$C$3="",$G$3=""),"ERROR",IF(AND(B284='Dropdown Answer Key'!$B$12,OR(E284="Lead",E284="U, May have L",E284="COM",E284="")),"Lead",IF(AND(B284='Dropdown Answer Key'!$B$12,OR(AND(E284="GALV",H284="Y"),AND(E284="GALV",H284="UN"),AND(E284="GALV",H284=""))),"GRR",IF(AND(B284='Dropdown Answer Key'!$B$12,E284="Unknown"),"Unknown SL",IF(AND(B284='Dropdown Answer Key'!$B$13,OR(F284="Lead",F284="U, May have L",F284="COM",F284="")),"Lead",IF(AND(B284='Dropdown Answer Key'!$B$13,OR(AND(F284="GALV",H284="Y"),AND(F284="GALV",H284="UN"),AND(F284="GALV",H284=""))),"GRR",IF(AND(B284='Dropdown Answer Key'!$B$13,F284="Unknown"),"Unknown SL",IF(AND(B284='Dropdown Answer Key'!$B$14,OR(E284="Lead",E284="U, May have L",E284="COM",E284="")),"Lead",IF(AND(B284='Dropdown Answer Key'!$B$14,OR(F284="Lead",F284="U, May have L",F284="COM",F284="")),"Lead",IF(AND(B284='Dropdown Answer Key'!$B$14,OR(AND(E284="GALV",H284="Y"),AND(E284="GALV",H284="UN"),AND(E284="GALV",H284=""),AND(F284="GALV",H284="Y"),AND(F284="GALV",H284="UN"),AND(F284="GALV",H284=""),AND(F284="GALV",I284="Y"),AND(F284="GALV",I284="UN"),AND(F284="GALV",I284=""))),"GRR",IF(AND(B284='Dropdown Answer Key'!$B$14,OR(E284="Unknown",F284="Unknown")),"Unknown SL","Non Lead")))))))))))</f>
        <v>ERROR</v>
      </c>
      <c r="T284" s="83" t="str">
        <f>IF(OR(M284="",Q284="",S284="ERROR"),"BLANK",IF((AND(M284='Dropdown Answer Key'!$B$25,OR('Service Line Inventory'!S284="Lead",S284="Unknown SL"))),"Tier 1",IF(AND('Service Line Inventory'!M284='Dropdown Answer Key'!$B$26,OR('Service Line Inventory'!S284="Lead",S284="Unknown SL")),"Tier 2",IF(AND('Service Line Inventory'!M284='Dropdown Answer Key'!$B$27,OR('Service Line Inventory'!S284="Lead",S284="Unknown SL")),"Tier 2",IF('Service Line Inventory'!S284="GRR","Tier 3",IF((AND('Service Line Inventory'!M284='Dropdown Answer Key'!$B$25,'Service Line Inventory'!Q284='Dropdown Answer Key'!$M$25,O284='Dropdown Answer Key'!$G$27,'Service Line Inventory'!P284='Dropdown Answer Key'!$J$27,S284="Non Lead")),"Tier 4",IF((AND('Service Line Inventory'!M284='Dropdown Answer Key'!$B$25,'Service Line Inventory'!Q284='Dropdown Answer Key'!$M$25,O284='Dropdown Answer Key'!$G$27,S284="Non Lead")),"Tier 4",IF((AND('Service Line Inventory'!M284='Dropdown Answer Key'!$B$25,'Service Line Inventory'!Q284='Dropdown Answer Key'!$M$25,'Service Line Inventory'!P284='Dropdown Answer Key'!$J$27,S284="Non Lead")),"Tier 4","Tier 5"))))))))</f>
        <v>BLANK</v>
      </c>
      <c r="U284" s="109" t="str">
        <f t="shared" si="17"/>
        <v>ERROR</v>
      </c>
      <c r="V284" s="83" t="str">
        <f t="shared" si="18"/>
        <v>ERROR</v>
      </c>
      <c r="W284" s="83" t="str">
        <f t="shared" si="19"/>
        <v>NO</v>
      </c>
      <c r="X284" s="115"/>
      <c r="Y284" s="84"/>
      <c r="Z284" s="85"/>
    </row>
    <row r="285" spans="1:26">
      <c r="A285" s="89"/>
      <c r="B285" s="90"/>
      <c r="C285" s="112"/>
      <c r="D285" s="90"/>
      <c r="E285" s="112"/>
      <c r="F285" s="112"/>
      <c r="G285" s="114"/>
      <c r="H285" s="102"/>
      <c r="I285" s="90"/>
      <c r="J285" s="91"/>
      <c r="K285" s="90"/>
      <c r="L285" s="102" t="str">
        <f t="shared" si="16"/>
        <v>ERROR</v>
      </c>
      <c r="M285" s="118"/>
      <c r="N285" s="90"/>
      <c r="O285" s="90"/>
      <c r="P285" s="90"/>
      <c r="Q285" s="89"/>
      <c r="R285" s="90"/>
      <c r="S285" s="121" t="str">
        <f>IF(OR(B285="",$C$3="",$G$3=""),"ERROR",IF(AND(B285='Dropdown Answer Key'!$B$12,OR(E285="Lead",E285="U, May have L",E285="COM",E285="")),"Lead",IF(AND(B285='Dropdown Answer Key'!$B$12,OR(AND(E285="GALV",H285="Y"),AND(E285="GALV",H285="UN"),AND(E285="GALV",H285=""))),"GRR",IF(AND(B285='Dropdown Answer Key'!$B$12,E285="Unknown"),"Unknown SL",IF(AND(B285='Dropdown Answer Key'!$B$13,OR(F285="Lead",F285="U, May have L",F285="COM",F285="")),"Lead",IF(AND(B285='Dropdown Answer Key'!$B$13,OR(AND(F285="GALV",H285="Y"),AND(F285="GALV",H285="UN"),AND(F285="GALV",H285=""))),"GRR",IF(AND(B285='Dropdown Answer Key'!$B$13,F285="Unknown"),"Unknown SL",IF(AND(B285='Dropdown Answer Key'!$B$14,OR(E285="Lead",E285="U, May have L",E285="COM",E285="")),"Lead",IF(AND(B285='Dropdown Answer Key'!$B$14,OR(F285="Lead",F285="U, May have L",F285="COM",F285="")),"Lead",IF(AND(B285='Dropdown Answer Key'!$B$14,OR(AND(E285="GALV",H285="Y"),AND(E285="GALV",H285="UN"),AND(E285="GALV",H285=""),AND(F285="GALV",H285="Y"),AND(F285="GALV",H285="UN"),AND(F285="GALV",H285=""),AND(F285="GALV",I285="Y"),AND(F285="GALV",I285="UN"),AND(F285="GALV",I285=""))),"GRR",IF(AND(B285='Dropdown Answer Key'!$B$14,OR(E285="Unknown",F285="Unknown")),"Unknown SL","Non Lead")))))))))))</f>
        <v>ERROR</v>
      </c>
      <c r="T285" s="122" t="str">
        <f>IF(OR(M285="",Q285="",S285="ERROR"),"BLANK",IF((AND(M285='Dropdown Answer Key'!$B$25,OR('Service Line Inventory'!S285="Lead",S285="Unknown SL"))),"Tier 1",IF(AND('Service Line Inventory'!M285='Dropdown Answer Key'!$B$26,OR('Service Line Inventory'!S285="Lead",S285="Unknown SL")),"Tier 2",IF(AND('Service Line Inventory'!M285='Dropdown Answer Key'!$B$27,OR('Service Line Inventory'!S285="Lead",S285="Unknown SL")),"Tier 2",IF('Service Line Inventory'!S285="GRR","Tier 3",IF((AND('Service Line Inventory'!M285='Dropdown Answer Key'!$B$25,'Service Line Inventory'!Q285='Dropdown Answer Key'!$M$25,O285='Dropdown Answer Key'!$G$27,'Service Line Inventory'!P285='Dropdown Answer Key'!$J$27,S285="Non Lead")),"Tier 4",IF((AND('Service Line Inventory'!M285='Dropdown Answer Key'!$B$25,'Service Line Inventory'!Q285='Dropdown Answer Key'!$M$25,O285='Dropdown Answer Key'!$G$27,S285="Non Lead")),"Tier 4",IF((AND('Service Line Inventory'!M285='Dropdown Answer Key'!$B$25,'Service Line Inventory'!Q285='Dropdown Answer Key'!$M$25,'Service Line Inventory'!P285='Dropdown Answer Key'!$J$27,S285="Non Lead")),"Tier 4","Tier 5"))))))))</f>
        <v>BLANK</v>
      </c>
      <c r="U285" s="123" t="str">
        <f t="shared" si="17"/>
        <v>ERROR</v>
      </c>
      <c r="V285" s="122" t="str">
        <f t="shared" si="18"/>
        <v>ERROR</v>
      </c>
      <c r="W285" s="122" t="str">
        <f t="shared" si="19"/>
        <v>NO</v>
      </c>
      <c r="X285" s="116"/>
      <c r="Y285" s="105"/>
      <c r="Z285" s="85"/>
    </row>
    <row r="286" spans="1:26">
      <c r="A286" s="80"/>
      <c r="B286" s="80"/>
      <c r="C286" s="111"/>
      <c r="D286" s="81"/>
      <c r="E286" s="111"/>
      <c r="F286" s="111"/>
      <c r="G286" s="113"/>
      <c r="H286" s="101"/>
      <c r="I286" s="81"/>
      <c r="J286" s="82"/>
      <c r="K286" s="81"/>
      <c r="L286" s="101" t="str">
        <f t="shared" si="16"/>
        <v>ERROR</v>
      </c>
      <c r="M286" s="117"/>
      <c r="N286" s="81"/>
      <c r="O286" s="81"/>
      <c r="P286" s="81"/>
      <c r="Q286" s="80"/>
      <c r="R286" s="81"/>
      <c r="S286" s="106" t="str">
        <f>IF(OR(B286="",$C$3="",$G$3=""),"ERROR",IF(AND(B286='Dropdown Answer Key'!$B$12,OR(E286="Lead",E286="U, May have L",E286="COM",E286="")),"Lead",IF(AND(B286='Dropdown Answer Key'!$B$12,OR(AND(E286="GALV",H286="Y"),AND(E286="GALV",H286="UN"),AND(E286="GALV",H286=""))),"GRR",IF(AND(B286='Dropdown Answer Key'!$B$12,E286="Unknown"),"Unknown SL",IF(AND(B286='Dropdown Answer Key'!$B$13,OR(F286="Lead",F286="U, May have L",F286="COM",F286="")),"Lead",IF(AND(B286='Dropdown Answer Key'!$B$13,OR(AND(F286="GALV",H286="Y"),AND(F286="GALV",H286="UN"),AND(F286="GALV",H286=""))),"GRR",IF(AND(B286='Dropdown Answer Key'!$B$13,F286="Unknown"),"Unknown SL",IF(AND(B286='Dropdown Answer Key'!$B$14,OR(E286="Lead",E286="U, May have L",E286="COM",E286="")),"Lead",IF(AND(B286='Dropdown Answer Key'!$B$14,OR(F286="Lead",F286="U, May have L",F286="COM",F286="")),"Lead",IF(AND(B286='Dropdown Answer Key'!$B$14,OR(AND(E286="GALV",H286="Y"),AND(E286="GALV",H286="UN"),AND(E286="GALV",H286=""),AND(F286="GALV",H286="Y"),AND(F286="GALV",H286="UN"),AND(F286="GALV",H286=""),AND(F286="GALV",I286="Y"),AND(F286="GALV",I286="UN"),AND(F286="GALV",I286=""))),"GRR",IF(AND(B286='Dropdown Answer Key'!$B$14,OR(E286="Unknown",F286="Unknown")),"Unknown SL","Non Lead")))))))))))</f>
        <v>ERROR</v>
      </c>
      <c r="T286" s="83" t="str">
        <f>IF(OR(M286="",Q286="",S286="ERROR"),"BLANK",IF((AND(M286='Dropdown Answer Key'!$B$25,OR('Service Line Inventory'!S286="Lead",S286="Unknown SL"))),"Tier 1",IF(AND('Service Line Inventory'!M286='Dropdown Answer Key'!$B$26,OR('Service Line Inventory'!S286="Lead",S286="Unknown SL")),"Tier 2",IF(AND('Service Line Inventory'!M286='Dropdown Answer Key'!$B$27,OR('Service Line Inventory'!S286="Lead",S286="Unknown SL")),"Tier 2",IF('Service Line Inventory'!S286="GRR","Tier 3",IF((AND('Service Line Inventory'!M286='Dropdown Answer Key'!$B$25,'Service Line Inventory'!Q286='Dropdown Answer Key'!$M$25,O286='Dropdown Answer Key'!$G$27,'Service Line Inventory'!P286='Dropdown Answer Key'!$J$27,S286="Non Lead")),"Tier 4",IF((AND('Service Line Inventory'!M286='Dropdown Answer Key'!$B$25,'Service Line Inventory'!Q286='Dropdown Answer Key'!$M$25,O286='Dropdown Answer Key'!$G$27,S286="Non Lead")),"Tier 4",IF((AND('Service Line Inventory'!M286='Dropdown Answer Key'!$B$25,'Service Line Inventory'!Q286='Dropdown Answer Key'!$M$25,'Service Line Inventory'!P286='Dropdown Answer Key'!$J$27,S286="Non Lead")),"Tier 4","Tier 5"))))))))</f>
        <v>BLANK</v>
      </c>
      <c r="U286" s="109" t="str">
        <f t="shared" si="17"/>
        <v>ERROR</v>
      </c>
      <c r="V286" s="83" t="str">
        <f t="shared" si="18"/>
        <v>ERROR</v>
      </c>
      <c r="W286" s="83" t="str">
        <f t="shared" si="19"/>
        <v>NO</v>
      </c>
      <c r="X286" s="115"/>
      <c r="Y286" s="84"/>
      <c r="Z286" s="85"/>
    </row>
    <row r="287" spans="1:26">
      <c r="A287" s="89"/>
      <c r="B287" s="90"/>
      <c r="C287" s="112"/>
      <c r="D287" s="90"/>
      <c r="E287" s="112"/>
      <c r="F287" s="112"/>
      <c r="G287" s="114"/>
      <c r="H287" s="102"/>
      <c r="I287" s="90"/>
      <c r="J287" s="91"/>
      <c r="K287" s="90"/>
      <c r="L287" s="102" t="str">
        <f t="shared" si="16"/>
        <v>ERROR</v>
      </c>
      <c r="M287" s="118"/>
      <c r="N287" s="90"/>
      <c r="O287" s="90"/>
      <c r="P287" s="90"/>
      <c r="Q287" s="89"/>
      <c r="R287" s="90"/>
      <c r="S287" s="121" t="str">
        <f>IF(OR(B287="",$C$3="",$G$3=""),"ERROR",IF(AND(B287='Dropdown Answer Key'!$B$12,OR(E287="Lead",E287="U, May have L",E287="COM",E287="")),"Lead",IF(AND(B287='Dropdown Answer Key'!$B$12,OR(AND(E287="GALV",H287="Y"),AND(E287="GALV",H287="UN"),AND(E287="GALV",H287=""))),"GRR",IF(AND(B287='Dropdown Answer Key'!$B$12,E287="Unknown"),"Unknown SL",IF(AND(B287='Dropdown Answer Key'!$B$13,OR(F287="Lead",F287="U, May have L",F287="COM",F287="")),"Lead",IF(AND(B287='Dropdown Answer Key'!$B$13,OR(AND(F287="GALV",H287="Y"),AND(F287="GALV",H287="UN"),AND(F287="GALV",H287=""))),"GRR",IF(AND(B287='Dropdown Answer Key'!$B$13,F287="Unknown"),"Unknown SL",IF(AND(B287='Dropdown Answer Key'!$B$14,OR(E287="Lead",E287="U, May have L",E287="COM",E287="")),"Lead",IF(AND(B287='Dropdown Answer Key'!$B$14,OR(F287="Lead",F287="U, May have L",F287="COM",F287="")),"Lead",IF(AND(B287='Dropdown Answer Key'!$B$14,OR(AND(E287="GALV",H287="Y"),AND(E287="GALV",H287="UN"),AND(E287="GALV",H287=""),AND(F287="GALV",H287="Y"),AND(F287="GALV",H287="UN"),AND(F287="GALV",H287=""),AND(F287="GALV",I287="Y"),AND(F287="GALV",I287="UN"),AND(F287="GALV",I287=""))),"GRR",IF(AND(B287='Dropdown Answer Key'!$B$14,OR(E287="Unknown",F287="Unknown")),"Unknown SL","Non Lead")))))))))))</f>
        <v>ERROR</v>
      </c>
      <c r="T287" s="122" t="str">
        <f>IF(OR(M287="",Q287="",S287="ERROR"),"BLANK",IF((AND(M287='Dropdown Answer Key'!$B$25,OR('Service Line Inventory'!S287="Lead",S287="Unknown SL"))),"Tier 1",IF(AND('Service Line Inventory'!M287='Dropdown Answer Key'!$B$26,OR('Service Line Inventory'!S287="Lead",S287="Unknown SL")),"Tier 2",IF(AND('Service Line Inventory'!M287='Dropdown Answer Key'!$B$27,OR('Service Line Inventory'!S287="Lead",S287="Unknown SL")),"Tier 2",IF('Service Line Inventory'!S287="GRR","Tier 3",IF((AND('Service Line Inventory'!M287='Dropdown Answer Key'!$B$25,'Service Line Inventory'!Q287='Dropdown Answer Key'!$M$25,O287='Dropdown Answer Key'!$G$27,'Service Line Inventory'!P287='Dropdown Answer Key'!$J$27,S287="Non Lead")),"Tier 4",IF((AND('Service Line Inventory'!M287='Dropdown Answer Key'!$B$25,'Service Line Inventory'!Q287='Dropdown Answer Key'!$M$25,O287='Dropdown Answer Key'!$G$27,S287="Non Lead")),"Tier 4",IF((AND('Service Line Inventory'!M287='Dropdown Answer Key'!$B$25,'Service Line Inventory'!Q287='Dropdown Answer Key'!$M$25,'Service Line Inventory'!P287='Dropdown Answer Key'!$J$27,S287="Non Lead")),"Tier 4","Tier 5"))))))))</f>
        <v>BLANK</v>
      </c>
      <c r="U287" s="123" t="str">
        <f t="shared" si="17"/>
        <v>ERROR</v>
      </c>
      <c r="V287" s="122" t="str">
        <f t="shared" si="18"/>
        <v>ERROR</v>
      </c>
      <c r="W287" s="122" t="str">
        <f t="shared" si="19"/>
        <v>NO</v>
      </c>
      <c r="X287" s="116"/>
      <c r="Y287" s="105"/>
      <c r="Z287" s="85"/>
    </row>
    <row r="288" spans="1:26">
      <c r="A288" s="80"/>
      <c r="B288" s="80"/>
      <c r="C288" s="111"/>
      <c r="D288" s="81"/>
      <c r="E288" s="111"/>
      <c r="F288" s="111"/>
      <c r="G288" s="113"/>
      <c r="H288" s="101"/>
      <c r="I288" s="81"/>
      <c r="J288" s="82"/>
      <c r="K288" s="81"/>
      <c r="L288" s="101" t="str">
        <f t="shared" si="16"/>
        <v>ERROR</v>
      </c>
      <c r="M288" s="117"/>
      <c r="N288" s="81"/>
      <c r="O288" s="81"/>
      <c r="P288" s="81"/>
      <c r="Q288" s="80"/>
      <c r="R288" s="81"/>
      <c r="S288" s="106" t="str">
        <f>IF(OR(B288="",$C$3="",$G$3=""),"ERROR",IF(AND(B288='Dropdown Answer Key'!$B$12,OR(E288="Lead",E288="U, May have L",E288="COM",E288="")),"Lead",IF(AND(B288='Dropdown Answer Key'!$B$12,OR(AND(E288="GALV",H288="Y"),AND(E288="GALV",H288="UN"),AND(E288="GALV",H288=""))),"GRR",IF(AND(B288='Dropdown Answer Key'!$B$12,E288="Unknown"),"Unknown SL",IF(AND(B288='Dropdown Answer Key'!$B$13,OR(F288="Lead",F288="U, May have L",F288="COM",F288="")),"Lead",IF(AND(B288='Dropdown Answer Key'!$B$13,OR(AND(F288="GALV",H288="Y"),AND(F288="GALV",H288="UN"),AND(F288="GALV",H288=""))),"GRR",IF(AND(B288='Dropdown Answer Key'!$B$13,F288="Unknown"),"Unknown SL",IF(AND(B288='Dropdown Answer Key'!$B$14,OR(E288="Lead",E288="U, May have L",E288="COM",E288="")),"Lead",IF(AND(B288='Dropdown Answer Key'!$B$14,OR(F288="Lead",F288="U, May have L",F288="COM",F288="")),"Lead",IF(AND(B288='Dropdown Answer Key'!$B$14,OR(AND(E288="GALV",H288="Y"),AND(E288="GALV",H288="UN"),AND(E288="GALV",H288=""),AND(F288="GALV",H288="Y"),AND(F288="GALV",H288="UN"),AND(F288="GALV",H288=""),AND(F288="GALV",I288="Y"),AND(F288="GALV",I288="UN"),AND(F288="GALV",I288=""))),"GRR",IF(AND(B288='Dropdown Answer Key'!$B$14,OR(E288="Unknown",F288="Unknown")),"Unknown SL","Non Lead")))))))))))</f>
        <v>ERROR</v>
      </c>
      <c r="T288" s="83" t="str">
        <f>IF(OR(M288="",Q288="",S288="ERROR"),"BLANK",IF((AND(M288='Dropdown Answer Key'!$B$25,OR('Service Line Inventory'!S288="Lead",S288="Unknown SL"))),"Tier 1",IF(AND('Service Line Inventory'!M288='Dropdown Answer Key'!$B$26,OR('Service Line Inventory'!S288="Lead",S288="Unknown SL")),"Tier 2",IF(AND('Service Line Inventory'!M288='Dropdown Answer Key'!$B$27,OR('Service Line Inventory'!S288="Lead",S288="Unknown SL")),"Tier 2",IF('Service Line Inventory'!S288="GRR","Tier 3",IF((AND('Service Line Inventory'!M288='Dropdown Answer Key'!$B$25,'Service Line Inventory'!Q288='Dropdown Answer Key'!$M$25,O288='Dropdown Answer Key'!$G$27,'Service Line Inventory'!P288='Dropdown Answer Key'!$J$27,S288="Non Lead")),"Tier 4",IF((AND('Service Line Inventory'!M288='Dropdown Answer Key'!$B$25,'Service Line Inventory'!Q288='Dropdown Answer Key'!$M$25,O288='Dropdown Answer Key'!$G$27,S288="Non Lead")),"Tier 4",IF((AND('Service Line Inventory'!M288='Dropdown Answer Key'!$B$25,'Service Line Inventory'!Q288='Dropdown Answer Key'!$M$25,'Service Line Inventory'!P288='Dropdown Answer Key'!$J$27,S288="Non Lead")),"Tier 4","Tier 5"))))))))</f>
        <v>BLANK</v>
      </c>
      <c r="U288" s="109" t="str">
        <f t="shared" si="17"/>
        <v>ERROR</v>
      </c>
      <c r="V288" s="83" t="str">
        <f t="shared" si="18"/>
        <v>ERROR</v>
      </c>
      <c r="W288" s="83" t="str">
        <f t="shared" si="19"/>
        <v>NO</v>
      </c>
      <c r="X288" s="115"/>
      <c r="Y288" s="84"/>
      <c r="Z288" s="85"/>
    </row>
    <row r="289" spans="1:26">
      <c r="A289" s="89"/>
      <c r="B289" s="90"/>
      <c r="C289" s="112"/>
      <c r="D289" s="90"/>
      <c r="E289" s="112"/>
      <c r="F289" s="112"/>
      <c r="G289" s="114"/>
      <c r="H289" s="102"/>
      <c r="I289" s="90"/>
      <c r="J289" s="91"/>
      <c r="K289" s="90"/>
      <c r="L289" s="102" t="str">
        <f t="shared" si="16"/>
        <v>ERROR</v>
      </c>
      <c r="M289" s="118"/>
      <c r="N289" s="90"/>
      <c r="O289" s="90"/>
      <c r="P289" s="90"/>
      <c r="Q289" s="89"/>
      <c r="R289" s="90"/>
      <c r="S289" s="121" t="str">
        <f>IF(OR(B289="",$C$3="",$G$3=""),"ERROR",IF(AND(B289='Dropdown Answer Key'!$B$12,OR(E289="Lead",E289="U, May have L",E289="COM",E289="")),"Lead",IF(AND(B289='Dropdown Answer Key'!$B$12,OR(AND(E289="GALV",H289="Y"),AND(E289="GALV",H289="UN"),AND(E289="GALV",H289=""))),"GRR",IF(AND(B289='Dropdown Answer Key'!$B$12,E289="Unknown"),"Unknown SL",IF(AND(B289='Dropdown Answer Key'!$B$13,OR(F289="Lead",F289="U, May have L",F289="COM",F289="")),"Lead",IF(AND(B289='Dropdown Answer Key'!$B$13,OR(AND(F289="GALV",H289="Y"),AND(F289="GALV",H289="UN"),AND(F289="GALV",H289=""))),"GRR",IF(AND(B289='Dropdown Answer Key'!$B$13,F289="Unknown"),"Unknown SL",IF(AND(B289='Dropdown Answer Key'!$B$14,OR(E289="Lead",E289="U, May have L",E289="COM",E289="")),"Lead",IF(AND(B289='Dropdown Answer Key'!$B$14,OR(F289="Lead",F289="U, May have L",F289="COM",F289="")),"Lead",IF(AND(B289='Dropdown Answer Key'!$B$14,OR(AND(E289="GALV",H289="Y"),AND(E289="GALV",H289="UN"),AND(E289="GALV",H289=""),AND(F289="GALV",H289="Y"),AND(F289="GALV",H289="UN"),AND(F289="GALV",H289=""),AND(F289="GALV",I289="Y"),AND(F289="GALV",I289="UN"),AND(F289="GALV",I289=""))),"GRR",IF(AND(B289='Dropdown Answer Key'!$B$14,OR(E289="Unknown",F289="Unknown")),"Unknown SL","Non Lead")))))))))))</f>
        <v>ERROR</v>
      </c>
      <c r="T289" s="122" t="str">
        <f>IF(OR(M289="",Q289="",S289="ERROR"),"BLANK",IF((AND(M289='Dropdown Answer Key'!$B$25,OR('Service Line Inventory'!S289="Lead",S289="Unknown SL"))),"Tier 1",IF(AND('Service Line Inventory'!M289='Dropdown Answer Key'!$B$26,OR('Service Line Inventory'!S289="Lead",S289="Unknown SL")),"Tier 2",IF(AND('Service Line Inventory'!M289='Dropdown Answer Key'!$B$27,OR('Service Line Inventory'!S289="Lead",S289="Unknown SL")),"Tier 2",IF('Service Line Inventory'!S289="GRR","Tier 3",IF((AND('Service Line Inventory'!M289='Dropdown Answer Key'!$B$25,'Service Line Inventory'!Q289='Dropdown Answer Key'!$M$25,O289='Dropdown Answer Key'!$G$27,'Service Line Inventory'!P289='Dropdown Answer Key'!$J$27,S289="Non Lead")),"Tier 4",IF((AND('Service Line Inventory'!M289='Dropdown Answer Key'!$B$25,'Service Line Inventory'!Q289='Dropdown Answer Key'!$M$25,O289='Dropdown Answer Key'!$G$27,S289="Non Lead")),"Tier 4",IF((AND('Service Line Inventory'!M289='Dropdown Answer Key'!$B$25,'Service Line Inventory'!Q289='Dropdown Answer Key'!$M$25,'Service Line Inventory'!P289='Dropdown Answer Key'!$J$27,S289="Non Lead")),"Tier 4","Tier 5"))))))))</f>
        <v>BLANK</v>
      </c>
      <c r="U289" s="123" t="str">
        <f t="shared" si="17"/>
        <v>ERROR</v>
      </c>
      <c r="V289" s="122" t="str">
        <f t="shared" si="18"/>
        <v>ERROR</v>
      </c>
      <c r="W289" s="122" t="str">
        <f t="shared" si="19"/>
        <v>NO</v>
      </c>
      <c r="X289" s="116"/>
      <c r="Y289" s="105"/>
      <c r="Z289" s="85"/>
    </row>
    <row r="290" spans="1:26">
      <c r="A290" s="80"/>
      <c r="B290" s="80"/>
      <c r="C290" s="111"/>
      <c r="D290" s="81"/>
      <c r="E290" s="111"/>
      <c r="F290" s="111"/>
      <c r="G290" s="113"/>
      <c r="H290" s="101"/>
      <c r="I290" s="81"/>
      <c r="J290" s="82"/>
      <c r="K290" s="81"/>
      <c r="L290" s="101" t="str">
        <f t="shared" si="16"/>
        <v>ERROR</v>
      </c>
      <c r="M290" s="117"/>
      <c r="N290" s="81"/>
      <c r="O290" s="81"/>
      <c r="P290" s="81"/>
      <c r="Q290" s="80"/>
      <c r="R290" s="81"/>
      <c r="S290" s="106" t="str">
        <f>IF(OR(B290="",$C$3="",$G$3=""),"ERROR",IF(AND(B290='Dropdown Answer Key'!$B$12,OR(E290="Lead",E290="U, May have L",E290="COM",E290="")),"Lead",IF(AND(B290='Dropdown Answer Key'!$B$12,OR(AND(E290="GALV",H290="Y"),AND(E290="GALV",H290="UN"),AND(E290="GALV",H290=""))),"GRR",IF(AND(B290='Dropdown Answer Key'!$B$12,E290="Unknown"),"Unknown SL",IF(AND(B290='Dropdown Answer Key'!$B$13,OR(F290="Lead",F290="U, May have L",F290="COM",F290="")),"Lead",IF(AND(B290='Dropdown Answer Key'!$B$13,OR(AND(F290="GALV",H290="Y"),AND(F290="GALV",H290="UN"),AND(F290="GALV",H290=""))),"GRR",IF(AND(B290='Dropdown Answer Key'!$B$13,F290="Unknown"),"Unknown SL",IF(AND(B290='Dropdown Answer Key'!$B$14,OR(E290="Lead",E290="U, May have L",E290="COM",E290="")),"Lead",IF(AND(B290='Dropdown Answer Key'!$B$14,OR(F290="Lead",F290="U, May have L",F290="COM",F290="")),"Lead",IF(AND(B290='Dropdown Answer Key'!$B$14,OR(AND(E290="GALV",H290="Y"),AND(E290="GALV",H290="UN"),AND(E290="GALV",H290=""),AND(F290="GALV",H290="Y"),AND(F290="GALV",H290="UN"),AND(F290="GALV",H290=""),AND(F290="GALV",I290="Y"),AND(F290="GALV",I290="UN"),AND(F290="GALV",I290=""))),"GRR",IF(AND(B290='Dropdown Answer Key'!$B$14,OR(E290="Unknown",F290="Unknown")),"Unknown SL","Non Lead")))))))))))</f>
        <v>ERROR</v>
      </c>
      <c r="T290" s="83" t="str">
        <f>IF(OR(M290="",Q290="",S290="ERROR"),"BLANK",IF((AND(M290='Dropdown Answer Key'!$B$25,OR('Service Line Inventory'!S290="Lead",S290="Unknown SL"))),"Tier 1",IF(AND('Service Line Inventory'!M290='Dropdown Answer Key'!$B$26,OR('Service Line Inventory'!S290="Lead",S290="Unknown SL")),"Tier 2",IF(AND('Service Line Inventory'!M290='Dropdown Answer Key'!$B$27,OR('Service Line Inventory'!S290="Lead",S290="Unknown SL")),"Tier 2",IF('Service Line Inventory'!S290="GRR","Tier 3",IF((AND('Service Line Inventory'!M290='Dropdown Answer Key'!$B$25,'Service Line Inventory'!Q290='Dropdown Answer Key'!$M$25,O290='Dropdown Answer Key'!$G$27,'Service Line Inventory'!P290='Dropdown Answer Key'!$J$27,S290="Non Lead")),"Tier 4",IF((AND('Service Line Inventory'!M290='Dropdown Answer Key'!$B$25,'Service Line Inventory'!Q290='Dropdown Answer Key'!$M$25,O290='Dropdown Answer Key'!$G$27,S290="Non Lead")),"Tier 4",IF((AND('Service Line Inventory'!M290='Dropdown Answer Key'!$B$25,'Service Line Inventory'!Q290='Dropdown Answer Key'!$M$25,'Service Line Inventory'!P290='Dropdown Answer Key'!$J$27,S290="Non Lead")),"Tier 4","Tier 5"))))))))</f>
        <v>BLANK</v>
      </c>
      <c r="U290" s="109" t="str">
        <f t="shared" si="17"/>
        <v>ERROR</v>
      </c>
      <c r="V290" s="83" t="str">
        <f t="shared" si="18"/>
        <v>ERROR</v>
      </c>
      <c r="W290" s="83" t="str">
        <f t="shared" si="19"/>
        <v>NO</v>
      </c>
      <c r="X290" s="115"/>
      <c r="Y290" s="84"/>
      <c r="Z290" s="85"/>
    </row>
    <row r="291" spans="1:26">
      <c r="A291" s="89"/>
      <c r="B291" s="90"/>
      <c r="C291" s="112"/>
      <c r="D291" s="90"/>
      <c r="E291" s="112"/>
      <c r="F291" s="112"/>
      <c r="G291" s="114"/>
      <c r="H291" s="102"/>
      <c r="I291" s="90"/>
      <c r="J291" s="91"/>
      <c r="K291" s="90"/>
      <c r="L291" s="102" t="str">
        <f t="shared" si="16"/>
        <v>ERROR</v>
      </c>
      <c r="M291" s="118"/>
      <c r="N291" s="90"/>
      <c r="O291" s="90"/>
      <c r="P291" s="90"/>
      <c r="Q291" s="89"/>
      <c r="R291" s="90"/>
      <c r="S291" s="121" t="str">
        <f>IF(OR(B291="",$C$3="",$G$3=""),"ERROR",IF(AND(B291='Dropdown Answer Key'!$B$12,OR(E291="Lead",E291="U, May have L",E291="COM",E291="")),"Lead",IF(AND(B291='Dropdown Answer Key'!$B$12,OR(AND(E291="GALV",H291="Y"),AND(E291="GALV",H291="UN"),AND(E291="GALV",H291=""))),"GRR",IF(AND(B291='Dropdown Answer Key'!$B$12,E291="Unknown"),"Unknown SL",IF(AND(B291='Dropdown Answer Key'!$B$13,OR(F291="Lead",F291="U, May have L",F291="COM",F291="")),"Lead",IF(AND(B291='Dropdown Answer Key'!$B$13,OR(AND(F291="GALV",H291="Y"),AND(F291="GALV",H291="UN"),AND(F291="GALV",H291=""))),"GRR",IF(AND(B291='Dropdown Answer Key'!$B$13,F291="Unknown"),"Unknown SL",IF(AND(B291='Dropdown Answer Key'!$B$14,OR(E291="Lead",E291="U, May have L",E291="COM",E291="")),"Lead",IF(AND(B291='Dropdown Answer Key'!$B$14,OR(F291="Lead",F291="U, May have L",F291="COM",F291="")),"Lead",IF(AND(B291='Dropdown Answer Key'!$B$14,OR(AND(E291="GALV",H291="Y"),AND(E291="GALV",H291="UN"),AND(E291="GALV",H291=""),AND(F291="GALV",H291="Y"),AND(F291="GALV",H291="UN"),AND(F291="GALV",H291=""),AND(F291="GALV",I291="Y"),AND(F291="GALV",I291="UN"),AND(F291="GALV",I291=""))),"GRR",IF(AND(B291='Dropdown Answer Key'!$B$14,OR(E291="Unknown",F291="Unknown")),"Unknown SL","Non Lead")))))))))))</f>
        <v>ERROR</v>
      </c>
      <c r="T291" s="122" t="str">
        <f>IF(OR(M291="",Q291="",S291="ERROR"),"BLANK",IF((AND(M291='Dropdown Answer Key'!$B$25,OR('Service Line Inventory'!S291="Lead",S291="Unknown SL"))),"Tier 1",IF(AND('Service Line Inventory'!M291='Dropdown Answer Key'!$B$26,OR('Service Line Inventory'!S291="Lead",S291="Unknown SL")),"Tier 2",IF(AND('Service Line Inventory'!M291='Dropdown Answer Key'!$B$27,OR('Service Line Inventory'!S291="Lead",S291="Unknown SL")),"Tier 2",IF('Service Line Inventory'!S291="GRR","Tier 3",IF((AND('Service Line Inventory'!M291='Dropdown Answer Key'!$B$25,'Service Line Inventory'!Q291='Dropdown Answer Key'!$M$25,O291='Dropdown Answer Key'!$G$27,'Service Line Inventory'!P291='Dropdown Answer Key'!$J$27,S291="Non Lead")),"Tier 4",IF((AND('Service Line Inventory'!M291='Dropdown Answer Key'!$B$25,'Service Line Inventory'!Q291='Dropdown Answer Key'!$M$25,O291='Dropdown Answer Key'!$G$27,S291="Non Lead")),"Tier 4",IF((AND('Service Line Inventory'!M291='Dropdown Answer Key'!$B$25,'Service Line Inventory'!Q291='Dropdown Answer Key'!$M$25,'Service Line Inventory'!P291='Dropdown Answer Key'!$J$27,S291="Non Lead")),"Tier 4","Tier 5"))))))))</f>
        <v>BLANK</v>
      </c>
      <c r="U291" s="123" t="str">
        <f t="shared" si="17"/>
        <v>ERROR</v>
      </c>
      <c r="V291" s="122" t="str">
        <f t="shared" si="18"/>
        <v>ERROR</v>
      </c>
      <c r="W291" s="122" t="str">
        <f t="shared" si="19"/>
        <v>NO</v>
      </c>
      <c r="X291" s="116"/>
      <c r="Y291" s="105"/>
      <c r="Z291" s="85"/>
    </row>
    <row r="292" spans="1:26">
      <c r="A292" s="80"/>
      <c r="B292" s="80"/>
      <c r="C292" s="111"/>
      <c r="D292" s="81"/>
      <c r="E292" s="111"/>
      <c r="F292" s="111"/>
      <c r="G292" s="113"/>
      <c r="H292" s="101"/>
      <c r="I292" s="81"/>
      <c r="J292" s="82"/>
      <c r="K292" s="81"/>
      <c r="L292" s="101" t="str">
        <f t="shared" si="16"/>
        <v>ERROR</v>
      </c>
      <c r="M292" s="117"/>
      <c r="N292" s="81"/>
      <c r="O292" s="81"/>
      <c r="P292" s="81"/>
      <c r="Q292" s="80"/>
      <c r="R292" s="81"/>
      <c r="S292" s="106" t="str">
        <f>IF(OR(B292="",$C$3="",$G$3=""),"ERROR",IF(AND(B292='Dropdown Answer Key'!$B$12,OR(E292="Lead",E292="U, May have L",E292="COM",E292="")),"Lead",IF(AND(B292='Dropdown Answer Key'!$B$12,OR(AND(E292="GALV",H292="Y"),AND(E292="GALV",H292="UN"),AND(E292="GALV",H292=""))),"GRR",IF(AND(B292='Dropdown Answer Key'!$B$12,E292="Unknown"),"Unknown SL",IF(AND(B292='Dropdown Answer Key'!$B$13,OR(F292="Lead",F292="U, May have L",F292="COM",F292="")),"Lead",IF(AND(B292='Dropdown Answer Key'!$B$13,OR(AND(F292="GALV",H292="Y"),AND(F292="GALV",H292="UN"),AND(F292="GALV",H292=""))),"GRR",IF(AND(B292='Dropdown Answer Key'!$B$13,F292="Unknown"),"Unknown SL",IF(AND(B292='Dropdown Answer Key'!$B$14,OR(E292="Lead",E292="U, May have L",E292="COM",E292="")),"Lead",IF(AND(B292='Dropdown Answer Key'!$B$14,OR(F292="Lead",F292="U, May have L",F292="COM",F292="")),"Lead",IF(AND(B292='Dropdown Answer Key'!$B$14,OR(AND(E292="GALV",H292="Y"),AND(E292="GALV",H292="UN"),AND(E292="GALV",H292=""),AND(F292="GALV",H292="Y"),AND(F292="GALV",H292="UN"),AND(F292="GALV",H292=""),AND(F292="GALV",I292="Y"),AND(F292="GALV",I292="UN"),AND(F292="GALV",I292=""))),"GRR",IF(AND(B292='Dropdown Answer Key'!$B$14,OR(E292="Unknown",F292="Unknown")),"Unknown SL","Non Lead")))))))))))</f>
        <v>ERROR</v>
      </c>
      <c r="T292" s="83" t="str">
        <f>IF(OR(M292="",Q292="",S292="ERROR"),"BLANK",IF((AND(M292='Dropdown Answer Key'!$B$25,OR('Service Line Inventory'!S292="Lead",S292="Unknown SL"))),"Tier 1",IF(AND('Service Line Inventory'!M292='Dropdown Answer Key'!$B$26,OR('Service Line Inventory'!S292="Lead",S292="Unknown SL")),"Tier 2",IF(AND('Service Line Inventory'!M292='Dropdown Answer Key'!$B$27,OR('Service Line Inventory'!S292="Lead",S292="Unknown SL")),"Tier 2",IF('Service Line Inventory'!S292="GRR","Tier 3",IF((AND('Service Line Inventory'!M292='Dropdown Answer Key'!$B$25,'Service Line Inventory'!Q292='Dropdown Answer Key'!$M$25,O292='Dropdown Answer Key'!$G$27,'Service Line Inventory'!P292='Dropdown Answer Key'!$J$27,S292="Non Lead")),"Tier 4",IF((AND('Service Line Inventory'!M292='Dropdown Answer Key'!$B$25,'Service Line Inventory'!Q292='Dropdown Answer Key'!$M$25,O292='Dropdown Answer Key'!$G$27,S292="Non Lead")),"Tier 4",IF((AND('Service Line Inventory'!M292='Dropdown Answer Key'!$B$25,'Service Line Inventory'!Q292='Dropdown Answer Key'!$M$25,'Service Line Inventory'!P292='Dropdown Answer Key'!$J$27,S292="Non Lead")),"Tier 4","Tier 5"))))))))</f>
        <v>BLANK</v>
      </c>
      <c r="U292" s="109" t="str">
        <f t="shared" si="17"/>
        <v>ERROR</v>
      </c>
      <c r="V292" s="83" t="str">
        <f t="shared" si="18"/>
        <v>ERROR</v>
      </c>
      <c r="W292" s="83" t="str">
        <f t="shared" si="19"/>
        <v>NO</v>
      </c>
      <c r="X292" s="115"/>
      <c r="Y292" s="84"/>
      <c r="Z292" s="85"/>
    </row>
    <row r="293" spans="1:26">
      <c r="A293" s="89"/>
      <c r="B293" s="90"/>
      <c r="C293" s="112"/>
      <c r="D293" s="90"/>
      <c r="E293" s="112"/>
      <c r="F293" s="112"/>
      <c r="G293" s="114"/>
      <c r="H293" s="102"/>
      <c r="I293" s="90"/>
      <c r="J293" s="91"/>
      <c r="K293" s="90"/>
      <c r="L293" s="102" t="str">
        <f t="shared" si="16"/>
        <v>ERROR</v>
      </c>
      <c r="M293" s="118"/>
      <c r="N293" s="90"/>
      <c r="O293" s="90"/>
      <c r="P293" s="90"/>
      <c r="Q293" s="89"/>
      <c r="R293" s="90"/>
      <c r="S293" s="121" t="str">
        <f>IF(OR(B293="",$C$3="",$G$3=""),"ERROR",IF(AND(B293='Dropdown Answer Key'!$B$12,OR(E293="Lead",E293="U, May have L",E293="COM",E293="")),"Lead",IF(AND(B293='Dropdown Answer Key'!$B$12,OR(AND(E293="GALV",H293="Y"),AND(E293="GALV",H293="UN"),AND(E293="GALV",H293=""))),"GRR",IF(AND(B293='Dropdown Answer Key'!$B$12,E293="Unknown"),"Unknown SL",IF(AND(B293='Dropdown Answer Key'!$B$13,OR(F293="Lead",F293="U, May have L",F293="COM",F293="")),"Lead",IF(AND(B293='Dropdown Answer Key'!$B$13,OR(AND(F293="GALV",H293="Y"),AND(F293="GALV",H293="UN"),AND(F293="GALV",H293=""))),"GRR",IF(AND(B293='Dropdown Answer Key'!$B$13,F293="Unknown"),"Unknown SL",IF(AND(B293='Dropdown Answer Key'!$B$14,OR(E293="Lead",E293="U, May have L",E293="COM",E293="")),"Lead",IF(AND(B293='Dropdown Answer Key'!$B$14,OR(F293="Lead",F293="U, May have L",F293="COM",F293="")),"Lead",IF(AND(B293='Dropdown Answer Key'!$B$14,OR(AND(E293="GALV",H293="Y"),AND(E293="GALV",H293="UN"),AND(E293="GALV",H293=""),AND(F293="GALV",H293="Y"),AND(F293="GALV",H293="UN"),AND(F293="GALV",H293=""),AND(F293="GALV",I293="Y"),AND(F293="GALV",I293="UN"),AND(F293="GALV",I293=""))),"GRR",IF(AND(B293='Dropdown Answer Key'!$B$14,OR(E293="Unknown",F293="Unknown")),"Unknown SL","Non Lead")))))))))))</f>
        <v>ERROR</v>
      </c>
      <c r="T293" s="122" t="str">
        <f>IF(OR(M293="",Q293="",S293="ERROR"),"BLANK",IF((AND(M293='Dropdown Answer Key'!$B$25,OR('Service Line Inventory'!S293="Lead",S293="Unknown SL"))),"Tier 1",IF(AND('Service Line Inventory'!M293='Dropdown Answer Key'!$B$26,OR('Service Line Inventory'!S293="Lead",S293="Unknown SL")),"Tier 2",IF(AND('Service Line Inventory'!M293='Dropdown Answer Key'!$B$27,OR('Service Line Inventory'!S293="Lead",S293="Unknown SL")),"Tier 2",IF('Service Line Inventory'!S293="GRR","Tier 3",IF((AND('Service Line Inventory'!M293='Dropdown Answer Key'!$B$25,'Service Line Inventory'!Q293='Dropdown Answer Key'!$M$25,O293='Dropdown Answer Key'!$G$27,'Service Line Inventory'!P293='Dropdown Answer Key'!$J$27,S293="Non Lead")),"Tier 4",IF((AND('Service Line Inventory'!M293='Dropdown Answer Key'!$B$25,'Service Line Inventory'!Q293='Dropdown Answer Key'!$M$25,O293='Dropdown Answer Key'!$G$27,S293="Non Lead")),"Tier 4",IF((AND('Service Line Inventory'!M293='Dropdown Answer Key'!$B$25,'Service Line Inventory'!Q293='Dropdown Answer Key'!$M$25,'Service Line Inventory'!P293='Dropdown Answer Key'!$J$27,S293="Non Lead")),"Tier 4","Tier 5"))))))))</f>
        <v>BLANK</v>
      </c>
      <c r="U293" s="123" t="str">
        <f t="shared" si="17"/>
        <v>ERROR</v>
      </c>
      <c r="V293" s="122" t="str">
        <f t="shared" si="18"/>
        <v>ERROR</v>
      </c>
      <c r="W293" s="122" t="str">
        <f t="shared" si="19"/>
        <v>NO</v>
      </c>
      <c r="X293" s="116"/>
      <c r="Y293" s="105"/>
      <c r="Z293" s="85"/>
    </row>
    <row r="294" spans="1:26">
      <c r="A294" s="80"/>
      <c r="B294" s="80"/>
      <c r="C294" s="111"/>
      <c r="D294" s="81"/>
      <c r="E294" s="111"/>
      <c r="F294" s="111"/>
      <c r="G294" s="113"/>
      <c r="H294" s="101"/>
      <c r="I294" s="81"/>
      <c r="J294" s="82"/>
      <c r="K294" s="81"/>
      <c r="L294" s="101" t="str">
        <f t="shared" si="16"/>
        <v>ERROR</v>
      </c>
      <c r="M294" s="117"/>
      <c r="N294" s="81"/>
      <c r="O294" s="81"/>
      <c r="P294" s="81"/>
      <c r="Q294" s="80"/>
      <c r="R294" s="81"/>
      <c r="S294" s="106" t="str">
        <f>IF(OR(B294="",$C$3="",$G$3=""),"ERROR",IF(AND(B294='Dropdown Answer Key'!$B$12,OR(E294="Lead",E294="U, May have L",E294="COM",E294="")),"Lead",IF(AND(B294='Dropdown Answer Key'!$B$12,OR(AND(E294="GALV",H294="Y"),AND(E294="GALV",H294="UN"),AND(E294="GALV",H294=""))),"GRR",IF(AND(B294='Dropdown Answer Key'!$B$12,E294="Unknown"),"Unknown SL",IF(AND(B294='Dropdown Answer Key'!$B$13,OR(F294="Lead",F294="U, May have L",F294="COM",F294="")),"Lead",IF(AND(B294='Dropdown Answer Key'!$B$13,OR(AND(F294="GALV",H294="Y"),AND(F294="GALV",H294="UN"),AND(F294="GALV",H294=""))),"GRR",IF(AND(B294='Dropdown Answer Key'!$B$13,F294="Unknown"),"Unknown SL",IF(AND(B294='Dropdown Answer Key'!$B$14,OR(E294="Lead",E294="U, May have L",E294="COM",E294="")),"Lead",IF(AND(B294='Dropdown Answer Key'!$B$14,OR(F294="Lead",F294="U, May have L",F294="COM",F294="")),"Lead",IF(AND(B294='Dropdown Answer Key'!$B$14,OR(AND(E294="GALV",H294="Y"),AND(E294="GALV",H294="UN"),AND(E294="GALV",H294=""),AND(F294="GALV",H294="Y"),AND(F294="GALV",H294="UN"),AND(F294="GALV",H294=""),AND(F294="GALV",I294="Y"),AND(F294="GALV",I294="UN"),AND(F294="GALV",I294=""))),"GRR",IF(AND(B294='Dropdown Answer Key'!$B$14,OR(E294="Unknown",F294="Unknown")),"Unknown SL","Non Lead")))))))))))</f>
        <v>ERROR</v>
      </c>
      <c r="T294" s="83" t="str">
        <f>IF(OR(M294="",Q294="",S294="ERROR"),"BLANK",IF((AND(M294='Dropdown Answer Key'!$B$25,OR('Service Line Inventory'!S294="Lead",S294="Unknown SL"))),"Tier 1",IF(AND('Service Line Inventory'!M294='Dropdown Answer Key'!$B$26,OR('Service Line Inventory'!S294="Lead",S294="Unknown SL")),"Tier 2",IF(AND('Service Line Inventory'!M294='Dropdown Answer Key'!$B$27,OR('Service Line Inventory'!S294="Lead",S294="Unknown SL")),"Tier 2",IF('Service Line Inventory'!S294="GRR","Tier 3",IF((AND('Service Line Inventory'!M294='Dropdown Answer Key'!$B$25,'Service Line Inventory'!Q294='Dropdown Answer Key'!$M$25,O294='Dropdown Answer Key'!$G$27,'Service Line Inventory'!P294='Dropdown Answer Key'!$J$27,S294="Non Lead")),"Tier 4",IF((AND('Service Line Inventory'!M294='Dropdown Answer Key'!$B$25,'Service Line Inventory'!Q294='Dropdown Answer Key'!$M$25,O294='Dropdown Answer Key'!$G$27,S294="Non Lead")),"Tier 4",IF((AND('Service Line Inventory'!M294='Dropdown Answer Key'!$B$25,'Service Line Inventory'!Q294='Dropdown Answer Key'!$M$25,'Service Line Inventory'!P294='Dropdown Answer Key'!$J$27,S294="Non Lead")),"Tier 4","Tier 5"))))))))</f>
        <v>BLANK</v>
      </c>
      <c r="U294" s="109" t="str">
        <f t="shared" si="17"/>
        <v>ERROR</v>
      </c>
      <c r="V294" s="83" t="str">
        <f t="shared" si="18"/>
        <v>ERROR</v>
      </c>
      <c r="W294" s="83" t="str">
        <f t="shared" si="19"/>
        <v>NO</v>
      </c>
      <c r="X294" s="115"/>
      <c r="Y294" s="84"/>
      <c r="Z294" s="85"/>
    </row>
    <row r="295" spans="1:26">
      <c r="A295" s="89"/>
      <c r="B295" s="90"/>
      <c r="C295" s="112"/>
      <c r="D295" s="90"/>
      <c r="E295" s="112"/>
      <c r="F295" s="112"/>
      <c r="G295" s="114"/>
      <c r="H295" s="102"/>
      <c r="I295" s="90"/>
      <c r="J295" s="91"/>
      <c r="K295" s="90"/>
      <c r="L295" s="102" t="str">
        <f t="shared" si="16"/>
        <v>ERROR</v>
      </c>
      <c r="M295" s="118"/>
      <c r="N295" s="90"/>
      <c r="O295" s="90"/>
      <c r="P295" s="90"/>
      <c r="Q295" s="89"/>
      <c r="R295" s="90"/>
      <c r="S295" s="121" t="str">
        <f>IF(OR(B295="",$C$3="",$G$3=""),"ERROR",IF(AND(B295='Dropdown Answer Key'!$B$12,OR(E295="Lead",E295="U, May have L",E295="COM",E295="")),"Lead",IF(AND(B295='Dropdown Answer Key'!$B$12,OR(AND(E295="GALV",H295="Y"),AND(E295="GALV",H295="UN"),AND(E295="GALV",H295=""))),"GRR",IF(AND(B295='Dropdown Answer Key'!$B$12,E295="Unknown"),"Unknown SL",IF(AND(B295='Dropdown Answer Key'!$B$13,OR(F295="Lead",F295="U, May have L",F295="COM",F295="")),"Lead",IF(AND(B295='Dropdown Answer Key'!$B$13,OR(AND(F295="GALV",H295="Y"),AND(F295="GALV",H295="UN"),AND(F295="GALV",H295=""))),"GRR",IF(AND(B295='Dropdown Answer Key'!$B$13,F295="Unknown"),"Unknown SL",IF(AND(B295='Dropdown Answer Key'!$B$14,OR(E295="Lead",E295="U, May have L",E295="COM",E295="")),"Lead",IF(AND(B295='Dropdown Answer Key'!$B$14,OR(F295="Lead",F295="U, May have L",F295="COM",F295="")),"Lead",IF(AND(B295='Dropdown Answer Key'!$B$14,OR(AND(E295="GALV",H295="Y"),AND(E295="GALV",H295="UN"),AND(E295="GALV",H295=""),AND(F295="GALV",H295="Y"),AND(F295="GALV",H295="UN"),AND(F295="GALV",H295=""),AND(F295="GALV",I295="Y"),AND(F295="GALV",I295="UN"),AND(F295="GALV",I295=""))),"GRR",IF(AND(B295='Dropdown Answer Key'!$B$14,OR(E295="Unknown",F295="Unknown")),"Unknown SL","Non Lead")))))))))))</f>
        <v>ERROR</v>
      </c>
      <c r="T295" s="122" t="str">
        <f>IF(OR(M295="",Q295="",S295="ERROR"),"BLANK",IF((AND(M295='Dropdown Answer Key'!$B$25,OR('Service Line Inventory'!S295="Lead",S295="Unknown SL"))),"Tier 1",IF(AND('Service Line Inventory'!M295='Dropdown Answer Key'!$B$26,OR('Service Line Inventory'!S295="Lead",S295="Unknown SL")),"Tier 2",IF(AND('Service Line Inventory'!M295='Dropdown Answer Key'!$B$27,OR('Service Line Inventory'!S295="Lead",S295="Unknown SL")),"Tier 2",IF('Service Line Inventory'!S295="GRR","Tier 3",IF((AND('Service Line Inventory'!M295='Dropdown Answer Key'!$B$25,'Service Line Inventory'!Q295='Dropdown Answer Key'!$M$25,O295='Dropdown Answer Key'!$G$27,'Service Line Inventory'!P295='Dropdown Answer Key'!$J$27,S295="Non Lead")),"Tier 4",IF((AND('Service Line Inventory'!M295='Dropdown Answer Key'!$B$25,'Service Line Inventory'!Q295='Dropdown Answer Key'!$M$25,O295='Dropdown Answer Key'!$G$27,S295="Non Lead")),"Tier 4",IF((AND('Service Line Inventory'!M295='Dropdown Answer Key'!$B$25,'Service Line Inventory'!Q295='Dropdown Answer Key'!$M$25,'Service Line Inventory'!P295='Dropdown Answer Key'!$J$27,S295="Non Lead")),"Tier 4","Tier 5"))))))))</f>
        <v>BLANK</v>
      </c>
      <c r="U295" s="123" t="str">
        <f t="shared" si="17"/>
        <v>ERROR</v>
      </c>
      <c r="V295" s="122" t="str">
        <f t="shared" si="18"/>
        <v>ERROR</v>
      </c>
      <c r="W295" s="122" t="str">
        <f t="shared" si="19"/>
        <v>NO</v>
      </c>
      <c r="X295" s="116"/>
      <c r="Y295" s="105"/>
      <c r="Z295" s="85"/>
    </row>
    <row r="296" spans="1:26">
      <c r="A296" s="80"/>
      <c r="B296" s="80"/>
      <c r="C296" s="111"/>
      <c r="D296" s="81"/>
      <c r="E296" s="111"/>
      <c r="F296" s="111"/>
      <c r="G296" s="113"/>
      <c r="H296" s="101"/>
      <c r="I296" s="81"/>
      <c r="J296" s="82"/>
      <c r="K296" s="81"/>
      <c r="L296" s="101" t="str">
        <f t="shared" si="16"/>
        <v>ERROR</v>
      </c>
      <c r="M296" s="117"/>
      <c r="N296" s="81"/>
      <c r="O296" s="81"/>
      <c r="P296" s="81"/>
      <c r="Q296" s="80"/>
      <c r="R296" s="81"/>
      <c r="S296" s="106" t="str">
        <f>IF(OR(B296="",$C$3="",$G$3=""),"ERROR",IF(AND(B296='Dropdown Answer Key'!$B$12,OR(E296="Lead",E296="U, May have L",E296="COM",E296="")),"Lead",IF(AND(B296='Dropdown Answer Key'!$B$12,OR(AND(E296="GALV",H296="Y"),AND(E296="GALV",H296="UN"),AND(E296="GALV",H296=""))),"GRR",IF(AND(B296='Dropdown Answer Key'!$B$12,E296="Unknown"),"Unknown SL",IF(AND(B296='Dropdown Answer Key'!$B$13,OR(F296="Lead",F296="U, May have L",F296="COM",F296="")),"Lead",IF(AND(B296='Dropdown Answer Key'!$B$13,OR(AND(F296="GALV",H296="Y"),AND(F296="GALV",H296="UN"),AND(F296="GALV",H296=""))),"GRR",IF(AND(B296='Dropdown Answer Key'!$B$13,F296="Unknown"),"Unknown SL",IF(AND(B296='Dropdown Answer Key'!$B$14,OR(E296="Lead",E296="U, May have L",E296="COM",E296="")),"Lead",IF(AND(B296='Dropdown Answer Key'!$B$14,OR(F296="Lead",F296="U, May have L",F296="COM",F296="")),"Lead",IF(AND(B296='Dropdown Answer Key'!$B$14,OR(AND(E296="GALV",H296="Y"),AND(E296="GALV",H296="UN"),AND(E296="GALV",H296=""),AND(F296="GALV",H296="Y"),AND(F296="GALV",H296="UN"),AND(F296="GALV",H296=""),AND(F296="GALV",I296="Y"),AND(F296="GALV",I296="UN"),AND(F296="GALV",I296=""))),"GRR",IF(AND(B296='Dropdown Answer Key'!$B$14,OR(E296="Unknown",F296="Unknown")),"Unknown SL","Non Lead")))))))))))</f>
        <v>ERROR</v>
      </c>
      <c r="T296" s="83" t="str">
        <f>IF(OR(M296="",Q296="",S296="ERROR"),"BLANK",IF((AND(M296='Dropdown Answer Key'!$B$25,OR('Service Line Inventory'!S296="Lead",S296="Unknown SL"))),"Tier 1",IF(AND('Service Line Inventory'!M296='Dropdown Answer Key'!$B$26,OR('Service Line Inventory'!S296="Lead",S296="Unknown SL")),"Tier 2",IF(AND('Service Line Inventory'!M296='Dropdown Answer Key'!$B$27,OR('Service Line Inventory'!S296="Lead",S296="Unknown SL")),"Tier 2",IF('Service Line Inventory'!S296="GRR","Tier 3",IF((AND('Service Line Inventory'!M296='Dropdown Answer Key'!$B$25,'Service Line Inventory'!Q296='Dropdown Answer Key'!$M$25,O296='Dropdown Answer Key'!$G$27,'Service Line Inventory'!P296='Dropdown Answer Key'!$J$27,S296="Non Lead")),"Tier 4",IF((AND('Service Line Inventory'!M296='Dropdown Answer Key'!$B$25,'Service Line Inventory'!Q296='Dropdown Answer Key'!$M$25,O296='Dropdown Answer Key'!$G$27,S296="Non Lead")),"Tier 4",IF((AND('Service Line Inventory'!M296='Dropdown Answer Key'!$B$25,'Service Line Inventory'!Q296='Dropdown Answer Key'!$M$25,'Service Line Inventory'!P296='Dropdown Answer Key'!$J$27,S296="Non Lead")),"Tier 4","Tier 5"))))))))</f>
        <v>BLANK</v>
      </c>
      <c r="U296" s="109" t="str">
        <f t="shared" si="17"/>
        <v>ERROR</v>
      </c>
      <c r="V296" s="83" t="str">
        <f t="shared" si="18"/>
        <v>ERROR</v>
      </c>
      <c r="W296" s="83" t="str">
        <f t="shared" si="19"/>
        <v>NO</v>
      </c>
      <c r="X296" s="115"/>
      <c r="Y296" s="84"/>
      <c r="Z296" s="85"/>
    </row>
    <row r="297" spans="1:26">
      <c r="A297" s="89"/>
      <c r="B297" s="90"/>
      <c r="C297" s="112"/>
      <c r="D297" s="90"/>
      <c r="E297" s="112"/>
      <c r="F297" s="112"/>
      <c r="G297" s="114"/>
      <c r="H297" s="102"/>
      <c r="I297" s="90"/>
      <c r="J297" s="91"/>
      <c r="K297" s="90"/>
      <c r="L297" s="102" t="str">
        <f t="shared" si="16"/>
        <v>ERROR</v>
      </c>
      <c r="M297" s="118"/>
      <c r="N297" s="90"/>
      <c r="O297" s="90"/>
      <c r="P297" s="90"/>
      <c r="Q297" s="89"/>
      <c r="R297" s="90"/>
      <c r="S297" s="121" t="str">
        <f>IF(OR(B297="",$C$3="",$G$3=""),"ERROR",IF(AND(B297='Dropdown Answer Key'!$B$12,OR(E297="Lead",E297="U, May have L",E297="COM",E297="")),"Lead",IF(AND(B297='Dropdown Answer Key'!$B$12,OR(AND(E297="GALV",H297="Y"),AND(E297="GALV",H297="UN"),AND(E297="GALV",H297=""))),"GRR",IF(AND(B297='Dropdown Answer Key'!$B$12,E297="Unknown"),"Unknown SL",IF(AND(B297='Dropdown Answer Key'!$B$13,OR(F297="Lead",F297="U, May have L",F297="COM",F297="")),"Lead",IF(AND(B297='Dropdown Answer Key'!$B$13,OR(AND(F297="GALV",H297="Y"),AND(F297="GALV",H297="UN"),AND(F297="GALV",H297=""))),"GRR",IF(AND(B297='Dropdown Answer Key'!$B$13,F297="Unknown"),"Unknown SL",IF(AND(B297='Dropdown Answer Key'!$B$14,OR(E297="Lead",E297="U, May have L",E297="COM",E297="")),"Lead",IF(AND(B297='Dropdown Answer Key'!$B$14,OR(F297="Lead",F297="U, May have L",F297="COM",F297="")),"Lead",IF(AND(B297='Dropdown Answer Key'!$B$14,OR(AND(E297="GALV",H297="Y"),AND(E297="GALV",H297="UN"),AND(E297="GALV",H297=""),AND(F297="GALV",H297="Y"),AND(F297="GALV",H297="UN"),AND(F297="GALV",H297=""),AND(F297="GALV",I297="Y"),AND(F297="GALV",I297="UN"),AND(F297="GALV",I297=""))),"GRR",IF(AND(B297='Dropdown Answer Key'!$B$14,OR(E297="Unknown",F297="Unknown")),"Unknown SL","Non Lead")))))))))))</f>
        <v>ERROR</v>
      </c>
      <c r="T297" s="122" t="str">
        <f>IF(OR(M297="",Q297="",S297="ERROR"),"BLANK",IF((AND(M297='Dropdown Answer Key'!$B$25,OR('Service Line Inventory'!S297="Lead",S297="Unknown SL"))),"Tier 1",IF(AND('Service Line Inventory'!M297='Dropdown Answer Key'!$B$26,OR('Service Line Inventory'!S297="Lead",S297="Unknown SL")),"Tier 2",IF(AND('Service Line Inventory'!M297='Dropdown Answer Key'!$B$27,OR('Service Line Inventory'!S297="Lead",S297="Unknown SL")),"Tier 2",IF('Service Line Inventory'!S297="GRR","Tier 3",IF((AND('Service Line Inventory'!M297='Dropdown Answer Key'!$B$25,'Service Line Inventory'!Q297='Dropdown Answer Key'!$M$25,O297='Dropdown Answer Key'!$G$27,'Service Line Inventory'!P297='Dropdown Answer Key'!$J$27,S297="Non Lead")),"Tier 4",IF((AND('Service Line Inventory'!M297='Dropdown Answer Key'!$B$25,'Service Line Inventory'!Q297='Dropdown Answer Key'!$M$25,O297='Dropdown Answer Key'!$G$27,S297="Non Lead")),"Tier 4",IF((AND('Service Line Inventory'!M297='Dropdown Answer Key'!$B$25,'Service Line Inventory'!Q297='Dropdown Answer Key'!$M$25,'Service Line Inventory'!P297='Dropdown Answer Key'!$J$27,S297="Non Lead")),"Tier 4","Tier 5"))))))))</f>
        <v>BLANK</v>
      </c>
      <c r="U297" s="123" t="str">
        <f t="shared" si="17"/>
        <v>ERROR</v>
      </c>
      <c r="V297" s="122" t="str">
        <f t="shared" si="18"/>
        <v>ERROR</v>
      </c>
      <c r="W297" s="122" t="str">
        <f t="shared" si="19"/>
        <v>NO</v>
      </c>
      <c r="X297" s="116"/>
      <c r="Y297" s="105"/>
      <c r="Z297" s="85"/>
    </row>
    <row r="298" spans="1:26">
      <c r="A298" s="80"/>
      <c r="B298" s="80"/>
      <c r="C298" s="111"/>
      <c r="D298" s="81"/>
      <c r="E298" s="111"/>
      <c r="F298" s="111"/>
      <c r="G298" s="113"/>
      <c r="H298" s="101"/>
      <c r="I298" s="81"/>
      <c r="J298" s="82"/>
      <c r="K298" s="81"/>
      <c r="L298" s="101" t="str">
        <f t="shared" si="16"/>
        <v>ERROR</v>
      </c>
      <c r="M298" s="117"/>
      <c r="N298" s="81"/>
      <c r="O298" s="81"/>
      <c r="P298" s="81"/>
      <c r="Q298" s="80"/>
      <c r="R298" s="81"/>
      <c r="S298" s="106" t="str">
        <f>IF(OR(B298="",$C$3="",$G$3=""),"ERROR",IF(AND(B298='Dropdown Answer Key'!$B$12,OR(E298="Lead",E298="U, May have L",E298="COM",E298="")),"Lead",IF(AND(B298='Dropdown Answer Key'!$B$12,OR(AND(E298="GALV",H298="Y"),AND(E298="GALV",H298="UN"),AND(E298="GALV",H298=""))),"GRR",IF(AND(B298='Dropdown Answer Key'!$B$12,E298="Unknown"),"Unknown SL",IF(AND(B298='Dropdown Answer Key'!$B$13,OR(F298="Lead",F298="U, May have L",F298="COM",F298="")),"Lead",IF(AND(B298='Dropdown Answer Key'!$B$13,OR(AND(F298="GALV",H298="Y"),AND(F298="GALV",H298="UN"),AND(F298="GALV",H298=""))),"GRR",IF(AND(B298='Dropdown Answer Key'!$B$13,F298="Unknown"),"Unknown SL",IF(AND(B298='Dropdown Answer Key'!$B$14,OR(E298="Lead",E298="U, May have L",E298="COM",E298="")),"Lead",IF(AND(B298='Dropdown Answer Key'!$B$14,OR(F298="Lead",F298="U, May have L",F298="COM",F298="")),"Lead",IF(AND(B298='Dropdown Answer Key'!$B$14,OR(AND(E298="GALV",H298="Y"),AND(E298="GALV",H298="UN"),AND(E298="GALV",H298=""),AND(F298="GALV",H298="Y"),AND(F298="GALV",H298="UN"),AND(F298="GALV",H298=""),AND(F298="GALV",I298="Y"),AND(F298="GALV",I298="UN"),AND(F298="GALV",I298=""))),"GRR",IF(AND(B298='Dropdown Answer Key'!$B$14,OR(E298="Unknown",F298="Unknown")),"Unknown SL","Non Lead")))))))))))</f>
        <v>ERROR</v>
      </c>
      <c r="T298" s="83" t="str">
        <f>IF(OR(M298="",Q298="",S298="ERROR"),"BLANK",IF((AND(M298='Dropdown Answer Key'!$B$25,OR('Service Line Inventory'!S298="Lead",S298="Unknown SL"))),"Tier 1",IF(AND('Service Line Inventory'!M298='Dropdown Answer Key'!$B$26,OR('Service Line Inventory'!S298="Lead",S298="Unknown SL")),"Tier 2",IF(AND('Service Line Inventory'!M298='Dropdown Answer Key'!$B$27,OR('Service Line Inventory'!S298="Lead",S298="Unknown SL")),"Tier 2",IF('Service Line Inventory'!S298="GRR","Tier 3",IF((AND('Service Line Inventory'!M298='Dropdown Answer Key'!$B$25,'Service Line Inventory'!Q298='Dropdown Answer Key'!$M$25,O298='Dropdown Answer Key'!$G$27,'Service Line Inventory'!P298='Dropdown Answer Key'!$J$27,S298="Non Lead")),"Tier 4",IF((AND('Service Line Inventory'!M298='Dropdown Answer Key'!$B$25,'Service Line Inventory'!Q298='Dropdown Answer Key'!$M$25,O298='Dropdown Answer Key'!$G$27,S298="Non Lead")),"Tier 4",IF((AND('Service Line Inventory'!M298='Dropdown Answer Key'!$B$25,'Service Line Inventory'!Q298='Dropdown Answer Key'!$M$25,'Service Line Inventory'!P298='Dropdown Answer Key'!$J$27,S298="Non Lead")),"Tier 4","Tier 5"))))))))</f>
        <v>BLANK</v>
      </c>
      <c r="U298" s="109" t="str">
        <f t="shared" si="17"/>
        <v>ERROR</v>
      </c>
      <c r="V298" s="83" t="str">
        <f t="shared" si="18"/>
        <v>ERROR</v>
      </c>
      <c r="W298" s="83" t="str">
        <f t="shared" si="19"/>
        <v>NO</v>
      </c>
      <c r="X298" s="115"/>
      <c r="Y298" s="84"/>
      <c r="Z298" s="85"/>
    </row>
    <row r="299" spans="1:26">
      <c r="A299" s="89"/>
      <c r="B299" s="90"/>
      <c r="C299" s="112"/>
      <c r="D299" s="90"/>
      <c r="E299" s="112"/>
      <c r="F299" s="112"/>
      <c r="G299" s="114"/>
      <c r="H299" s="102"/>
      <c r="I299" s="90"/>
      <c r="J299" s="91"/>
      <c r="K299" s="90"/>
      <c r="L299" s="102" t="str">
        <f t="shared" si="16"/>
        <v>ERROR</v>
      </c>
      <c r="M299" s="118"/>
      <c r="N299" s="90"/>
      <c r="O299" s="90"/>
      <c r="P299" s="90"/>
      <c r="Q299" s="89"/>
      <c r="R299" s="90"/>
      <c r="S299" s="121" t="str">
        <f>IF(OR(B299="",$C$3="",$G$3=""),"ERROR",IF(AND(B299='Dropdown Answer Key'!$B$12,OR(E299="Lead",E299="U, May have L",E299="COM",E299="")),"Lead",IF(AND(B299='Dropdown Answer Key'!$B$12,OR(AND(E299="GALV",H299="Y"),AND(E299="GALV",H299="UN"),AND(E299="GALV",H299=""))),"GRR",IF(AND(B299='Dropdown Answer Key'!$B$12,E299="Unknown"),"Unknown SL",IF(AND(B299='Dropdown Answer Key'!$B$13,OR(F299="Lead",F299="U, May have L",F299="COM",F299="")),"Lead",IF(AND(B299='Dropdown Answer Key'!$B$13,OR(AND(F299="GALV",H299="Y"),AND(F299="GALV",H299="UN"),AND(F299="GALV",H299=""))),"GRR",IF(AND(B299='Dropdown Answer Key'!$B$13,F299="Unknown"),"Unknown SL",IF(AND(B299='Dropdown Answer Key'!$B$14,OR(E299="Lead",E299="U, May have L",E299="COM",E299="")),"Lead",IF(AND(B299='Dropdown Answer Key'!$B$14,OR(F299="Lead",F299="U, May have L",F299="COM",F299="")),"Lead",IF(AND(B299='Dropdown Answer Key'!$B$14,OR(AND(E299="GALV",H299="Y"),AND(E299="GALV",H299="UN"),AND(E299="GALV",H299=""),AND(F299="GALV",H299="Y"),AND(F299="GALV",H299="UN"),AND(F299="GALV",H299=""),AND(F299="GALV",I299="Y"),AND(F299="GALV",I299="UN"),AND(F299="GALV",I299=""))),"GRR",IF(AND(B299='Dropdown Answer Key'!$B$14,OR(E299="Unknown",F299="Unknown")),"Unknown SL","Non Lead")))))))))))</f>
        <v>ERROR</v>
      </c>
      <c r="T299" s="122" t="str">
        <f>IF(OR(M299="",Q299="",S299="ERROR"),"BLANK",IF((AND(M299='Dropdown Answer Key'!$B$25,OR('Service Line Inventory'!S299="Lead",S299="Unknown SL"))),"Tier 1",IF(AND('Service Line Inventory'!M299='Dropdown Answer Key'!$B$26,OR('Service Line Inventory'!S299="Lead",S299="Unknown SL")),"Tier 2",IF(AND('Service Line Inventory'!M299='Dropdown Answer Key'!$B$27,OR('Service Line Inventory'!S299="Lead",S299="Unknown SL")),"Tier 2",IF('Service Line Inventory'!S299="GRR","Tier 3",IF((AND('Service Line Inventory'!M299='Dropdown Answer Key'!$B$25,'Service Line Inventory'!Q299='Dropdown Answer Key'!$M$25,O299='Dropdown Answer Key'!$G$27,'Service Line Inventory'!P299='Dropdown Answer Key'!$J$27,S299="Non Lead")),"Tier 4",IF((AND('Service Line Inventory'!M299='Dropdown Answer Key'!$B$25,'Service Line Inventory'!Q299='Dropdown Answer Key'!$M$25,O299='Dropdown Answer Key'!$G$27,S299="Non Lead")),"Tier 4",IF((AND('Service Line Inventory'!M299='Dropdown Answer Key'!$B$25,'Service Line Inventory'!Q299='Dropdown Answer Key'!$M$25,'Service Line Inventory'!P299='Dropdown Answer Key'!$J$27,S299="Non Lead")),"Tier 4","Tier 5"))))))))</f>
        <v>BLANK</v>
      </c>
      <c r="U299" s="123" t="str">
        <f t="shared" si="17"/>
        <v>ERROR</v>
      </c>
      <c r="V299" s="122" t="str">
        <f t="shared" si="18"/>
        <v>ERROR</v>
      </c>
      <c r="W299" s="122" t="str">
        <f t="shared" si="19"/>
        <v>NO</v>
      </c>
      <c r="X299" s="116"/>
      <c r="Y299" s="105"/>
      <c r="Z299" s="85"/>
    </row>
    <row r="300" spans="1:26">
      <c r="A300" s="80"/>
      <c r="B300" s="80"/>
      <c r="C300" s="111"/>
      <c r="D300" s="81"/>
      <c r="E300" s="111"/>
      <c r="F300" s="111"/>
      <c r="G300" s="113"/>
      <c r="H300" s="101"/>
      <c r="I300" s="81"/>
      <c r="J300" s="82"/>
      <c r="K300" s="81"/>
      <c r="L300" s="101" t="str">
        <f t="shared" si="16"/>
        <v>ERROR</v>
      </c>
      <c r="M300" s="117"/>
      <c r="N300" s="81"/>
      <c r="O300" s="81"/>
      <c r="P300" s="81"/>
      <c r="Q300" s="80"/>
      <c r="R300" s="81"/>
      <c r="S300" s="106" t="str">
        <f>IF(OR(B300="",$C$3="",$G$3=""),"ERROR",IF(AND(B300='Dropdown Answer Key'!$B$12,OR(E300="Lead",E300="U, May have L",E300="COM",E300="")),"Lead",IF(AND(B300='Dropdown Answer Key'!$B$12,OR(AND(E300="GALV",H300="Y"),AND(E300="GALV",H300="UN"),AND(E300="GALV",H300=""))),"GRR",IF(AND(B300='Dropdown Answer Key'!$B$12,E300="Unknown"),"Unknown SL",IF(AND(B300='Dropdown Answer Key'!$B$13,OR(F300="Lead",F300="U, May have L",F300="COM",F300="")),"Lead",IF(AND(B300='Dropdown Answer Key'!$B$13,OR(AND(F300="GALV",H300="Y"),AND(F300="GALV",H300="UN"),AND(F300="GALV",H300=""))),"GRR",IF(AND(B300='Dropdown Answer Key'!$B$13,F300="Unknown"),"Unknown SL",IF(AND(B300='Dropdown Answer Key'!$B$14,OR(E300="Lead",E300="U, May have L",E300="COM",E300="")),"Lead",IF(AND(B300='Dropdown Answer Key'!$B$14,OR(F300="Lead",F300="U, May have L",F300="COM",F300="")),"Lead",IF(AND(B300='Dropdown Answer Key'!$B$14,OR(AND(E300="GALV",H300="Y"),AND(E300="GALV",H300="UN"),AND(E300="GALV",H300=""),AND(F300="GALV",H300="Y"),AND(F300="GALV",H300="UN"),AND(F300="GALV",H300=""),AND(F300="GALV",I300="Y"),AND(F300="GALV",I300="UN"),AND(F300="GALV",I300=""))),"GRR",IF(AND(B300='Dropdown Answer Key'!$B$14,OR(E300="Unknown",F300="Unknown")),"Unknown SL","Non Lead")))))))))))</f>
        <v>ERROR</v>
      </c>
      <c r="T300" s="83" t="str">
        <f>IF(OR(M300="",Q300="",S300="ERROR"),"BLANK",IF((AND(M300='Dropdown Answer Key'!$B$25,OR('Service Line Inventory'!S300="Lead",S300="Unknown SL"))),"Tier 1",IF(AND('Service Line Inventory'!M300='Dropdown Answer Key'!$B$26,OR('Service Line Inventory'!S300="Lead",S300="Unknown SL")),"Tier 2",IF(AND('Service Line Inventory'!M300='Dropdown Answer Key'!$B$27,OR('Service Line Inventory'!S300="Lead",S300="Unknown SL")),"Tier 2",IF('Service Line Inventory'!S300="GRR","Tier 3",IF((AND('Service Line Inventory'!M300='Dropdown Answer Key'!$B$25,'Service Line Inventory'!Q300='Dropdown Answer Key'!$M$25,O300='Dropdown Answer Key'!$G$27,'Service Line Inventory'!P300='Dropdown Answer Key'!$J$27,S300="Non Lead")),"Tier 4",IF((AND('Service Line Inventory'!M300='Dropdown Answer Key'!$B$25,'Service Line Inventory'!Q300='Dropdown Answer Key'!$M$25,O300='Dropdown Answer Key'!$G$27,S300="Non Lead")),"Tier 4",IF((AND('Service Line Inventory'!M300='Dropdown Answer Key'!$B$25,'Service Line Inventory'!Q300='Dropdown Answer Key'!$M$25,'Service Line Inventory'!P300='Dropdown Answer Key'!$J$27,S300="Non Lead")),"Tier 4","Tier 5"))))))))</f>
        <v>BLANK</v>
      </c>
      <c r="U300" s="109" t="str">
        <f t="shared" si="17"/>
        <v>ERROR</v>
      </c>
      <c r="V300" s="83" t="str">
        <f t="shared" si="18"/>
        <v>ERROR</v>
      </c>
      <c r="W300" s="83" t="str">
        <f t="shared" si="19"/>
        <v>NO</v>
      </c>
      <c r="X300" s="115"/>
      <c r="Y300" s="84"/>
      <c r="Z300" s="85"/>
    </row>
    <row r="301" spans="1:26">
      <c r="A301" s="89"/>
      <c r="B301" s="90"/>
      <c r="C301" s="112"/>
      <c r="D301" s="90"/>
      <c r="E301" s="112"/>
      <c r="F301" s="112"/>
      <c r="G301" s="114"/>
      <c r="H301" s="102"/>
      <c r="I301" s="90"/>
      <c r="J301" s="91"/>
      <c r="K301" s="90"/>
      <c r="L301" s="102" t="str">
        <f t="shared" si="16"/>
        <v>ERROR</v>
      </c>
      <c r="M301" s="118"/>
      <c r="N301" s="90"/>
      <c r="O301" s="90"/>
      <c r="P301" s="90"/>
      <c r="Q301" s="89"/>
      <c r="R301" s="90"/>
      <c r="S301" s="121" t="str">
        <f>IF(OR(B301="",$C$3="",$G$3=""),"ERROR",IF(AND(B301='Dropdown Answer Key'!$B$12,OR(E301="Lead",E301="U, May have L",E301="COM",E301="")),"Lead",IF(AND(B301='Dropdown Answer Key'!$B$12,OR(AND(E301="GALV",H301="Y"),AND(E301="GALV",H301="UN"),AND(E301="GALV",H301=""))),"GRR",IF(AND(B301='Dropdown Answer Key'!$B$12,E301="Unknown"),"Unknown SL",IF(AND(B301='Dropdown Answer Key'!$B$13,OR(F301="Lead",F301="U, May have L",F301="COM",F301="")),"Lead",IF(AND(B301='Dropdown Answer Key'!$B$13,OR(AND(F301="GALV",H301="Y"),AND(F301="GALV",H301="UN"),AND(F301="GALV",H301=""))),"GRR",IF(AND(B301='Dropdown Answer Key'!$B$13,F301="Unknown"),"Unknown SL",IF(AND(B301='Dropdown Answer Key'!$B$14,OR(E301="Lead",E301="U, May have L",E301="COM",E301="")),"Lead",IF(AND(B301='Dropdown Answer Key'!$B$14,OR(F301="Lead",F301="U, May have L",F301="COM",F301="")),"Lead",IF(AND(B301='Dropdown Answer Key'!$B$14,OR(AND(E301="GALV",H301="Y"),AND(E301="GALV",H301="UN"),AND(E301="GALV",H301=""),AND(F301="GALV",H301="Y"),AND(F301="GALV",H301="UN"),AND(F301="GALV",H301=""),AND(F301="GALV",I301="Y"),AND(F301="GALV",I301="UN"),AND(F301="GALV",I301=""))),"GRR",IF(AND(B301='Dropdown Answer Key'!$B$14,OR(E301="Unknown",F301="Unknown")),"Unknown SL","Non Lead")))))))))))</f>
        <v>ERROR</v>
      </c>
      <c r="T301" s="122" t="str">
        <f>IF(OR(M301="",Q301="",S301="ERROR"),"BLANK",IF((AND(M301='Dropdown Answer Key'!$B$25,OR('Service Line Inventory'!S301="Lead",S301="Unknown SL"))),"Tier 1",IF(AND('Service Line Inventory'!M301='Dropdown Answer Key'!$B$26,OR('Service Line Inventory'!S301="Lead",S301="Unknown SL")),"Tier 2",IF(AND('Service Line Inventory'!M301='Dropdown Answer Key'!$B$27,OR('Service Line Inventory'!S301="Lead",S301="Unknown SL")),"Tier 2",IF('Service Line Inventory'!S301="GRR","Tier 3",IF((AND('Service Line Inventory'!M301='Dropdown Answer Key'!$B$25,'Service Line Inventory'!Q301='Dropdown Answer Key'!$M$25,O301='Dropdown Answer Key'!$G$27,'Service Line Inventory'!P301='Dropdown Answer Key'!$J$27,S301="Non Lead")),"Tier 4",IF((AND('Service Line Inventory'!M301='Dropdown Answer Key'!$B$25,'Service Line Inventory'!Q301='Dropdown Answer Key'!$M$25,O301='Dropdown Answer Key'!$G$27,S301="Non Lead")),"Tier 4",IF((AND('Service Line Inventory'!M301='Dropdown Answer Key'!$B$25,'Service Line Inventory'!Q301='Dropdown Answer Key'!$M$25,'Service Line Inventory'!P301='Dropdown Answer Key'!$J$27,S301="Non Lead")),"Tier 4","Tier 5"))))))))</f>
        <v>BLANK</v>
      </c>
      <c r="U301" s="123" t="str">
        <f t="shared" si="17"/>
        <v>ERROR</v>
      </c>
      <c r="V301" s="122" t="str">
        <f t="shared" si="18"/>
        <v>ERROR</v>
      </c>
      <c r="W301" s="122" t="str">
        <f t="shared" si="19"/>
        <v>NO</v>
      </c>
      <c r="X301" s="116"/>
      <c r="Y301" s="105"/>
      <c r="Z301" s="85"/>
    </row>
    <row r="302" spans="1:26">
      <c r="A302" s="80"/>
      <c r="B302" s="80"/>
      <c r="C302" s="111"/>
      <c r="D302" s="81"/>
      <c r="E302" s="111"/>
      <c r="F302" s="111"/>
      <c r="G302" s="113"/>
      <c r="H302" s="101"/>
      <c r="I302" s="81"/>
      <c r="J302" s="82"/>
      <c r="K302" s="81"/>
      <c r="L302" s="101" t="str">
        <f t="shared" si="16"/>
        <v>ERROR</v>
      </c>
      <c r="M302" s="117"/>
      <c r="N302" s="81"/>
      <c r="O302" s="81"/>
      <c r="P302" s="81"/>
      <c r="Q302" s="80"/>
      <c r="R302" s="81"/>
      <c r="S302" s="106" t="str">
        <f>IF(OR(B302="",$C$3="",$G$3=""),"ERROR",IF(AND(B302='Dropdown Answer Key'!$B$12,OR(E302="Lead",E302="U, May have L",E302="COM",E302="")),"Lead",IF(AND(B302='Dropdown Answer Key'!$B$12,OR(AND(E302="GALV",H302="Y"),AND(E302="GALV",H302="UN"),AND(E302="GALV",H302=""))),"GRR",IF(AND(B302='Dropdown Answer Key'!$B$12,E302="Unknown"),"Unknown SL",IF(AND(B302='Dropdown Answer Key'!$B$13,OR(F302="Lead",F302="U, May have L",F302="COM",F302="")),"Lead",IF(AND(B302='Dropdown Answer Key'!$B$13,OR(AND(F302="GALV",H302="Y"),AND(F302="GALV",H302="UN"),AND(F302="GALV",H302=""))),"GRR",IF(AND(B302='Dropdown Answer Key'!$B$13,F302="Unknown"),"Unknown SL",IF(AND(B302='Dropdown Answer Key'!$B$14,OR(E302="Lead",E302="U, May have L",E302="COM",E302="")),"Lead",IF(AND(B302='Dropdown Answer Key'!$B$14,OR(F302="Lead",F302="U, May have L",F302="COM",F302="")),"Lead",IF(AND(B302='Dropdown Answer Key'!$B$14,OR(AND(E302="GALV",H302="Y"),AND(E302="GALV",H302="UN"),AND(E302="GALV",H302=""),AND(F302="GALV",H302="Y"),AND(F302="GALV",H302="UN"),AND(F302="GALV",H302=""),AND(F302="GALV",I302="Y"),AND(F302="GALV",I302="UN"),AND(F302="GALV",I302=""))),"GRR",IF(AND(B302='Dropdown Answer Key'!$B$14,OR(E302="Unknown",F302="Unknown")),"Unknown SL","Non Lead")))))))))))</f>
        <v>ERROR</v>
      </c>
      <c r="T302" s="83" t="str">
        <f>IF(OR(M302="",Q302="",S302="ERROR"),"BLANK",IF((AND(M302='Dropdown Answer Key'!$B$25,OR('Service Line Inventory'!S302="Lead",S302="Unknown SL"))),"Tier 1",IF(AND('Service Line Inventory'!M302='Dropdown Answer Key'!$B$26,OR('Service Line Inventory'!S302="Lead",S302="Unknown SL")),"Tier 2",IF(AND('Service Line Inventory'!M302='Dropdown Answer Key'!$B$27,OR('Service Line Inventory'!S302="Lead",S302="Unknown SL")),"Tier 2",IF('Service Line Inventory'!S302="GRR","Tier 3",IF((AND('Service Line Inventory'!M302='Dropdown Answer Key'!$B$25,'Service Line Inventory'!Q302='Dropdown Answer Key'!$M$25,O302='Dropdown Answer Key'!$G$27,'Service Line Inventory'!P302='Dropdown Answer Key'!$J$27,S302="Non Lead")),"Tier 4",IF((AND('Service Line Inventory'!M302='Dropdown Answer Key'!$B$25,'Service Line Inventory'!Q302='Dropdown Answer Key'!$M$25,O302='Dropdown Answer Key'!$G$27,S302="Non Lead")),"Tier 4",IF((AND('Service Line Inventory'!M302='Dropdown Answer Key'!$B$25,'Service Line Inventory'!Q302='Dropdown Answer Key'!$M$25,'Service Line Inventory'!P302='Dropdown Answer Key'!$J$27,S302="Non Lead")),"Tier 4","Tier 5"))))))))</f>
        <v>BLANK</v>
      </c>
      <c r="U302" s="109" t="str">
        <f t="shared" si="17"/>
        <v>ERROR</v>
      </c>
      <c r="V302" s="83" t="str">
        <f t="shared" si="18"/>
        <v>ERROR</v>
      </c>
      <c r="W302" s="83" t="str">
        <f t="shared" si="19"/>
        <v>NO</v>
      </c>
      <c r="X302" s="115"/>
      <c r="Y302" s="84"/>
      <c r="Z302" s="85"/>
    </row>
    <row r="303" spans="1:26">
      <c r="A303" s="89"/>
      <c r="B303" s="90"/>
      <c r="C303" s="112"/>
      <c r="D303" s="90"/>
      <c r="E303" s="112"/>
      <c r="F303" s="112"/>
      <c r="G303" s="114"/>
      <c r="H303" s="102"/>
      <c r="I303" s="90"/>
      <c r="J303" s="91"/>
      <c r="K303" s="90"/>
      <c r="L303" s="102" t="str">
        <f t="shared" si="16"/>
        <v>ERROR</v>
      </c>
      <c r="M303" s="118"/>
      <c r="N303" s="90"/>
      <c r="O303" s="90"/>
      <c r="P303" s="90"/>
      <c r="Q303" s="89"/>
      <c r="R303" s="90"/>
      <c r="S303" s="121" t="str">
        <f>IF(OR(B303="",$C$3="",$G$3=""),"ERROR",IF(AND(B303='Dropdown Answer Key'!$B$12,OR(E303="Lead",E303="U, May have L",E303="COM",E303="")),"Lead",IF(AND(B303='Dropdown Answer Key'!$B$12,OR(AND(E303="GALV",H303="Y"),AND(E303="GALV",H303="UN"),AND(E303="GALV",H303=""))),"GRR",IF(AND(B303='Dropdown Answer Key'!$B$12,E303="Unknown"),"Unknown SL",IF(AND(B303='Dropdown Answer Key'!$B$13,OR(F303="Lead",F303="U, May have L",F303="COM",F303="")),"Lead",IF(AND(B303='Dropdown Answer Key'!$B$13,OR(AND(F303="GALV",H303="Y"),AND(F303="GALV",H303="UN"),AND(F303="GALV",H303=""))),"GRR",IF(AND(B303='Dropdown Answer Key'!$B$13,F303="Unknown"),"Unknown SL",IF(AND(B303='Dropdown Answer Key'!$B$14,OR(E303="Lead",E303="U, May have L",E303="COM",E303="")),"Lead",IF(AND(B303='Dropdown Answer Key'!$B$14,OR(F303="Lead",F303="U, May have L",F303="COM",F303="")),"Lead",IF(AND(B303='Dropdown Answer Key'!$B$14,OR(AND(E303="GALV",H303="Y"),AND(E303="GALV",H303="UN"),AND(E303="GALV",H303=""),AND(F303="GALV",H303="Y"),AND(F303="GALV",H303="UN"),AND(F303="GALV",H303=""),AND(F303="GALV",I303="Y"),AND(F303="GALV",I303="UN"),AND(F303="GALV",I303=""))),"GRR",IF(AND(B303='Dropdown Answer Key'!$B$14,OR(E303="Unknown",F303="Unknown")),"Unknown SL","Non Lead")))))))))))</f>
        <v>ERROR</v>
      </c>
      <c r="T303" s="122" t="str">
        <f>IF(OR(M303="",Q303="",S303="ERROR"),"BLANK",IF((AND(M303='Dropdown Answer Key'!$B$25,OR('Service Line Inventory'!S303="Lead",S303="Unknown SL"))),"Tier 1",IF(AND('Service Line Inventory'!M303='Dropdown Answer Key'!$B$26,OR('Service Line Inventory'!S303="Lead",S303="Unknown SL")),"Tier 2",IF(AND('Service Line Inventory'!M303='Dropdown Answer Key'!$B$27,OR('Service Line Inventory'!S303="Lead",S303="Unknown SL")),"Tier 2",IF('Service Line Inventory'!S303="GRR","Tier 3",IF((AND('Service Line Inventory'!M303='Dropdown Answer Key'!$B$25,'Service Line Inventory'!Q303='Dropdown Answer Key'!$M$25,O303='Dropdown Answer Key'!$G$27,'Service Line Inventory'!P303='Dropdown Answer Key'!$J$27,S303="Non Lead")),"Tier 4",IF((AND('Service Line Inventory'!M303='Dropdown Answer Key'!$B$25,'Service Line Inventory'!Q303='Dropdown Answer Key'!$M$25,O303='Dropdown Answer Key'!$G$27,S303="Non Lead")),"Tier 4",IF((AND('Service Line Inventory'!M303='Dropdown Answer Key'!$B$25,'Service Line Inventory'!Q303='Dropdown Answer Key'!$M$25,'Service Line Inventory'!P303='Dropdown Answer Key'!$J$27,S303="Non Lead")),"Tier 4","Tier 5"))))))))</f>
        <v>BLANK</v>
      </c>
      <c r="U303" s="123" t="str">
        <f t="shared" si="17"/>
        <v>ERROR</v>
      </c>
      <c r="V303" s="122" t="str">
        <f t="shared" si="18"/>
        <v>ERROR</v>
      </c>
      <c r="W303" s="122" t="str">
        <f t="shared" si="19"/>
        <v>NO</v>
      </c>
      <c r="X303" s="116"/>
      <c r="Y303" s="105"/>
      <c r="Z303" s="85"/>
    </row>
    <row r="304" spans="1:26">
      <c r="A304" s="80"/>
      <c r="B304" s="80"/>
      <c r="C304" s="111"/>
      <c r="D304" s="81"/>
      <c r="E304" s="111"/>
      <c r="F304" s="111"/>
      <c r="G304" s="113"/>
      <c r="H304" s="101"/>
      <c r="I304" s="81"/>
      <c r="J304" s="82"/>
      <c r="K304" s="81"/>
      <c r="L304" s="101" t="str">
        <f t="shared" si="16"/>
        <v>ERROR</v>
      </c>
      <c r="M304" s="117"/>
      <c r="N304" s="81"/>
      <c r="O304" s="81"/>
      <c r="P304" s="81"/>
      <c r="Q304" s="80"/>
      <c r="R304" s="81"/>
      <c r="S304" s="106" t="str">
        <f>IF(OR(B304="",$C$3="",$G$3=""),"ERROR",IF(AND(B304='Dropdown Answer Key'!$B$12,OR(E304="Lead",E304="U, May have L",E304="COM",E304="")),"Lead",IF(AND(B304='Dropdown Answer Key'!$B$12,OR(AND(E304="GALV",H304="Y"),AND(E304="GALV",H304="UN"),AND(E304="GALV",H304=""))),"GRR",IF(AND(B304='Dropdown Answer Key'!$B$12,E304="Unknown"),"Unknown SL",IF(AND(B304='Dropdown Answer Key'!$B$13,OR(F304="Lead",F304="U, May have L",F304="COM",F304="")),"Lead",IF(AND(B304='Dropdown Answer Key'!$B$13,OR(AND(F304="GALV",H304="Y"),AND(F304="GALV",H304="UN"),AND(F304="GALV",H304=""))),"GRR",IF(AND(B304='Dropdown Answer Key'!$B$13,F304="Unknown"),"Unknown SL",IF(AND(B304='Dropdown Answer Key'!$B$14,OR(E304="Lead",E304="U, May have L",E304="COM",E304="")),"Lead",IF(AND(B304='Dropdown Answer Key'!$B$14,OR(F304="Lead",F304="U, May have L",F304="COM",F304="")),"Lead",IF(AND(B304='Dropdown Answer Key'!$B$14,OR(AND(E304="GALV",H304="Y"),AND(E304="GALV",H304="UN"),AND(E304="GALV",H304=""),AND(F304="GALV",H304="Y"),AND(F304="GALV",H304="UN"),AND(F304="GALV",H304=""),AND(F304="GALV",I304="Y"),AND(F304="GALV",I304="UN"),AND(F304="GALV",I304=""))),"GRR",IF(AND(B304='Dropdown Answer Key'!$B$14,OR(E304="Unknown",F304="Unknown")),"Unknown SL","Non Lead")))))))))))</f>
        <v>ERROR</v>
      </c>
      <c r="T304" s="83" t="str">
        <f>IF(OR(M304="",Q304="",S304="ERROR"),"BLANK",IF((AND(M304='Dropdown Answer Key'!$B$25,OR('Service Line Inventory'!S304="Lead",S304="Unknown SL"))),"Tier 1",IF(AND('Service Line Inventory'!M304='Dropdown Answer Key'!$B$26,OR('Service Line Inventory'!S304="Lead",S304="Unknown SL")),"Tier 2",IF(AND('Service Line Inventory'!M304='Dropdown Answer Key'!$B$27,OR('Service Line Inventory'!S304="Lead",S304="Unknown SL")),"Tier 2",IF('Service Line Inventory'!S304="GRR","Tier 3",IF((AND('Service Line Inventory'!M304='Dropdown Answer Key'!$B$25,'Service Line Inventory'!Q304='Dropdown Answer Key'!$M$25,O304='Dropdown Answer Key'!$G$27,'Service Line Inventory'!P304='Dropdown Answer Key'!$J$27,S304="Non Lead")),"Tier 4",IF((AND('Service Line Inventory'!M304='Dropdown Answer Key'!$B$25,'Service Line Inventory'!Q304='Dropdown Answer Key'!$M$25,O304='Dropdown Answer Key'!$G$27,S304="Non Lead")),"Tier 4",IF((AND('Service Line Inventory'!M304='Dropdown Answer Key'!$B$25,'Service Line Inventory'!Q304='Dropdown Answer Key'!$M$25,'Service Line Inventory'!P304='Dropdown Answer Key'!$J$27,S304="Non Lead")),"Tier 4","Tier 5"))))))))</f>
        <v>BLANK</v>
      </c>
      <c r="U304" s="109" t="str">
        <f t="shared" si="17"/>
        <v>ERROR</v>
      </c>
      <c r="V304" s="83" t="str">
        <f t="shared" si="18"/>
        <v>ERROR</v>
      </c>
      <c r="W304" s="83" t="str">
        <f t="shared" si="19"/>
        <v>NO</v>
      </c>
      <c r="X304" s="115"/>
      <c r="Y304" s="84"/>
      <c r="Z304" s="85"/>
    </row>
    <row r="305" spans="1:26">
      <c r="A305" s="89"/>
      <c r="B305" s="90"/>
      <c r="C305" s="112"/>
      <c r="D305" s="90"/>
      <c r="E305" s="112"/>
      <c r="F305" s="112"/>
      <c r="G305" s="114"/>
      <c r="H305" s="102"/>
      <c r="I305" s="90"/>
      <c r="J305" s="91"/>
      <c r="K305" s="90"/>
      <c r="L305" s="102" t="str">
        <f t="shared" si="16"/>
        <v>ERROR</v>
      </c>
      <c r="M305" s="118"/>
      <c r="N305" s="90"/>
      <c r="O305" s="90"/>
      <c r="P305" s="90"/>
      <c r="Q305" s="89"/>
      <c r="R305" s="90"/>
      <c r="S305" s="121" t="str">
        <f>IF(OR(B305="",$C$3="",$G$3=""),"ERROR",IF(AND(B305='Dropdown Answer Key'!$B$12,OR(E305="Lead",E305="U, May have L",E305="COM",E305="")),"Lead",IF(AND(B305='Dropdown Answer Key'!$B$12,OR(AND(E305="GALV",H305="Y"),AND(E305="GALV",H305="UN"),AND(E305="GALV",H305=""))),"GRR",IF(AND(B305='Dropdown Answer Key'!$B$12,E305="Unknown"),"Unknown SL",IF(AND(B305='Dropdown Answer Key'!$B$13,OR(F305="Lead",F305="U, May have L",F305="COM",F305="")),"Lead",IF(AND(B305='Dropdown Answer Key'!$B$13,OR(AND(F305="GALV",H305="Y"),AND(F305="GALV",H305="UN"),AND(F305="GALV",H305=""))),"GRR",IF(AND(B305='Dropdown Answer Key'!$B$13,F305="Unknown"),"Unknown SL",IF(AND(B305='Dropdown Answer Key'!$B$14,OR(E305="Lead",E305="U, May have L",E305="COM",E305="")),"Lead",IF(AND(B305='Dropdown Answer Key'!$B$14,OR(F305="Lead",F305="U, May have L",F305="COM",F305="")),"Lead",IF(AND(B305='Dropdown Answer Key'!$B$14,OR(AND(E305="GALV",H305="Y"),AND(E305="GALV",H305="UN"),AND(E305="GALV",H305=""),AND(F305="GALV",H305="Y"),AND(F305="GALV",H305="UN"),AND(F305="GALV",H305=""),AND(F305="GALV",I305="Y"),AND(F305="GALV",I305="UN"),AND(F305="GALV",I305=""))),"GRR",IF(AND(B305='Dropdown Answer Key'!$B$14,OR(E305="Unknown",F305="Unknown")),"Unknown SL","Non Lead")))))))))))</f>
        <v>ERROR</v>
      </c>
      <c r="T305" s="122" t="str">
        <f>IF(OR(M305="",Q305="",S305="ERROR"),"BLANK",IF((AND(M305='Dropdown Answer Key'!$B$25,OR('Service Line Inventory'!S305="Lead",S305="Unknown SL"))),"Tier 1",IF(AND('Service Line Inventory'!M305='Dropdown Answer Key'!$B$26,OR('Service Line Inventory'!S305="Lead",S305="Unknown SL")),"Tier 2",IF(AND('Service Line Inventory'!M305='Dropdown Answer Key'!$B$27,OR('Service Line Inventory'!S305="Lead",S305="Unknown SL")),"Tier 2",IF('Service Line Inventory'!S305="GRR","Tier 3",IF((AND('Service Line Inventory'!M305='Dropdown Answer Key'!$B$25,'Service Line Inventory'!Q305='Dropdown Answer Key'!$M$25,O305='Dropdown Answer Key'!$G$27,'Service Line Inventory'!P305='Dropdown Answer Key'!$J$27,S305="Non Lead")),"Tier 4",IF((AND('Service Line Inventory'!M305='Dropdown Answer Key'!$B$25,'Service Line Inventory'!Q305='Dropdown Answer Key'!$M$25,O305='Dropdown Answer Key'!$G$27,S305="Non Lead")),"Tier 4",IF((AND('Service Line Inventory'!M305='Dropdown Answer Key'!$B$25,'Service Line Inventory'!Q305='Dropdown Answer Key'!$M$25,'Service Line Inventory'!P305='Dropdown Answer Key'!$J$27,S305="Non Lead")),"Tier 4","Tier 5"))))))))</f>
        <v>BLANK</v>
      </c>
      <c r="U305" s="123" t="str">
        <f t="shared" si="17"/>
        <v>ERROR</v>
      </c>
      <c r="V305" s="122" t="str">
        <f t="shared" si="18"/>
        <v>ERROR</v>
      </c>
      <c r="W305" s="122" t="str">
        <f t="shared" si="19"/>
        <v>NO</v>
      </c>
      <c r="X305" s="116"/>
      <c r="Y305" s="105"/>
      <c r="Z305" s="85"/>
    </row>
    <row r="306" spans="1:26">
      <c r="A306" s="80"/>
      <c r="B306" s="80"/>
      <c r="C306" s="111"/>
      <c r="D306" s="81"/>
      <c r="E306" s="111"/>
      <c r="F306" s="111"/>
      <c r="G306" s="113"/>
      <c r="H306" s="101"/>
      <c r="I306" s="81"/>
      <c r="J306" s="82"/>
      <c r="K306" s="81"/>
      <c r="L306" s="101" t="str">
        <f t="shared" si="16"/>
        <v>ERROR</v>
      </c>
      <c r="M306" s="117"/>
      <c r="N306" s="81"/>
      <c r="O306" s="81"/>
      <c r="P306" s="81"/>
      <c r="Q306" s="80"/>
      <c r="R306" s="81"/>
      <c r="S306" s="106" t="str">
        <f>IF(OR(B306="",$C$3="",$G$3=""),"ERROR",IF(AND(B306='Dropdown Answer Key'!$B$12,OR(E306="Lead",E306="U, May have L",E306="COM",E306="")),"Lead",IF(AND(B306='Dropdown Answer Key'!$B$12,OR(AND(E306="GALV",H306="Y"),AND(E306="GALV",H306="UN"),AND(E306="GALV",H306=""))),"GRR",IF(AND(B306='Dropdown Answer Key'!$B$12,E306="Unknown"),"Unknown SL",IF(AND(B306='Dropdown Answer Key'!$B$13,OR(F306="Lead",F306="U, May have L",F306="COM",F306="")),"Lead",IF(AND(B306='Dropdown Answer Key'!$B$13,OR(AND(F306="GALV",H306="Y"),AND(F306="GALV",H306="UN"),AND(F306="GALV",H306=""))),"GRR",IF(AND(B306='Dropdown Answer Key'!$B$13,F306="Unknown"),"Unknown SL",IF(AND(B306='Dropdown Answer Key'!$B$14,OR(E306="Lead",E306="U, May have L",E306="COM",E306="")),"Lead",IF(AND(B306='Dropdown Answer Key'!$B$14,OR(F306="Lead",F306="U, May have L",F306="COM",F306="")),"Lead",IF(AND(B306='Dropdown Answer Key'!$B$14,OR(AND(E306="GALV",H306="Y"),AND(E306="GALV",H306="UN"),AND(E306="GALV",H306=""),AND(F306="GALV",H306="Y"),AND(F306="GALV",H306="UN"),AND(F306="GALV",H306=""),AND(F306="GALV",I306="Y"),AND(F306="GALV",I306="UN"),AND(F306="GALV",I306=""))),"GRR",IF(AND(B306='Dropdown Answer Key'!$B$14,OR(E306="Unknown",F306="Unknown")),"Unknown SL","Non Lead")))))))))))</f>
        <v>ERROR</v>
      </c>
      <c r="T306" s="83" t="str">
        <f>IF(OR(M306="",Q306="",S306="ERROR"),"BLANK",IF((AND(M306='Dropdown Answer Key'!$B$25,OR('Service Line Inventory'!S306="Lead",S306="Unknown SL"))),"Tier 1",IF(AND('Service Line Inventory'!M306='Dropdown Answer Key'!$B$26,OR('Service Line Inventory'!S306="Lead",S306="Unknown SL")),"Tier 2",IF(AND('Service Line Inventory'!M306='Dropdown Answer Key'!$B$27,OR('Service Line Inventory'!S306="Lead",S306="Unknown SL")),"Tier 2",IF('Service Line Inventory'!S306="GRR","Tier 3",IF((AND('Service Line Inventory'!M306='Dropdown Answer Key'!$B$25,'Service Line Inventory'!Q306='Dropdown Answer Key'!$M$25,O306='Dropdown Answer Key'!$G$27,'Service Line Inventory'!P306='Dropdown Answer Key'!$J$27,S306="Non Lead")),"Tier 4",IF((AND('Service Line Inventory'!M306='Dropdown Answer Key'!$B$25,'Service Line Inventory'!Q306='Dropdown Answer Key'!$M$25,O306='Dropdown Answer Key'!$G$27,S306="Non Lead")),"Tier 4",IF((AND('Service Line Inventory'!M306='Dropdown Answer Key'!$B$25,'Service Line Inventory'!Q306='Dropdown Answer Key'!$M$25,'Service Line Inventory'!P306='Dropdown Answer Key'!$J$27,S306="Non Lead")),"Tier 4","Tier 5"))))))))</f>
        <v>BLANK</v>
      </c>
      <c r="U306" s="109" t="str">
        <f t="shared" si="17"/>
        <v>ERROR</v>
      </c>
      <c r="V306" s="83" t="str">
        <f t="shared" si="18"/>
        <v>ERROR</v>
      </c>
      <c r="W306" s="83" t="str">
        <f t="shared" si="19"/>
        <v>NO</v>
      </c>
      <c r="X306" s="115"/>
      <c r="Y306" s="84"/>
      <c r="Z306" s="85"/>
    </row>
    <row r="307" spans="1:26">
      <c r="A307" s="89"/>
      <c r="B307" s="90"/>
      <c r="C307" s="112"/>
      <c r="D307" s="90"/>
      <c r="E307" s="112"/>
      <c r="F307" s="112"/>
      <c r="G307" s="114"/>
      <c r="H307" s="102"/>
      <c r="I307" s="90"/>
      <c r="J307" s="91"/>
      <c r="K307" s="90"/>
      <c r="L307" s="102" t="str">
        <f t="shared" si="16"/>
        <v>ERROR</v>
      </c>
      <c r="M307" s="118"/>
      <c r="N307" s="90"/>
      <c r="O307" s="90"/>
      <c r="P307" s="90"/>
      <c r="Q307" s="89"/>
      <c r="R307" s="90"/>
      <c r="S307" s="121" t="str">
        <f>IF(OR(B307="",$C$3="",$G$3=""),"ERROR",IF(AND(B307='Dropdown Answer Key'!$B$12,OR(E307="Lead",E307="U, May have L",E307="COM",E307="")),"Lead",IF(AND(B307='Dropdown Answer Key'!$B$12,OR(AND(E307="GALV",H307="Y"),AND(E307="GALV",H307="UN"),AND(E307="GALV",H307=""))),"GRR",IF(AND(B307='Dropdown Answer Key'!$B$12,E307="Unknown"),"Unknown SL",IF(AND(B307='Dropdown Answer Key'!$B$13,OR(F307="Lead",F307="U, May have L",F307="COM",F307="")),"Lead",IF(AND(B307='Dropdown Answer Key'!$B$13,OR(AND(F307="GALV",H307="Y"),AND(F307="GALV",H307="UN"),AND(F307="GALV",H307=""))),"GRR",IF(AND(B307='Dropdown Answer Key'!$B$13,F307="Unknown"),"Unknown SL",IF(AND(B307='Dropdown Answer Key'!$B$14,OR(E307="Lead",E307="U, May have L",E307="COM",E307="")),"Lead",IF(AND(B307='Dropdown Answer Key'!$B$14,OR(F307="Lead",F307="U, May have L",F307="COM",F307="")),"Lead",IF(AND(B307='Dropdown Answer Key'!$B$14,OR(AND(E307="GALV",H307="Y"),AND(E307="GALV",H307="UN"),AND(E307="GALV",H307=""),AND(F307="GALV",H307="Y"),AND(F307="GALV",H307="UN"),AND(F307="GALV",H307=""),AND(F307="GALV",I307="Y"),AND(F307="GALV",I307="UN"),AND(F307="GALV",I307=""))),"GRR",IF(AND(B307='Dropdown Answer Key'!$B$14,OR(E307="Unknown",F307="Unknown")),"Unknown SL","Non Lead")))))))))))</f>
        <v>ERROR</v>
      </c>
      <c r="T307" s="122" t="str">
        <f>IF(OR(M307="",Q307="",S307="ERROR"),"BLANK",IF((AND(M307='Dropdown Answer Key'!$B$25,OR('Service Line Inventory'!S307="Lead",S307="Unknown SL"))),"Tier 1",IF(AND('Service Line Inventory'!M307='Dropdown Answer Key'!$B$26,OR('Service Line Inventory'!S307="Lead",S307="Unknown SL")),"Tier 2",IF(AND('Service Line Inventory'!M307='Dropdown Answer Key'!$B$27,OR('Service Line Inventory'!S307="Lead",S307="Unknown SL")),"Tier 2",IF('Service Line Inventory'!S307="GRR","Tier 3",IF((AND('Service Line Inventory'!M307='Dropdown Answer Key'!$B$25,'Service Line Inventory'!Q307='Dropdown Answer Key'!$M$25,O307='Dropdown Answer Key'!$G$27,'Service Line Inventory'!P307='Dropdown Answer Key'!$J$27,S307="Non Lead")),"Tier 4",IF((AND('Service Line Inventory'!M307='Dropdown Answer Key'!$B$25,'Service Line Inventory'!Q307='Dropdown Answer Key'!$M$25,O307='Dropdown Answer Key'!$G$27,S307="Non Lead")),"Tier 4",IF((AND('Service Line Inventory'!M307='Dropdown Answer Key'!$B$25,'Service Line Inventory'!Q307='Dropdown Answer Key'!$M$25,'Service Line Inventory'!P307='Dropdown Answer Key'!$J$27,S307="Non Lead")),"Tier 4","Tier 5"))))))))</f>
        <v>BLANK</v>
      </c>
      <c r="U307" s="123" t="str">
        <f t="shared" si="17"/>
        <v>ERROR</v>
      </c>
      <c r="V307" s="122" t="str">
        <f t="shared" si="18"/>
        <v>ERROR</v>
      </c>
      <c r="W307" s="122" t="str">
        <f t="shared" si="19"/>
        <v>NO</v>
      </c>
      <c r="X307" s="116"/>
      <c r="Y307" s="105"/>
      <c r="Z307" s="85"/>
    </row>
    <row r="308" spans="1:26">
      <c r="A308" s="80"/>
      <c r="B308" s="80"/>
      <c r="C308" s="111"/>
      <c r="D308" s="81"/>
      <c r="E308" s="111"/>
      <c r="F308" s="111"/>
      <c r="G308" s="113"/>
      <c r="H308" s="101"/>
      <c r="I308" s="81"/>
      <c r="J308" s="82"/>
      <c r="K308" s="81"/>
      <c r="L308" s="101" t="str">
        <f t="shared" si="16"/>
        <v>ERROR</v>
      </c>
      <c r="M308" s="117"/>
      <c r="N308" s="81"/>
      <c r="O308" s="81"/>
      <c r="P308" s="81"/>
      <c r="Q308" s="80"/>
      <c r="R308" s="81"/>
      <c r="S308" s="106" t="str">
        <f>IF(OR(B308="",$C$3="",$G$3=""),"ERROR",IF(AND(B308='Dropdown Answer Key'!$B$12,OR(E308="Lead",E308="U, May have L",E308="COM",E308="")),"Lead",IF(AND(B308='Dropdown Answer Key'!$B$12,OR(AND(E308="GALV",H308="Y"),AND(E308="GALV",H308="UN"),AND(E308="GALV",H308=""))),"GRR",IF(AND(B308='Dropdown Answer Key'!$B$12,E308="Unknown"),"Unknown SL",IF(AND(B308='Dropdown Answer Key'!$B$13,OR(F308="Lead",F308="U, May have L",F308="COM",F308="")),"Lead",IF(AND(B308='Dropdown Answer Key'!$B$13,OR(AND(F308="GALV",H308="Y"),AND(F308="GALV",H308="UN"),AND(F308="GALV",H308=""))),"GRR",IF(AND(B308='Dropdown Answer Key'!$B$13,F308="Unknown"),"Unknown SL",IF(AND(B308='Dropdown Answer Key'!$B$14,OR(E308="Lead",E308="U, May have L",E308="COM",E308="")),"Lead",IF(AND(B308='Dropdown Answer Key'!$B$14,OR(F308="Lead",F308="U, May have L",F308="COM",F308="")),"Lead",IF(AND(B308='Dropdown Answer Key'!$B$14,OR(AND(E308="GALV",H308="Y"),AND(E308="GALV",H308="UN"),AND(E308="GALV",H308=""),AND(F308="GALV",H308="Y"),AND(F308="GALV",H308="UN"),AND(F308="GALV",H308=""),AND(F308="GALV",I308="Y"),AND(F308="GALV",I308="UN"),AND(F308="GALV",I308=""))),"GRR",IF(AND(B308='Dropdown Answer Key'!$B$14,OR(E308="Unknown",F308="Unknown")),"Unknown SL","Non Lead")))))))))))</f>
        <v>ERROR</v>
      </c>
      <c r="T308" s="83" t="str">
        <f>IF(OR(M308="",Q308="",S308="ERROR"),"BLANK",IF((AND(M308='Dropdown Answer Key'!$B$25,OR('Service Line Inventory'!S308="Lead",S308="Unknown SL"))),"Tier 1",IF(AND('Service Line Inventory'!M308='Dropdown Answer Key'!$B$26,OR('Service Line Inventory'!S308="Lead",S308="Unknown SL")),"Tier 2",IF(AND('Service Line Inventory'!M308='Dropdown Answer Key'!$B$27,OR('Service Line Inventory'!S308="Lead",S308="Unknown SL")),"Tier 2",IF('Service Line Inventory'!S308="GRR","Tier 3",IF((AND('Service Line Inventory'!M308='Dropdown Answer Key'!$B$25,'Service Line Inventory'!Q308='Dropdown Answer Key'!$M$25,O308='Dropdown Answer Key'!$G$27,'Service Line Inventory'!P308='Dropdown Answer Key'!$J$27,S308="Non Lead")),"Tier 4",IF((AND('Service Line Inventory'!M308='Dropdown Answer Key'!$B$25,'Service Line Inventory'!Q308='Dropdown Answer Key'!$M$25,O308='Dropdown Answer Key'!$G$27,S308="Non Lead")),"Tier 4",IF((AND('Service Line Inventory'!M308='Dropdown Answer Key'!$B$25,'Service Line Inventory'!Q308='Dropdown Answer Key'!$M$25,'Service Line Inventory'!P308='Dropdown Answer Key'!$J$27,S308="Non Lead")),"Tier 4","Tier 5"))))))))</f>
        <v>BLANK</v>
      </c>
      <c r="U308" s="109" t="str">
        <f t="shared" si="17"/>
        <v>ERROR</v>
      </c>
      <c r="V308" s="83" t="str">
        <f t="shared" si="18"/>
        <v>ERROR</v>
      </c>
      <c r="W308" s="83" t="str">
        <f t="shared" si="19"/>
        <v>NO</v>
      </c>
      <c r="X308" s="115"/>
      <c r="Y308" s="84"/>
      <c r="Z308" s="85"/>
    </row>
    <row r="309" spans="1:26">
      <c r="A309" s="89"/>
      <c r="B309" s="90"/>
      <c r="C309" s="112"/>
      <c r="D309" s="90"/>
      <c r="E309" s="112"/>
      <c r="F309" s="112"/>
      <c r="G309" s="114"/>
      <c r="H309" s="102"/>
      <c r="I309" s="90"/>
      <c r="J309" s="91"/>
      <c r="K309" s="90"/>
      <c r="L309" s="102" t="str">
        <f t="shared" si="16"/>
        <v>ERROR</v>
      </c>
      <c r="M309" s="118"/>
      <c r="N309" s="90"/>
      <c r="O309" s="90"/>
      <c r="P309" s="90"/>
      <c r="Q309" s="89"/>
      <c r="R309" s="90"/>
      <c r="S309" s="121" t="str">
        <f>IF(OR(B309="",$C$3="",$G$3=""),"ERROR",IF(AND(B309='Dropdown Answer Key'!$B$12,OR(E309="Lead",E309="U, May have L",E309="COM",E309="")),"Lead",IF(AND(B309='Dropdown Answer Key'!$B$12,OR(AND(E309="GALV",H309="Y"),AND(E309="GALV",H309="UN"),AND(E309="GALV",H309=""))),"GRR",IF(AND(B309='Dropdown Answer Key'!$B$12,E309="Unknown"),"Unknown SL",IF(AND(B309='Dropdown Answer Key'!$B$13,OR(F309="Lead",F309="U, May have L",F309="COM",F309="")),"Lead",IF(AND(B309='Dropdown Answer Key'!$B$13,OR(AND(F309="GALV",H309="Y"),AND(F309="GALV",H309="UN"),AND(F309="GALV",H309=""))),"GRR",IF(AND(B309='Dropdown Answer Key'!$B$13,F309="Unknown"),"Unknown SL",IF(AND(B309='Dropdown Answer Key'!$B$14,OR(E309="Lead",E309="U, May have L",E309="COM",E309="")),"Lead",IF(AND(B309='Dropdown Answer Key'!$B$14,OR(F309="Lead",F309="U, May have L",F309="COM",F309="")),"Lead",IF(AND(B309='Dropdown Answer Key'!$B$14,OR(AND(E309="GALV",H309="Y"),AND(E309="GALV",H309="UN"),AND(E309="GALV",H309=""),AND(F309="GALV",H309="Y"),AND(F309="GALV",H309="UN"),AND(F309="GALV",H309=""),AND(F309="GALV",I309="Y"),AND(F309="GALV",I309="UN"),AND(F309="GALV",I309=""))),"GRR",IF(AND(B309='Dropdown Answer Key'!$B$14,OR(E309="Unknown",F309="Unknown")),"Unknown SL","Non Lead")))))))))))</f>
        <v>ERROR</v>
      </c>
      <c r="T309" s="122" t="str">
        <f>IF(OR(M309="",Q309="",S309="ERROR"),"BLANK",IF((AND(M309='Dropdown Answer Key'!$B$25,OR('Service Line Inventory'!S309="Lead",S309="Unknown SL"))),"Tier 1",IF(AND('Service Line Inventory'!M309='Dropdown Answer Key'!$B$26,OR('Service Line Inventory'!S309="Lead",S309="Unknown SL")),"Tier 2",IF(AND('Service Line Inventory'!M309='Dropdown Answer Key'!$B$27,OR('Service Line Inventory'!S309="Lead",S309="Unknown SL")),"Tier 2",IF('Service Line Inventory'!S309="GRR","Tier 3",IF((AND('Service Line Inventory'!M309='Dropdown Answer Key'!$B$25,'Service Line Inventory'!Q309='Dropdown Answer Key'!$M$25,O309='Dropdown Answer Key'!$G$27,'Service Line Inventory'!P309='Dropdown Answer Key'!$J$27,S309="Non Lead")),"Tier 4",IF((AND('Service Line Inventory'!M309='Dropdown Answer Key'!$B$25,'Service Line Inventory'!Q309='Dropdown Answer Key'!$M$25,O309='Dropdown Answer Key'!$G$27,S309="Non Lead")),"Tier 4",IF((AND('Service Line Inventory'!M309='Dropdown Answer Key'!$B$25,'Service Line Inventory'!Q309='Dropdown Answer Key'!$M$25,'Service Line Inventory'!P309='Dropdown Answer Key'!$J$27,S309="Non Lead")),"Tier 4","Tier 5"))))))))</f>
        <v>BLANK</v>
      </c>
      <c r="U309" s="123" t="str">
        <f t="shared" si="17"/>
        <v>ERROR</v>
      </c>
      <c r="V309" s="122" t="str">
        <f t="shared" si="18"/>
        <v>ERROR</v>
      </c>
      <c r="W309" s="122" t="str">
        <f t="shared" si="19"/>
        <v>NO</v>
      </c>
      <c r="X309" s="116"/>
      <c r="Y309" s="105"/>
      <c r="Z309" s="85"/>
    </row>
    <row r="310" spans="1:26">
      <c r="A310" s="80"/>
      <c r="B310" s="80"/>
      <c r="C310" s="111"/>
      <c r="D310" s="81"/>
      <c r="E310" s="111"/>
      <c r="F310" s="111"/>
      <c r="G310" s="113"/>
      <c r="H310" s="101"/>
      <c r="I310" s="81"/>
      <c r="J310" s="82"/>
      <c r="K310" s="81"/>
      <c r="L310" s="101" t="str">
        <f t="shared" si="16"/>
        <v>ERROR</v>
      </c>
      <c r="M310" s="117"/>
      <c r="N310" s="81"/>
      <c r="O310" s="81"/>
      <c r="P310" s="81"/>
      <c r="Q310" s="80"/>
      <c r="R310" s="81"/>
      <c r="S310" s="106" t="str">
        <f>IF(OR(B310="",$C$3="",$G$3=""),"ERROR",IF(AND(B310='Dropdown Answer Key'!$B$12,OR(E310="Lead",E310="U, May have L",E310="COM",E310="")),"Lead",IF(AND(B310='Dropdown Answer Key'!$B$12,OR(AND(E310="GALV",H310="Y"),AND(E310="GALV",H310="UN"),AND(E310="GALV",H310=""))),"GRR",IF(AND(B310='Dropdown Answer Key'!$B$12,E310="Unknown"),"Unknown SL",IF(AND(B310='Dropdown Answer Key'!$B$13,OR(F310="Lead",F310="U, May have L",F310="COM",F310="")),"Lead",IF(AND(B310='Dropdown Answer Key'!$B$13,OR(AND(F310="GALV",H310="Y"),AND(F310="GALV",H310="UN"),AND(F310="GALV",H310=""))),"GRR",IF(AND(B310='Dropdown Answer Key'!$B$13,F310="Unknown"),"Unknown SL",IF(AND(B310='Dropdown Answer Key'!$B$14,OR(E310="Lead",E310="U, May have L",E310="COM",E310="")),"Lead",IF(AND(B310='Dropdown Answer Key'!$B$14,OR(F310="Lead",F310="U, May have L",F310="COM",F310="")),"Lead",IF(AND(B310='Dropdown Answer Key'!$B$14,OR(AND(E310="GALV",H310="Y"),AND(E310="GALV",H310="UN"),AND(E310="GALV",H310=""),AND(F310="GALV",H310="Y"),AND(F310="GALV",H310="UN"),AND(F310="GALV",H310=""),AND(F310="GALV",I310="Y"),AND(F310="GALV",I310="UN"),AND(F310="GALV",I310=""))),"GRR",IF(AND(B310='Dropdown Answer Key'!$B$14,OR(E310="Unknown",F310="Unknown")),"Unknown SL","Non Lead")))))))))))</f>
        <v>ERROR</v>
      </c>
      <c r="T310" s="83" t="str">
        <f>IF(OR(M310="",Q310="",S310="ERROR"),"BLANK",IF((AND(M310='Dropdown Answer Key'!$B$25,OR('Service Line Inventory'!S310="Lead",S310="Unknown SL"))),"Tier 1",IF(AND('Service Line Inventory'!M310='Dropdown Answer Key'!$B$26,OR('Service Line Inventory'!S310="Lead",S310="Unknown SL")),"Tier 2",IF(AND('Service Line Inventory'!M310='Dropdown Answer Key'!$B$27,OR('Service Line Inventory'!S310="Lead",S310="Unknown SL")),"Tier 2",IF('Service Line Inventory'!S310="GRR","Tier 3",IF((AND('Service Line Inventory'!M310='Dropdown Answer Key'!$B$25,'Service Line Inventory'!Q310='Dropdown Answer Key'!$M$25,O310='Dropdown Answer Key'!$G$27,'Service Line Inventory'!P310='Dropdown Answer Key'!$J$27,S310="Non Lead")),"Tier 4",IF((AND('Service Line Inventory'!M310='Dropdown Answer Key'!$B$25,'Service Line Inventory'!Q310='Dropdown Answer Key'!$M$25,O310='Dropdown Answer Key'!$G$27,S310="Non Lead")),"Tier 4",IF((AND('Service Line Inventory'!M310='Dropdown Answer Key'!$B$25,'Service Line Inventory'!Q310='Dropdown Answer Key'!$M$25,'Service Line Inventory'!P310='Dropdown Answer Key'!$J$27,S310="Non Lead")),"Tier 4","Tier 5"))))))))</f>
        <v>BLANK</v>
      </c>
      <c r="U310" s="109" t="str">
        <f t="shared" si="17"/>
        <v>ERROR</v>
      </c>
      <c r="V310" s="83" t="str">
        <f t="shared" si="18"/>
        <v>ERROR</v>
      </c>
      <c r="W310" s="83" t="str">
        <f t="shared" si="19"/>
        <v>NO</v>
      </c>
      <c r="X310" s="115"/>
      <c r="Y310" s="84"/>
      <c r="Z310" s="85"/>
    </row>
    <row r="311" spans="1:26">
      <c r="A311" s="89"/>
      <c r="B311" s="90"/>
      <c r="C311" s="112"/>
      <c r="D311" s="90"/>
      <c r="E311" s="112"/>
      <c r="F311" s="112"/>
      <c r="G311" s="114"/>
      <c r="H311" s="102"/>
      <c r="I311" s="90"/>
      <c r="J311" s="91"/>
      <c r="K311" s="90"/>
      <c r="L311" s="102" t="str">
        <f t="shared" si="16"/>
        <v>ERROR</v>
      </c>
      <c r="M311" s="118"/>
      <c r="N311" s="90"/>
      <c r="O311" s="90"/>
      <c r="P311" s="90"/>
      <c r="Q311" s="89"/>
      <c r="R311" s="90"/>
      <c r="S311" s="121" t="str">
        <f>IF(OR(B311="",$C$3="",$G$3=""),"ERROR",IF(AND(B311='Dropdown Answer Key'!$B$12,OR(E311="Lead",E311="U, May have L",E311="COM",E311="")),"Lead",IF(AND(B311='Dropdown Answer Key'!$B$12,OR(AND(E311="GALV",H311="Y"),AND(E311="GALV",H311="UN"),AND(E311="GALV",H311=""))),"GRR",IF(AND(B311='Dropdown Answer Key'!$B$12,E311="Unknown"),"Unknown SL",IF(AND(B311='Dropdown Answer Key'!$B$13,OR(F311="Lead",F311="U, May have L",F311="COM",F311="")),"Lead",IF(AND(B311='Dropdown Answer Key'!$B$13,OR(AND(F311="GALV",H311="Y"),AND(F311="GALV",H311="UN"),AND(F311="GALV",H311=""))),"GRR",IF(AND(B311='Dropdown Answer Key'!$B$13,F311="Unknown"),"Unknown SL",IF(AND(B311='Dropdown Answer Key'!$B$14,OR(E311="Lead",E311="U, May have L",E311="COM",E311="")),"Lead",IF(AND(B311='Dropdown Answer Key'!$B$14,OR(F311="Lead",F311="U, May have L",F311="COM",F311="")),"Lead",IF(AND(B311='Dropdown Answer Key'!$B$14,OR(AND(E311="GALV",H311="Y"),AND(E311="GALV",H311="UN"),AND(E311="GALV",H311=""),AND(F311="GALV",H311="Y"),AND(F311="GALV",H311="UN"),AND(F311="GALV",H311=""),AND(F311="GALV",I311="Y"),AND(F311="GALV",I311="UN"),AND(F311="GALV",I311=""))),"GRR",IF(AND(B311='Dropdown Answer Key'!$B$14,OR(E311="Unknown",F311="Unknown")),"Unknown SL","Non Lead")))))))))))</f>
        <v>ERROR</v>
      </c>
      <c r="T311" s="122" t="str">
        <f>IF(OR(M311="",Q311="",S311="ERROR"),"BLANK",IF((AND(M311='Dropdown Answer Key'!$B$25,OR('Service Line Inventory'!S311="Lead",S311="Unknown SL"))),"Tier 1",IF(AND('Service Line Inventory'!M311='Dropdown Answer Key'!$B$26,OR('Service Line Inventory'!S311="Lead",S311="Unknown SL")),"Tier 2",IF(AND('Service Line Inventory'!M311='Dropdown Answer Key'!$B$27,OR('Service Line Inventory'!S311="Lead",S311="Unknown SL")),"Tier 2",IF('Service Line Inventory'!S311="GRR","Tier 3",IF((AND('Service Line Inventory'!M311='Dropdown Answer Key'!$B$25,'Service Line Inventory'!Q311='Dropdown Answer Key'!$M$25,O311='Dropdown Answer Key'!$G$27,'Service Line Inventory'!P311='Dropdown Answer Key'!$J$27,S311="Non Lead")),"Tier 4",IF((AND('Service Line Inventory'!M311='Dropdown Answer Key'!$B$25,'Service Line Inventory'!Q311='Dropdown Answer Key'!$M$25,O311='Dropdown Answer Key'!$G$27,S311="Non Lead")),"Tier 4",IF((AND('Service Line Inventory'!M311='Dropdown Answer Key'!$B$25,'Service Line Inventory'!Q311='Dropdown Answer Key'!$M$25,'Service Line Inventory'!P311='Dropdown Answer Key'!$J$27,S311="Non Lead")),"Tier 4","Tier 5"))))))))</f>
        <v>BLANK</v>
      </c>
      <c r="U311" s="123" t="str">
        <f t="shared" si="17"/>
        <v>ERROR</v>
      </c>
      <c r="V311" s="122" t="str">
        <f t="shared" si="18"/>
        <v>ERROR</v>
      </c>
      <c r="W311" s="122" t="str">
        <f t="shared" si="19"/>
        <v>NO</v>
      </c>
      <c r="X311" s="116"/>
      <c r="Y311" s="105"/>
      <c r="Z311" s="85"/>
    </row>
    <row r="312" spans="1:26">
      <c r="A312" s="80"/>
      <c r="B312" s="80"/>
      <c r="C312" s="111"/>
      <c r="D312" s="81"/>
      <c r="E312" s="111"/>
      <c r="F312" s="111"/>
      <c r="G312" s="113"/>
      <c r="H312" s="101"/>
      <c r="I312" s="81"/>
      <c r="J312" s="82"/>
      <c r="K312" s="81"/>
      <c r="L312" s="101" t="str">
        <f t="shared" si="16"/>
        <v>ERROR</v>
      </c>
      <c r="M312" s="117"/>
      <c r="N312" s="81"/>
      <c r="O312" s="81"/>
      <c r="P312" s="81"/>
      <c r="Q312" s="80"/>
      <c r="R312" s="81"/>
      <c r="S312" s="106" t="str">
        <f>IF(OR(B312="",$C$3="",$G$3=""),"ERROR",IF(AND(B312='Dropdown Answer Key'!$B$12,OR(E312="Lead",E312="U, May have L",E312="COM",E312="")),"Lead",IF(AND(B312='Dropdown Answer Key'!$B$12,OR(AND(E312="GALV",H312="Y"),AND(E312="GALV",H312="UN"),AND(E312="GALV",H312=""))),"GRR",IF(AND(B312='Dropdown Answer Key'!$B$12,E312="Unknown"),"Unknown SL",IF(AND(B312='Dropdown Answer Key'!$B$13,OR(F312="Lead",F312="U, May have L",F312="COM",F312="")),"Lead",IF(AND(B312='Dropdown Answer Key'!$B$13,OR(AND(F312="GALV",H312="Y"),AND(F312="GALV",H312="UN"),AND(F312="GALV",H312=""))),"GRR",IF(AND(B312='Dropdown Answer Key'!$B$13,F312="Unknown"),"Unknown SL",IF(AND(B312='Dropdown Answer Key'!$B$14,OR(E312="Lead",E312="U, May have L",E312="COM",E312="")),"Lead",IF(AND(B312='Dropdown Answer Key'!$B$14,OR(F312="Lead",F312="U, May have L",F312="COM",F312="")),"Lead",IF(AND(B312='Dropdown Answer Key'!$B$14,OR(AND(E312="GALV",H312="Y"),AND(E312="GALV",H312="UN"),AND(E312="GALV",H312=""),AND(F312="GALV",H312="Y"),AND(F312="GALV",H312="UN"),AND(F312="GALV",H312=""),AND(F312="GALV",I312="Y"),AND(F312="GALV",I312="UN"),AND(F312="GALV",I312=""))),"GRR",IF(AND(B312='Dropdown Answer Key'!$B$14,OR(E312="Unknown",F312="Unknown")),"Unknown SL","Non Lead")))))))))))</f>
        <v>ERROR</v>
      </c>
      <c r="T312" s="83" t="str">
        <f>IF(OR(M312="",Q312="",S312="ERROR"),"BLANK",IF((AND(M312='Dropdown Answer Key'!$B$25,OR('Service Line Inventory'!S312="Lead",S312="Unknown SL"))),"Tier 1",IF(AND('Service Line Inventory'!M312='Dropdown Answer Key'!$B$26,OR('Service Line Inventory'!S312="Lead",S312="Unknown SL")),"Tier 2",IF(AND('Service Line Inventory'!M312='Dropdown Answer Key'!$B$27,OR('Service Line Inventory'!S312="Lead",S312="Unknown SL")),"Tier 2",IF('Service Line Inventory'!S312="GRR","Tier 3",IF((AND('Service Line Inventory'!M312='Dropdown Answer Key'!$B$25,'Service Line Inventory'!Q312='Dropdown Answer Key'!$M$25,O312='Dropdown Answer Key'!$G$27,'Service Line Inventory'!P312='Dropdown Answer Key'!$J$27,S312="Non Lead")),"Tier 4",IF((AND('Service Line Inventory'!M312='Dropdown Answer Key'!$B$25,'Service Line Inventory'!Q312='Dropdown Answer Key'!$M$25,O312='Dropdown Answer Key'!$G$27,S312="Non Lead")),"Tier 4",IF((AND('Service Line Inventory'!M312='Dropdown Answer Key'!$B$25,'Service Line Inventory'!Q312='Dropdown Answer Key'!$M$25,'Service Line Inventory'!P312='Dropdown Answer Key'!$J$27,S312="Non Lead")),"Tier 4","Tier 5"))))))))</f>
        <v>BLANK</v>
      </c>
      <c r="U312" s="109" t="str">
        <f t="shared" si="17"/>
        <v>ERROR</v>
      </c>
      <c r="V312" s="83" t="str">
        <f t="shared" si="18"/>
        <v>ERROR</v>
      </c>
      <c r="W312" s="83" t="str">
        <f t="shared" si="19"/>
        <v>NO</v>
      </c>
      <c r="X312" s="115"/>
      <c r="Y312" s="84"/>
      <c r="Z312" s="85"/>
    </row>
    <row r="313" spans="1:26">
      <c r="A313" s="89"/>
      <c r="B313" s="90"/>
      <c r="C313" s="112"/>
      <c r="D313" s="90"/>
      <c r="E313" s="112"/>
      <c r="F313" s="112"/>
      <c r="G313" s="114"/>
      <c r="H313" s="102"/>
      <c r="I313" s="90"/>
      <c r="J313" s="91"/>
      <c r="K313" s="90"/>
      <c r="L313" s="102" t="str">
        <f t="shared" si="16"/>
        <v>ERROR</v>
      </c>
      <c r="M313" s="118"/>
      <c r="N313" s="90"/>
      <c r="O313" s="90"/>
      <c r="P313" s="90"/>
      <c r="Q313" s="89"/>
      <c r="R313" s="90"/>
      <c r="S313" s="121" t="str">
        <f>IF(OR(B313="",$C$3="",$G$3=""),"ERROR",IF(AND(B313='Dropdown Answer Key'!$B$12,OR(E313="Lead",E313="U, May have L",E313="COM",E313="")),"Lead",IF(AND(B313='Dropdown Answer Key'!$B$12,OR(AND(E313="GALV",H313="Y"),AND(E313="GALV",H313="UN"),AND(E313="GALV",H313=""))),"GRR",IF(AND(B313='Dropdown Answer Key'!$B$12,E313="Unknown"),"Unknown SL",IF(AND(B313='Dropdown Answer Key'!$B$13,OR(F313="Lead",F313="U, May have L",F313="COM",F313="")),"Lead",IF(AND(B313='Dropdown Answer Key'!$B$13,OR(AND(F313="GALV",H313="Y"),AND(F313="GALV",H313="UN"),AND(F313="GALV",H313=""))),"GRR",IF(AND(B313='Dropdown Answer Key'!$B$13,F313="Unknown"),"Unknown SL",IF(AND(B313='Dropdown Answer Key'!$B$14,OR(E313="Lead",E313="U, May have L",E313="COM",E313="")),"Lead",IF(AND(B313='Dropdown Answer Key'!$B$14,OR(F313="Lead",F313="U, May have L",F313="COM",F313="")),"Lead",IF(AND(B313='Dropdown Answer Key'!$B$14,OR(AND(E313="GALV",H313="Y"),AND(E313="GALV",H313="UN"),AND(E313="GALV",H313=""),AND(F313="GALV",H313="Y"),AND(F313="GALV",H313="UN"),AND(F313="GALV",H313=""),AND(F313="GALV",I313="Y"),AND(F313="GALV",I313="UN"),AND(F313="GALV",I313=""))),"GRR",IF(AND(B313='Dropdown Answer Key'!$B$14,OR(E313="Unknown",F313="Unknown")),"Unknown SL","Non Lead")))))))))))</f>
        <v>ERROR</v>
      </c>
      <c r="T313" s="122" t="str">
        <f>IF(OR(M313="",Q313="",S313="ERROR"),"BLANK",IF((AND(M313='Dropdown Answer Key'!$B$25,OR('Service Line Inventory'!S313="Lead",S313="Unknown SL"))),"Tier 1",IF(AND('Service Line Inventory'!M313='Dropdown Answer Key'!$B$26,OR('Service Line Inventory'!S313="Lead",S313="Unknown SL")),"Tier 2",IF(AND('Service Line Inventory'!M313='Dropdown Answer Key'!$B$27,OR('Service Line Inventory'!S313="Lead",S313="Unknown SL")),"Tier 2",IF('Service Line Inventory'!S313="GRR","Tier 3",IF((AND('Service Line Inventory'!M313='Dropdown Answer Key'!$B$25,'Service Line Inventory'!Q313='Dropdown Answer Key'!$M$25,O313='Dropdown Answer Key'!$G$27,'Service Line Inventory'!P313='Dropdown Answer Key'!$J$27,S313="Non Lead")),"Tier 4",IF((AND('Service Line Inventory'!M313='Dropdown Answer Key'!$B$25,'Service Line Inventory'!Q313='Dropdown Answer Key'!$M$25,O313='Dropdown Answer Key'!$G$27,S313="Non Lead")),"Tier 4",IF((AND('Service Line Inventory'!M313='Dropdown Answer Key'!$B$25,'Service Line Inventory'!Q313='Dropdown Answer Key'!$M$25,'Service Line Inventory'!P313='Dropdown Answer Key'!$J$27,S313="Non Lead")),"Tier 4","Tier 5"))))))))</f>
        <v>BLANK</v>
      </c>
      <c r="U313" s="123" t="str">
        <f t="shared" si="17"/>
        <v>ERROR</v>
      </c>
      <c r="V313" s="122" t="str">
        <f t="shared" si="18"/>
        <v>ERROR</v>
      </c>
      <c r="W313" s="122" t="str">
        <f t="shared" si="19"/>
        <v>NO</v>
      </c>
      <c r="X313" s="116"/>
      <c r="Y313" s="105"/>
      <c r="Z313" s="85"/>
    </row>
    <row r="314" spans="1:26">
      <c r="A314" s="80"/>
      <c r="B314" s="80"/>
      <c r="C314" s="111"/>
      <c r="D314" s="81"/>
      <c r="E314" s="111"/>
      <c r="F314" s="111"/>
      <c r="G314" s="113"/>
      <c r="H314" s="101"/>
      <c r="I314" s="81"/>
      <c r="J314" s="82"/>
      <c r="K314" s="81"/>
      <c r="L314" s="101" t="str">
        <f t="shared" si="16"/>
        <v>ERROR</v>
      </c>
      <c r="M314" s="117"/>
      <c r="N314" s="81"/>
      <c r="O314" s="81"/>
      <c r="P314" s="81"/>
      <c r="Q314" s="80"/>
      <c r="R314" s="81"/>
      <c r="S314" s="106" t="str">
        <f>IF(OR(B314="",$C$3="",$G$3=""),"ERROR",IF(AND(B314='Dropdown Answer Key'!$B$12,OR(E314="Lead",E314="U, May have L",E314="COM",E314="")),"Lead",IF(AND(B314='Dropdown Answer Key'!$B$12,OR(AND(E314="GALV",H314="Y"),AND(E314="GALV",H314="UN"),AND(E314="GALV",H314=""))),"GRR",IF(AND(B314='Dropdown Answer Key'!$B$12,E314="Unknown"),"Unknown SL",IF(AND(B314='Dropdown Answer Key'!$B$13,OR(F314="Lead",F314="U, May have L",F314="COM",F314="")),"Lead",IF(AND(B314='Dropdown Answer Key'!$B$13,OR(AND(F314="GALV",H314="Y"),AND(F314="GALV",H314="UN"),AND(F314="GALV",H314=""))),"GRR",IF(AND(B314='Dropdown Answer Key'!$B$13,F314="Unknown"),"Unknown SL",IF(AND(B314='Dropdown Answer Key'!$B$14,OR(E314="Lead",E314="U, May have L",E314="COM",E314="")),"Lead",IF(AND(B314='Dropdown Answer Key'!$B$14,OR(F314="Lead",F314="U, May have L",F314="COM",F314="")),"Lead",IF(AND(B314='Dropdown Answer Key'!$B$14,OR(AND(E314="GALV",H314="Y"),AND(E314="GALV",H314="UN"),AND(E314="GALV",H314=""),AND(F314="GALV",H314="Y"),AND(F314="GALV",H314="UN"),AND(F314="GALV",H314=""),AND(F314="GALV",I314="Y"),AND(F314="GALV",I314="UN"),AND(F314="GALV",I314=""))),"GRR",IF(AND(B314='Dropdown Answer Key'!$B$14,OR(E314="Unknown",F314="Unknown")),"Unknown SL","Non Lead")))))))))))</f>
        <v>ERROR</v>
      </c>
      <c r="T314" s="83" t="str">
        <f>IF(OR(M314="",Q314="",S314="ERROR"),"BLANK",IF((AND(M314='Dropdown Answer Key'!$B$25,OR('Service Line Inventory'!S314="Lead",S314="Unknown SL"))),"Tier 1",IF(AND('Service Line Inventory'!M314='Dropdown Answer Key'!$B$26,OR('Service Line Inventory'!S314="Lead",S314="Unknown SL")),"Tier 2",IF(AND('Service Line Inventory'!M314='Dropdown Answer Key'!$B$27,OR('Service Line Inventory'!S314="Lead",S314="Unknown SL")),"Tier 2",IF('Service Line Inventory'!S314="GRR","Tier 3",IF((AND('Service Line Inventory'!M314='Dropdown Answer Key'!$B$25,'Service Line Inventory'!Q314='Dropdown Answer Key'!$M$25,O314='Dropdown Answer Key'!$G$27,'Service Line Inventory'!P314='Dropdown Answer Key'!$J$27,S314="Non Lead")),"Tier 4",IF((AND('Service Line Inventory'!M314='Dropdown Answer Key'!$B$25,'Service Line Inventory'!Q314='Dropdown Answer Key'!$M$25,O314='Dropdown Answer Key'!$G$27,S314="Non Lead")),"Tier 4",IF((AND('Service Line Inventory'!M314='Dropdown Answer Key'!$B$25,'Service Line Inventory'!Q314='Dropdown Answer Key'!$M$25,'Service Line Inventory'!P314='Dropdown Answer Key'!$J$27,S314="Non Lead")),"Tier 4","Tier 5"))))))))</f>
        <v>BLANK</v>
      </c>
      <c r="U314" s="109" t="str">
        <f t="shared" si="17"/>
        <v>ERROR</v>
      </c>
      <c r="V314" s="83" t="str">
        <f t="shared" si="18"/>
        <v>ERROR</v>
      </c>
      <c r="W314" s="83" t="str">
        <f t="shared" si="19"/>
        <v>NO</v>
      </c>
      <c r="X314" s="115"/>
      <c r="Y314" s="84"/>
      <c r="Z314" s="85"/>
    </row>
    <row r="315" spans="1:26">
      <c r="A315" s="89"/>
      <c r="B315" s="90"/>
      <c r="C315" s="112"/>
      <c r="D315" s="90"/>
      <c r="E315" s="112"/>
      <c r="F315" s="112"/>
      <c r="G315" s="114"/>
      <c r="H315" s="102"/>
      <c r="I315" s="90"/>
      <c r="J315" s="91"/>
      <c r="K315" s="90"/>
      <c r="L315" s="102" t="str">
        <f t="shared" si="16"/>
        <v>ERROR</v>
      </c>
      <c r="M315" s="118"/>
      <c r="N315" s="90"/>
      <c r="O315" s="90"/>
      <c r="P315" s="90"/>
      <c r="Q315" s="89"/>
      <c r="R315" s="90"/>
      <c r="S315" s="121" t="str">
        <f>IF(OR(B315="",$C$3="",$G$3=""),"ERROR",IF(AND(B315='Dropdown Answer Key'!$B$12,OR(E315="Lead",E315="U, May have L",E315="COM",E315="")),"Lead",IF(AND(B315='Dropdown Answer Key'!$B$12,OR(AND(E315="GALV",H315="Y"),AND(E315="GALV",H315="UN"),AND(E315="GALV",H315=""))),"GRR",IF(AND(B315='Dropdown Answer Key'!$B$12,E315="Unknown"),"Unknown SL",IF(AND(B315='Dropdown Answer Key'!$B$13,OR(F315="Lead",F315="U, May have L",F315="COM",F315="")),"Lead",IF(AND(B315='Dropdown Answer Key'!$B$13,OR(AND(F315="GALV",H315="Y"),AND(F315="GALV",H315="UN"),AND(F315="GALV",H315=""))),"GRR",IF(AND(B315='Dropdown Answer Key'!$B$13,F315="Unknown"),"Unknown SL",IF(AND(B315='Dropdown Answer Key'!$B$14,OR(E315="Lead",E315="U, May have L",E315="COM",E315="")),"Lead",IF(AND(B315='Dropdown Answer Key'!$B$14,OR(F315="Lead",F315="U, May have L",F315="COM",F315="")),"Lead",IF(AND(B315='Dropdown Answer Key'!$B$14,OR(AND(E315="GALV",H315="Y"),AND(E315="GALV",H315="UN"),AND(E315="GALV",H315=""),AND(F315="GALV",H315="Y"),AND(F315="GALV",H315="UN"),AND(F315="GALV",H315=""),AND(F315="GALV",I315="Y"),AND(F315="GALV",I315="UN"),AND(F315="GALV",I315=""))),"GRR",IF(AND(B315='Dropdown Answer Key'!$B$14,OR(E315="Unknown",F315="Unknown")),"Unknown SL","Non Lead")))))))))))</f>
        <v>ERROR</v>
      </c>
      <c r="T315" s="122" t="str">
        <f>IF(OR(M315="",Q315="",S315="ERROR"),"BLANK",IF((AND(M315='Dropdown Answer Key'!$B$25,OR('Service Line Inventory'!S315="Lead",S315="Unknown SL"))),"Tier 1",IF(AND('Service Line Inventory'!M315='Dropdown Answer Key'!$B$26,OR('Service Line Inventory'!S315="Lead",S315="Unknown SL")),"Tier 2",IF(AND('Service Line Inventory'!M315='Dropdown Answer Key'!$B$27,OR('Service Line Inventory'!S315="Lead",S315="Unknown SL")),"Tier 2",IF('Service Line Inventory'!S315="GRR","Tier 3",IF((AND('Service Line Inventory'!M315='Dropdown Answer Key'!$B$25,'Service Line Inventory'!Q315='Dropdown Answer Key'!$M$25,O315='Dropdown Answer Key'!$G$27,'Service Line Inventory'!P315='Dropdown Answer Key'!$J$27,S315="Non Lead")),"Tier 4",IF((AND('Service Line Inventory'!M315='Dropdown Answer Key'!$B$25,'Service Line Inventory'!Q315='Dropdown Answer Key'!$M$25,O315='Dropdown Answer Key'!$G$27,S315="Non Lead")),"Tier 4",IF((AND('Service Line Inventory'!M315='Dropdown Answer Key'!$B$25,'Service Line Inventory'!Q315='Dropdown Answer Key'!$M$25,'Service Line Inventory'!P315='Dropdown Answer Key'!$J$27,S315="Non Lead")),"Tier 4","Tier 5"))))))))</f>
        <v>BLANK</v>
      </c>
      <c r="U315" s="123" t="str">
        <f t="shared" si="17"/>
        <v>ERROR</v>
      </c>
      <c r="V315" s="122" t="str">
        <f t="shared" si="18"/>
        <v>ERROR</v>
      </c>
      <c r="W315" s="122" t="str">
        <f t="shared" si="19"/>
        <v>NO</v>
      </c>
      <c r="X315" s="116"/>
      <c r="Y315" s="105"/>
      <c r="Z315" s="85"/>
    </row>
    <row r="316" spans="1:26">
      <c r="A316" s="80"/>
      <c r="B316" s="80"/>
      <c r="C316" s="111"/>
      <c r="D316" s="81"/>
      <c r="E316" s="111"/>
      <c r="F316" s="111"/>
      <c r="G316" s="113"/>
      <c r="H316" s="101"/>
      <c r="I316" s="81"/>
      <c r="J316" s="82"/>
      <c r="K316" s="81"/>
      <c r="L316" s="101" t="str">
        <f t="shared" si="16"/>
        <v>ERROR</v>
      </c>
      <c r="M316" s="117"/>
      <c r="N316" s="81"/>
      <c r="O316" s="81"/>
      <c r="P316" s="81"/>
      <c r="Q316" s="80"/>
      <c r="R316" s="81"/>
      <c r="S316" s="106" t="str">
        <f>IF(OR(B316="",$C$3="",$G$3=""),"ERROR",IF(AND(B316='Dropdown Answer Key'!$B$12,OR(E316="Lead",E316="U, May have L",E316="COM",E316="")),"Lead",IF(AND(B316='Dropdown Answer Key'!$B$12,OR(AND(E316="GALV",H316="Y"),AND(E316="GALV",H316="UN"),AND(E316="GALV",H316=""))),"GRR",IF(AND(B316='Dropdown Answer Key'!$B$12,E316="Unknown"),"Unknown SL",IF(AND(B316='Dropdown Answer Key'!$B$13,OR(F316="Lead",F316="U, May have L",F316="COM",F316="")),"Lead",IF(AND(B316='Dropdown Answer Key'!$B$13,OR(AND(F316="GALV",H316="Y"),AND(F316="GALV",H316="UN"),AND(F316="GALV",H316=""))),"GRR",IF(AND(B316='Dropdown Answer Key'!$B$13,F316="Unknown"),"Unknown SL",IF(AND(B316='Dropdown Answer Key'!$B$14,OR(E316="Lead",E316="U, May have L",E316="COM",E316="")),"Lead",IF(AND(B316='Dropdown Answer Key'!$B$14,OR(F316="Lead",F316="U, May have L",F316="COM",F316="")),"Lead",IF(AND(B316='Dropdown Answer Key'!$B$14,OR(AND(E316="GALV",H316="Y"),AND(E316="GALV",H316="UN"),AND(E316="GALV",H316=""),AND(F316="GALV",H316="Y"),AND(F316="GALV",H316="UN"),AND(F316="GALV",H316=""),AND(F316="GALV",I316="Y"),AND(F316="GALV",I316="UN"),AND(F316="GALV",I316=""))),"GRR",IF(AND(B316='Dropdown Answer Key'!$B$14,OR(E316="Unknown",F316="Unknown")),"Unknown SL","Non Lead")))))))))))</f>
        <v>ERROR</v>
      </c>
      <c r="T316" s="83" t="str">
        <f>IF(OR(M316="",Q316="",S316="ERROR"),"BLANK",IF((AND(M316='Dropdown Answer Key'!$B$25,OR('Service Line Inventory'!S316="Lead",S316="Unknown SL"))),"Tier 1",IF(AND('Service Line Inventory'!M316='Dropdown Answer Key'!$B$26,OR('Service Line Inventory'!S316="Lead",S316="Unknown SL")),"Tier 2",IF(AND('Service Line Inventory'!M316='Dropdown Answer Key'!$B$27,OR('Service Line Inventory'!S316="Lead",S316="Unknown SL")),"Tier 2",IF('Service Line Inventory'!S316="GRR","Tier 3",IF((AND('Service Line Inventory'!M316='Dropdown Answer Key'!$B$25,'Service Line Inventory'!Q316='Dropdown Answer Key'!$M$25,O316='Dropdown Answer Key'!$G$27,'Service Line Inventory'!P316='Dropdown Answer Key'!$J$27,S316="Non Lead")),"Tier 4",IF((AND('Service Line Inventory'!M316='Dropdown Answer Key'!$B$25,'Service Line Inventory'!Q316='Dropdown Answer Key'!$M$25,O316='Dropdown Answer Key'!$G$27,S316="Non Lead")),"Tier 4",IF((AND('Service Line Inventory'!M316='Dropdown Answer Key'!$B$25,'Service Line Inventory'!Q316='Dropdown Answer Key'!$M$25,'Service Line Inventory'!P316='Dropdown Answer Key'!$J$27,S316="Non Lead")),"Tier 4","Tier 5"))))))))</f>
        <v>BLANK</v>
      </c>
      <c r="U316" s="109" t="str">
        <f t="shared" si="17"/>
        <v>ERROR</v>
      </c>
      <c r="V316" s="83" t="str">
        <f t="shared" si="18"/>
        <v>ERROR</v>
      </c>
      <c r="W316" s="83" t="str">
        <f t="shared" si="19"/>
        <v>NO</v>
      </c>
      <c r="X316" s="115"/>
      <c r="Y316" s="84"/>
      <c r="Z316" s="85"/>
    </row>
    <row r="317" spans="1:26">
      <c r="A317" s="89"/>
      <c r="B317" s="90"/>
      <c r="C317" s="112"/>
      <c r="D317" s="90"/>
      <c r="E317" s="112"/>
      <c r="F317" s="112"/>
      <c r="G317" s="114"/>
      <c r="H317" s="102"/>
      <c r="I317" s="90"/>
      <c r="J317" s="91"/>
      <c r="K317" s="90"/>
      <c r="L317" s="102" t="str">
        <f t="shared" si="16"/>
        <v>ERROR</v>
      </c>
      <c r="M317" s="118"/>
      <c r="N317" s="90"/>
      <c r="O317" s="90"/>
      <c r="P317" s="90"/>
      <c r="Q317" s="89"/>
      <c r="R317" s="90"/>
      <c r="S317" s="121" t="str">
        <f>IF(OR(B317="",$C$3="",$G$3=""),"ERROR",IF(AND(B317='Dropdown Answer Key'!$B$12,OR(E317="Lead",E317="U, May have L",E317="COM",E317="")),"Lead",IF(AND(B317='Dropdown Answer Key'!$B$12,OR(AND(E317="GALV",H317="Y"),AND(E317="GALV",H317="UN"),AND(E317="GALV",H317=""))),"GRR",IF(AND(B317='Dropdown Answer Key'!$B$12,E317="Unknown"),"Unknown SL",IF(AND(B317='Dropdown Answer Key'!$B$13,OR(F317="Lead",F317="U, May have L",F317="COM",F317="")),"Lead",IF(AND(B317='Dropdown Answer Key'!$B$13,OR(AND(F317="GALV",H317="Y"),AND(F317="GALV",H317="UN"),AND(F317="GALV",H317=""))),"GRR",IF(AND(B317='Dropdown Answer Key'!$B$13,F317="Unknown"),"Unknown SL",IF(AND(B317='Dropdown Answer Key'!$B$14,OR(E317="Lead",E317="U, May have L",E317="COM",E317="")),"Lead",IF(AND(B317='Dropdown Answer Key'!$B$14,OR(F317="Lead",F317="U, May have L",F317="COM",F317="")),"Lead",IF(AND(B317='Dropdown Answer Key'!$B$14,OR(AND(E317="GALV",H317="Y"),AND(E317="GALV",H317="UN"),AND(E317="GALV",H317=""),AND(F317="GALV",H317="Y"),AND(F317="GALV",H317="UN"),AND(F317="GALV",H317=""),AND(F317="GALV",I317="Y"),AND(F317="GALV",I317="UN"),AND(F317="GALV",I317=""))),"GRR",IF(AND(B317='Dropdown Answer Key'!$B$14,OR(E317="Unknown",F317="Unknown")),"Unknown SL","Non Lead")))))))))))</f>
        <v>ERROR</v>
      </c>
      <c r="T317" s="122" t="str">
        <f>IF(OR(M317="",Q317="",S317="ERROR"),"BLANK",IF((AND(M317='Dropdown Answer Key'!$B$25,OR('Service Line Inventory'!S317="Lead",S317="Unknown SL"))),"Tier 1",IF(AND('Service Line Inventory'!M317='Dropdown Answer Key'!$B$26,OR('Service Line Inventory'!S317="Lead",S317="Unknown SL")),"Tier 2",IF(AND('Service Line Inventory'!M317='Dropdown Answer Key'!$B$27,OR('Service Line Inventory'!S317="Lead",S317="Unknown SL")),"Tier 2",IF('Service Line Inventory'!S317="GRR","Tier 3",IF((AND('Service Line Inventory'!M317='Dropdown Answer Key'!$B$25,'Service Line Inventory'!Q317='Dropdown Answer Key'!$M$25,O317='Dropdown Answer Key'!$G$27,'Service Line Inventory'!P317='Dropdown Answer Key'!$J$27,S317="Non Lead")),"Tier 4",IF((AND('Service Line Inventory'!M317='Dropdown Answer Key'!$B$25,'Service Line Inventory'!Q317='Dropdown Answer Key'!$M$25,O317='Dropdown Answer Key'!$G$27,S317="Non Lead")),"Tier 4",IF((AND('Service Line Inventory'!M317='Dropdown Answer Key'!$B$25,'Service Line Inventory'!Q317='Dropdown Answer Key'!$M$25,'Service Line Inventory'!P317='Dropdown Answer Key'!$J$27,S317="Non Lead")),"Tier 4","Tier 5"))))))))</f>
        <v>BLANK</v>
      </c>
      <c r="U317" s="123" t="str">
        <f t="shared" si="17"/>
        <v>ERROR</v>
      </c>
      <c r="V317" s="122" t="str">
        <f t="shared" si="18"/>
        <v>ERROR</v>
      </c>
      <c r="W317" s="122" t="str">
        <f t="shared" si="19"/>
        <v>NO</v>
      </c>
      <c r="X317" s="116"/>
      <c r="Y317" s="105"/>
      <c r="Z317" s="85"/>
    </row>
    <row r="318" spans="1:26">
      <c r="A318" s="80"/>
      <c r="B318" s="80"/>
      <c r="C318" s="111"/>
      <c r="D318" s="81"/>
      <c r="E318" s="111"/>
      <c r="F318" s="111"/>
      <c r="G318" s="113"/>
      <c r="H318" s="101"/>
      <c r="I318" s="81"/>
      <c r="J318" s="82"/>
      <c r="K318" s="81"/>
      <c r="L318" s="101" t="str">
        <f t="shared" si="16"/>
        <v>ERROR</v>
      </c>
      <c r="M318" s="117"/>
      <c r="N318" s="81"/>
      <c r="O318" s="81"/>
      <c r="P318" s="81"/>
      <c r="Q318" s="80"/>
      <c r="R318" s="81"/>
      <c r="S318" s="106" t="str">
        <f>IF(OR(B318="",$C$3="",$G$3=""),"ERROR",IF(AND(B318='Dropdown Answer Key'!$B$12,OR(E318="Lead",E318="U, May have L",E318="COM",E318="")),"Lead",IF(AND(B318='Dropdown Answer Key'!$B$12,OR(AND(E318="GALV",H318="Y"),AND(E318="GALV",H318="UN"),AND(E318="GALV",H318=""))),"GRR",IF(AND(B318='Dropdown Answer Key'!$B$12,E318="Unknown"),"Unknown SL",IF(AND(B318='Dropdown Answer Key'!$B$13,OR(F318="Lead",F318="U, May have L",F318="COM",F318="")),"Lead",IF(AND(B318='Dropdown Answer Key'!$B$13,OR(AND(F318="GALV",H318="Y"),AND(F318="GALV",H318="UN"),AND(F318="GALV",H318=""))),"GRR",IF(AND(B318='Dropdown Answer Key'!$B$13,F318="Unknown"),"Unknown SL",IF(AND(B318='Dropdown Answer Key'!$B$14,OR(E318="Lead",E318="U, May have L",E318="COM",E318="")),"Lead",IF(AND(B318='Dropdown Answer Key'!$B$14,OR(F318="Lead",F318="U, May have L",F318="COM",F318="")),"Lead",IF(AND(B318='Dropdown Answer Key'!$B$14,OR(AND(E318="GALV",H318="Y"),AND(E318="GALV",H318="UN"),AND(E318="GALV",H318=""),AND(F318="GALV",H318="Y"),AND(F318="GALV",H318="UN"),AND(F318="GALV",H318=""),AND(F318="GALV",I318="Y"),AND(F318="GALV",I318="UN"),AND(F318="GALV",I318=""))),"GRR",IF(AND(B318='Dropdown Answer Key'!$B$14,OR(E318="Unknown",F318="Unknown")),"Unknown SL","Non Lead")))))))))))</f>
        <v>ERROR</v>
      </c>
      <c r="T318" s="83" t="str">
        <f>IF(OR(M318="",Q318="",S318="ERROR"),"BLANK",IF((AND(M318='Dropdown Answer Key'!$B$25,OR('Service Line Inventory'!S318="Lead",S318="Unknown SL"))),"Tier 1",IF(AND('Service Line Inventory'!M318='Dropdown Answer Key'!$B$26,OR('Service Line Inventory'!S318="Lead",S318="Unknown SL")),"Tier 2",IF(AND('Service Line Inventory'!M318='Dropdown Answer Key'!$B$27,OR('Service Line Inventory'!S318="Lead",S318="Unknown SL")),"Tier 2",IF('Service Line Inventory'!S318="GRR","Tier 3",IF((AND('Service Line Inventory'!M318='Dropdown Answer Key'!$B$25,'Service Line Inventory'!Q318='Dropdown Answer Key'!$M$25,O318='Dropdown Answer Key'!$G$27,'Service Line Inventory'!P318='Dropdown Answer Key'!$J$27,S318="Non Lead")),"Tier 4",IF((AND('Service Line Inventory'!M318='Dropdown Answer Key'!$B$25,'Service Line Inventory'!Q318='Dropdown Answer Key'!$M$25,O318='Dropdown Answer Key'!$G$27,S318="Non Lead")),"Tier 4",IF((AND('Service Line Inventory'!M318='Dropdown Answer Key'!$B$25,'Service Line Inventory'!Q318='Dropdown Answer Key'!$M$25,'Service Line Inventory'!P318='Dropdown Answer Key'!$J$27,S318="Non Lead")),"Tier 4","Tier 5"))))))))</f>
        <v>BLANK</v>
      </c>
      <c r="U318" s="109" t="str">
        <f t="shared" si="17"/>
        <v>ERROR</v>
      </c>
      <c r="V318" s="83" t="str">
        <f t="shared" si="18"/>
        <v>ERROR</v>
      </c>
      <c r="W318" s="83" t="str">
        <f t="shared" si="19"/>
        <v>NO</v>
      </c>
      <c r="X318" s="115"/>
      <c r="Y318" s="84"/>
      <c r="Z318" s="85"/>
    </row>
    <row r="319" spans="1:26">
      <c r="A319" s="89"/>
      <c r="B319" s="90"/>
      <c r="C319" s="112"/>
      <c r="D319" s="90"/>
      <c r="E319" s="112"/>
      <c r="F319" s="112"/>
      <c r="G319" s="114"/>
      <c r="H319" s="102"/>
      <c r="I319" s="90"/>
      <c r="J319" s="91"/>
      <c r="K319" s="90"/>
      <c r="L319" s="102" t="str">
        <f t="shared" si="16"/>
        <v>ERROR</v>
      </c>
      <c r="M319" s="118"/>
      <c r="N319" s="90"/>
      <c r="O319" s="90"/>
      <c r="P319" s="90"/>
      <c r="Q319" s="89"/>
      <c r="R319" s="90"/>
      <c r="S319" s="121" t="str">
        <f>IF(OR(B319="",$C$3="",$G$3=""),"ERROR",IF(AND(B319='Dropdown Answer Key'!$B$12,OR(E319="Lead",E319="U, May have L",E319="COM",E319="")),"Lead",IF(AND(B319='Dropdown Answer Key'!$B$12,OR(AND(E319="GALV",H319="Y"),AND(E319="GALV",H319="UN"),AND(E319="GALV",H319=""))),"GRR",IF(AND(B319='Dropdown Answer Key'!$B$12,E319="Unknown"),"Unknown SL",IF(AND(B319='Dropdown Answer Key'!$B$13,OR(F319="Lead",F319="U, May have L",F319="COM",F319="")),"Lead",IF(AND(B319='Dropdown Answer Key'!$B$13,OR(AND(F319="GALV",H319="Y"),AND(F319="GALV",H319="UN"),AND(F319="GALV",H319=""))),"GRR",IF(AND(B319='Dropdown Answer Key'!$B$13,F319="Unknown"),"Unknown SL",IF(AND(B319='Dropdown Answer Key'!$B$14,OR(E319="Lead",E319="U, May have L",E319="COM",E319="")),"Lead",IF(AND(B319='Dropdown Answer Key'!$B$14,OR(F319="Lead",F319="U, May have L",F319="COM",F319="")),"Lead",IF(AND(B319='Dropdown Answer Key'!$B$14,OR(AND(E319="GALV",H319="Y"),AND(E319="GALV",H319="UN"),AND(E319="GALV",H319=""),AND(F319="GALV",H319="Y"),AND(F319="GALV",H319="UN"),AND(F319="GALV",H319=""),AND(F319="GALV",I319="Y"),AND(F319="GALV",I319="UN"),AND(F319="GALV",I319=""))),"GRR",IF(AND(B319='Dropdown Answer Key'!$B$14,OR(E319="Unknown",F319="Unknown")),"Unknown SL","Non Lead")))))))))))</f>
        <v>ERROR</v>
      </c>
      <c r="T319" s="122" t="str">
        <f>IF(OR(M319="",Q319="",S319="ERROR"),"BLANK",IF((AND(M319='Dropdown Answer Key'!$B$25,OR('Service Line Inventory'!S319="Lead",S319="Unknown SL"))),"Tier 1",IF(AND('Service Line Inventory'!M319='Dropdown Answer Key'!$B$26,OR('Service Line Inventory'!S319="Lead",S319="Unknown SL")),"Tier 2",IF(AND('Service Line Inventory'!M319='Dropdown Answer Key'!$B$27,OR('Service Line Inventory'!S319="Lead",S319="Unknown SL")),"Tier 2",IF('Service Line Inventory'!S319="GRR","Tier 3",IF((AND('Service Line Inventory'!M319='Dropdown Answer Key'!$B$25,'Service Line Inventory'!Q319='Dropdown Answer Key'!$M$25,O319='Dropdown Answer Key'!$G$27,'Service Line Inventory'!P319='Dropdown Answer Key'!$J$27,S319="Non Lead")),"Tier 4",IF((AND('Service Line Inventory'!M319='Dropdown Answer Key'!$B$25,'Service Line Inventory'!Q319='Dropdown Answer Key'!$M$25,O319='Dropdown Answer Key'!$G$27,S319="Non Lead")),"Tier 4",IF((AND('Service Line Inventory'!M319='Dropdown Answer Key'!$B$25,'Service Line Inventory'!Q319='Dropdown Answer Key'!$M$25,'Service Line Inventory'!P319='Dropdown Answer Key'!$J$27,S319="Non Lead")),"Tier 4","Tier 5"))))))))</f>
        <v>BLANK</v>
      </c>
      <c r="U319" s="123" t="str">
        <f t="shared" si="17"/>
        <v>ERROR</v>
      </c>
      <c r="V319" s="122" t="str">
        <f t="shared" si="18"/>
        <v>ERROR</v>
      </c>
      <c r="W319" s="122" t="str">
        <f t="shared" si="19"/>
        <v>NO</v>
      </c>
      <c r="X319" s="116"/>
      <c r="Y319" s="105"/>
      <c r="Z319" s="85"/>
    </row>
    <row r="320" spans="1:26">
      <c r="A320" s="80"/>
      <c r="B320" s="80"/>
      <c r="C320" s="111"/>
      <c r="D320" s="81"/>
      <c r="E320" s="111"/>
      <c r="F320" s="111"/>
      <c r="G320" s="113"/>
      <c r="H320" s="101"/>
      <c r="I320" s="81"/>
      <c r="J320" s="82"/>
      <c r="K320" s="81"/>
      <c r="L320" s="101" t="str">
        <f t="shared" si="16"/>
        <v>ERROR</v>
      </c>
      <c r="M320" s="117"/>
      <c r="N320" s="81"/>
      <c r="O320" s="81"/>
      <c r="P320" s="81"/>
      <c r="Q320" s="80"/>
      <c r="R320" s="81"/>
      <c r="S320" s="106" t="str">
        <f>IF(OR(B320="",$C$3="",$G$3=""),"ERROR",IF(AND(B320='Dropdown Answer Key'!$B$12,OR(E320="Lead",E320="U, May have L",E320="COM",E320="")),"Lead",IF(AND(B320='Dropdown Answer Key'!$B$12,OR(AND(E320="GALV",H320="Y"),AND(E320="GALV",H320="UN"),AND(E320="GALV",H320=""))),"GRR",IF(AND(B320='Dropdown Answer Key'!$B$12,E320="Unknown"),"Unknown SL",IF(AND(B320='Dropdown Answer Key'!$B$13,OR(F320="Lead",F320="U, May have L",F320="COM",F320="")),"Lead",IF(AND(B320='Dropdown Answer Key'!$B$13,OR(AND(F320="GALV",H320="Y"),AND(F320="GALV",H320="UN"),AND(F320="GALV",H320=""))),"GRR",IF(AND(B320='Dropdown Answer Key'!$B$13,F320="Unknown"),"Unknown SL",IF(AND(B320='Dropdown Answer Key'!$B$14,OR(E320="Lead",E320="U, May have L",E320="COM",E320="")),"Lead",IF(AND(B320='Dropdown Answer Key'!$B$14,OR(F320="Lead",F320="U, May have L",F320="COM",F320="")),"Lead",IF(AND(B320='Dropdown Answer Key'!$B$14,OR(AND(E320="GALV",H320="Y"),AND(E320="GALV",H320="UN"),AND(E320="GALV",H320=""),AND(F320="GALV",H320="Y"),AND(F320="GALV",H320="UN"),AND(F320="GALV",H320=""),AND(F320="GALV",I320="Y"),AND(F320="GALV",I320="UN"),AND(F320="GALV",I320=""))),"GRR",IF(AND(B320='Dropdown Answer Key'!$B$14,OR(E320="Unknown",F320="Unknown")),"Unknown SL","Non Lead")))))))))))</f>
        <v>ERROR</v>
      </c>
      <c r="T320" s="83" t="str">
        <f>IF(OR(M320="",Q320="",S320="ERROR"),"BLANK",IF((AND(M320='Dropdown Answer Key'!$B$25,OR('Service Line Inventory'!S320="Lead",S320="Unknown SL"))),"Tier 1",IF(AND('Service Line Inventory'!M320='Dropdown Answer Key'!$B$26,OR('Service Line Inventory'!S320="Lead",S320="Unknown SL")),"Tier 2",IF(AND('Service Line Inventory'!M320='Dropdown Answer Key'!$B$27,OR('Service Line Inventory'!S320="Lead",S320="Unknown SL")),"Tier 2",IF('Service Line Inventory'!S320="GRR","Tier 3",IF((AND('Service Line Inventory'!M320='Dropdown Answer Key'!$B$25,'Service Line Inventory'!Q320='Dropdown Answer Key'!$M$25,O320='Dropdown Answer Key'!$G$27,'Service Line Inventory'!P320='Dropdown Answer Key'!$J$27,S320="Non Lead")),"Tier 4",IF((AND('Service Line Inventory'!M320='Dropdown Answer Key'!$B$25,'Service Line Inventory'!Q320='Dropdown Answer Key'!$M$25,O320='Dropdown Answer Key'!$G$27,S320="Non Lead")),"Tier 4",IF((AND('Service Line Inventory'!M320='Dropdown Answer Key'!$B$25,'Service Line Inventory'!Q320='Dropdown Answer Key'!$M$25,'Service Line Inventory'!P320='Dropdown Answer Key'!$J$27,S320="Non Lead")),"Tier 4","Tier 5"))))))))</f>
        <v>BLANK</v>
      </c>
      <c r="U320" s="109" t="str">
        <f t="shared" si="17"/>
        <v>ERROR</v>
      </c>
      <c r="V320" s="83" t="str">
        <f t="shared" si="18"/>
        <v>ERROR</v>
      </c>
      <c r="W320" s="83" t="str">
        <f t="shared" si="19"/>
        <v>NO</v>
      </c>
      <c r="X320" s="115"/>
      <c r="Y320" s="84"/>
      <c r="Z320" s="85"/>
    </row>
    <row r="321" spans="1:26">
      <c r="A321" s="89"/>
      <c r="B321" s="90"/>
      <c r="C321" s="112"/>
      <c r="D321" s="90"/>
      <c r="E321" s="112"/>
      <c r="F321" s="112"/>
      <c r="G321" s="114"/>
      <c r="H321" s="102"/>
      <c r="I321" s="90"/>
      <c r="J321" s="91"/>
      <c r="K321" s="90"/>
      <c r="L321" s="102" t="str">
        <f t="shared" si="16"/>
        <v>ERROR</v>
      </c>
      <c r="M321" s="118"/>
      <c r="N321" s="90"/>
      <c r="O321" s="90"/>
      <c r="P321" s="90"/>
      <c r="Q321" s="89"/>
      <c r="R321" s="90"/>
      <c r="S321" s="121" t="str">
        <f>IF(OR(B321="",$C$3="",$G$3=""),"ERROR",IF(AND(B321='Dropdown Answer Key'!$B$12,OR(E321="Lead",E321="U, May have L",E321="COM",E321="")),"Lead",IF(AND(B321='Dropdown Answer Key'!$B$12,OR(AND(E321="GALV",H321="Y"),AND(E321="GALV",H321="UN"),AND(E321="GALV",H321=""))),"GRR",IF(AND(B321='Dropdown Answer Key'!$B$12,E321="Unknown"),"Unknown SL",IF(AND(B321='Dropdown Answer Key'!$B$13,OR(F321="Lead",F321="U, May have L",F321="COM",F321="")),"Lead",IF(AND(B321='Dropdown Answer Key'!$B$13,OR(AND(F321="GALV",H321="Y"),AND(F321="GALV",H321="UN"),AND(F321="GALV",H321=""))),"GRR",IF(AND(B321='Dropdown Answer Key'!$B$13,F321="Unknown"),"Unknown SL",IF(AND(B321='Dropdown Answer Key'!$B$14,OR(E321="Lead",E321="U, May have L",E321="COM",E321="")),"Lead",IF(AND(B321='Dropdown Answer Key'!$B$14,OR(F321="Lead",F321="U, May have L",F321="COM",F321="")),"Lead",IF(AND(B321='Dropdown Answer Key'!$B$14,OR(AND(E321="GALV",H321="Y"),AND(E321="GALV",H321="UN"),AND(E321="GALV",H321=""),AND(F321="GALV",H321="Y"),AND(F321="GALV",H321="UN"),AND(F321="GALV",H321=""),AND(F321="GALV",I321="Y"),AND(F321="GALV",I321="UN"),AND(F321="GALV",I321=""))),"GRR",IF(AND(B321='Dropdown Answer Key'!$B$14,OR(E321="Unknown",F321="Unknown")),"Unknown SL","Non Lead")))))))))))</f>
        <v>ERROR</v>
      </c>
      <c r="T321" s="122" t="str">
        <f>IF(OR(M321="",Q321="",S321="ERROR"),"BLANK",IF((AND(M321='Dropdown Answer Key'!$B$25,OR('Service Line Inventory'!S321="Lead",S321="Unknown SL"))),"Tier 1",IF(AND('Service Line Inventory'!M321='Dropdown Answer Key'!$B$26,OR('Service Line Inventory'!S321="Lead",S321="Unknown SL")),"Tier 2",IF(AND('Service Line Inventory'!M321='Dropdown Answer Key'!$B$27,OR('Service Line Inventory'!S321="Lead",S321="Unknown SL")),"Tier 2",IF('Service Line Inventory'!S321="GRR","Tier 3",IF((AND('Service Line Inventory'!M321='Dropdown Answer Key'!$B$25,'Service Line Inventory'!Q321='Dropdown Answer Key'!$M$25,O321='Dropdown Answer Key'!$G$27,'Service Line Inventory'!P321='Dropdown Answer Key'!$J$27,S321="Non Lead")),"Tier 4",IF((AND('Service Line Inventory'!M321='Dropdown Answer Key'!$B$25,'Service Line Inventory'!Q321='Dropdown Answer Key'!$M$25,O321='Dropdown Answer Key'!$G$27,S321="Non Lead")),"Tier 4",IF((AND('Service Line Inventory'!M321='Dropdown Answer Key'!$B$25,'Service Line Inventory'!Q321='Dropdown Answer Key'!$M$25,'Service Line Inventory'!P321='Dropdown Answer Key'!$J$27,S321="Non Lead")),"Tier 4","Tier 5"))))))))</f>
        <v>BLANK</v>
      </c>
      <c r="U321" s="123" t="str">
        <f t="shared" si="17"/>
        <v>ERROR</v>
      </c>
      <c r="V321" s="122" t="str">
        <f t="shared" si="18"/>
        <v>ERROR</v>
      </c>
      <c r="W321" s="122" t="str">
        <f t="shared" si="19"/>
        <v>NO</v>
      </c>
      <c r="X321" s="116"/>
      <c r="Y321" s="105"/>
      <c r="Z321" s="85"/>
    </row>
    <row r="322" spans="1:26">
      <c r="A322" s="80"/>
      <c r="B322" s="80"/>
      <c r="C322" s="111"/>
      <c r="D322" s="81"/>
      <c r="E322" s="111"/>
      <c r="F322" s="111"/>
      <c r="G322" s="113"/>
      <c r="H322" s="101"/>
      <c r="I322" s="81"/>
      <c r="J322" s="82"/>
      <c r="K322" s="81"/>
      <c r="L322" s="101" t="str">
        <f t="shared" si="16"/>
        <v>ERROR</v>
      </c>
      <c r="M322" s="117"/>
      <c r="N322" s="81"/>
      <c r="O322" s="81"/>
      <c r="P322" s="81"/>
      <c r="Q322" s="80"/>
      <c r="R322" s="81"/>
      <c r="S322" s="106" t="str">
        <f>IF(OR(B322="",$C$3="",$G$3=""),"ERROR",IF(AND(B322='Dropdown Answer Key'!$B$12,OR(E322="Lead",E322="U, May have L",E322="COM",E322="")),"Lead",IF(AND(B322='Dropdown Answer Key'!$B$12,OR(AND(E322="GALV",H322="Y"),AND(E322="GALV",H322="UN"),AND(E322="GALV",H322=""))),"GRR",IF(AND(B322='Dropdown Answer Key'!$B$12,E322="Unknown"),"Unknown SL",IF(AND(B322='Dropdown Answer Key'!$B$13,OR(F322="Lead",F322="U, May have L",F322="COM",F322="")),"Lead",IF(AND(B322='Dropdown Answer Key'!$B$13,OR(AND(F322="GALV",H322="Y"),AND(F322="GALV",H322="UN"),AND(F322="GALV",H322=""))),"GRR",IF(AND(B322='Dropdown Answer Key'!$B$13,F322="Unknown"),"Unknown SL",IF(AND(B322='Dropdown Answer Key'!$B$14,OR(E322="Lead",E322="U, May have L",E322="COM",E322="")),"Lead",IF(AND(B322='Dropdown Answer Key'!$B$14,OR(F322="Lead",F322="U, May have L",F322="COM",F322="")),"Lead",IF(AND(B322='Dropdown Answer Key'!$B$14,OR(AND(E322="GALV",H322="Y"),AND(E322="GALV",H322="UN"),AND(E322="GALV",H322=""),AND(F322="GALV",H322="Y"),AND(F322="GALV",H322="UN"),AND(F322="GALV",H322=""),AND(F322="GALV",I322="Y"),AND(F322="GALV",I322="UN"),AND(F322="GALV",I322=""))),"GRR",IF(AND(B322='Dropdown Answer Key'!$B$14,OR(E322="Unknown",F322="Unknown")),"Unknown SL","Non Lead")))))))))))</f>
        <v>ERROR</v>
      </c>
      <c r="T322" s="83" t="str">
        <f>IF(OR(M322="",Q322="",S322="ERROR"),"BLANK",IF((AND(M322='Dropdown Answer Key'!$B$25,OR('Service Line Inventory'!S322="Lead",S322="Unknown SL"))),"Tier 1",IF(AND('Service Line Inventory'!M322='Dropdown Answer Key'!$B$26,OR('Service Line Inventory'!S322="Lead",S322="Unknown SL")),"Tier 2",IF(AND('Service Line Inventory'!M322='Dropdown Answer Key'!$B$27,OR('Service Line Inventory'!S322="Lead",S322="Unknown SL")),"Tier 2",IF('Service Line Inventory'!S322="GRR","Tier 3",IF((AND('Service Line Inventory'!M322='Dropdown Answer Key'!$B$25,'Service Line Inventory'!Q322='Dropdown Answer Key'!$M$25,O322='Dropdown Answer Key'!$G$27,'Service Line Inventory'!P322='Dropdown Answer Key'!$J$27,S322="Non Lead")),"Tier 4",IF((AND('Service Line Inventory'!M322='Dropdown Answer Key'!$B$25,'Service Line Inventory'!Q322='Dropdown Answer Key'!$M$25,O322='Dropdown Answer Key'!$G$27,S322="Non Lead")),"Tier 4",IF((AND('Service Line Inventory'!M322='Dropdown Answer Key'!$B$25,'Service Line Inventory'!Q322='Dropdown Answer Key'!$M$25,'Service Line Inventory'!P322='Dropdown Answer Key'!$J$27,S322="Non Lead")),"Tier 4","Tier 5"))))))))</f>
        <v>BLANK</v>
      </c>
      <c r="U322" s="109" t="str">
        <f t="shared" si="17"/>
        <v>ERROR</v>
      </c>
      <c r="V322" s="83" t="str">
        <f t="shared" si="18"/>
        <v>ERROR</v>
      </c>
      <c r="W322" s="83" t="str">
        <f t="shared" si="19"/>
        <v>NO</v>
      </c>
      <c r="X322" s="115"/>
      <c r="Y322" s="84"/>
      <c r="Z322" s="85"/>
    </row>
    <row r="323" spans="1:26">
      <c r="A323" s="89"/>
      <c r="B323" s="90"/>
      <c r="C323" s="112"/>
      <c r="D323" s="90"/>
      <c r="E323" s="112"/>
      <c r="F323" s="112"/>
      <c r="G323" s="114"/>
      <c r="H323" s="102"/>
      <c r="I323" s="90"/>
      <c r="J323" s="91"/>
      <c r="K323" s="90"/>
      <c r="L323" s="102" t="str">
        <f t="shared" si="16"/>
        <v>ERROR</v>
      </c>
      <c r="M323" s="118"/>
      <c r="N323" s="90"/>
      <c r="O323" s="90"/>
      <c r="P323" s="90"/>
      <c r="Q323" s="89"/>
      <c r="R323" s="90"/>
      <c r="S323" s="121" t="str">
        <f>IF(OR(B323="",$C$3="",$G$3=""),"ERROR",IF(AND(B323='Dropdown Answer Key'!$B$12,OR(E323="Lead",E323="U, May have L",E323="COM",E323="")),"Lead",IF(AND(B323='Dropdown Answer Key'!$B$12,OR(AND(E323="GALV",H323="Y"),AND(E323="GALV",H323="UN"),AND(E323="GALV",H323=""))),"GRR",IF(AND(B323='Dropdown Answer Key'!$B$12,E323="Unknown"),"Unknown SL",IF(AND(B323='Dropdown Answer Key'!$B$13,OR(F323="Lead",F323="U, May have L",F323="COM",F323="")),"Lead",IF(AND(B323='Dropdown Answer Key'!$B$13,OR(AND(F323="GALV",H323="Y"),AND(F323="GALV",H323="UN"),AND(F323="GALV",H323=""))),"GRR",IF(AND(B323='Dropdown Answer Key'!$B$13,F323="Unknown"),"Unknown SL",IF(AND(B323='Dropdown Answer Key'!$B$14,OR(E323="Lead",E323="U, May have L",E323="COM",E323="")),"Lead",IF(AND(B323='Dropdown Answer Key'!$B$14,OR(F323="Lead",F323="U, May have L",F323="COM",F323="")),"Lead",IF(AND(B323='Dropdown Answer Key'!$B$14,OR(AND(E323="GALV",H323="Y"),AND(E323="GALV",H323="UN"),AND(E323="GALV",H323=""),AND(F323="GALV",H323="Y"),AND(F323="GALV",H323="UN"),AND(F323="GALV",H323=""),AND(F323="GALV",I323="Y"),AND(F323="GALV",I323="UN"),AND(F323="GALV",I323=""))),"GRR",IF(AND(B323='Dropdown Answer Key'!$B$14,OR(E323="Unknown",F323="Unknown")),"Unknown SL","Non Lead")))))))))))</f>
        <v>ERROR</v>
      </c>
      <c r="T323" s="122" t="str">
        <f>IF(OR(M323="",Q323="",S323="ERROR"),"BLANK",IF((AND(M323='Dropdown Answer Key'!$B$25,OR('Service Line Inventory'!S323="Lead",S323="Unknown SL"))),"Tier 1",IF(AND('Service Line Inventory'!M323='Dropdown Answer Key'!$B$26,OR('Service Line Inventory'!S323="Lead",S323="Unknown SL")),"Tier 2",IF(AND('Service Line Inventory'!M323='Dropdown Answer Key'!$B$27,OR('Service Line Inventory'!S323="Lead",S323="Unknown SL")),"Tier 2",IF('Service Line Inventory'!S323="GRR","Tier 3",IF((AND('Service Line Inventory'!M323='Dropdown Answer Key'!$B$25,'Service Line Inventory'!Q323='Dropdown Answer Key'!$M$25,O323='Dropdown Answer Key'!$G$27,'Service Line Inventory'!P323='Dropdown Answer Key'!$J$27,S323="Non Lead")),"Tier 4",IF((AND('Service Line Inventory'!M323='Dropdown Answer Key'!$B$25,'Service Line Inventory'!Q323='Dropdown Answer Key'!$M$25,O323='Dropdown Answer Key'!$G$27,S323="Non Lead")),"Tier 4",IF((AND('Service Line Inventory'!M323='Dropdown Answer Key'!$B$25,'Service Line Inventory'!Q323='Dropdown Answer Key'!$M$25,'Service Line Inventory'!P323='Dropdown Answer Key'!$J$27,S323="Non Lead")),"Tier 4","Tier 5"))))))))</f>
        <v>BLANK</v>
      </c>
      <c r="U323" s="123" t="str">
        <f t="shared" si="17"/>
        <v>ERROR</v>
      </c>
      <c r="V323" s="122" t="str">
        <f t="shared" si="18"/>
        <v>ERROR</v>
      </c>
      <c r="W323" s="122" t="str">
        <f t="shared" si="19"/>
        <v>NO</v>
      </c>
      <c r="X323" s="116"/>
      <c r="Y323" s="105"/>
      <c r="Z323" s="85"/>
    </row>
    <row r="324" spans="1:26">
      <c r="A324" s="80"/>
      <c r="B324" s="80"/>
      <c r="C324" s="111"/>
      <c r="D324" s="81"/>
      <c r="E324" s="111"/>
      <c r="F324" s="111"/>
      <c r="G324" s="113"/>
      <c r="H324" s="101"/>
      <c r="I324" s="81"/>
      <c r="J324" s="82"/>
      <c r="K324" s="81"/>
      <c r="L324" s="101" t="str">
        <f t="shared" si="16"/>
        <v>ERROR</v>
      </c>
      <c r="M324" s="117"/>
      <c r="N324" s="81"/>
      <c r="O324" s="81"/>
      <c r="P324" s="81"/>
      <c r="Q324" s="80"/>
      <c r="R324" s="81"/>
      <c r="S324" s="106" t="str">
        <f>IF(OR(B324="",$C$3="",$G$3=""),"ERROR",IF(AND(B324='Dropdown Answer Key'!$B$12,OR(E324="Lead",E324="U, May have L",E324="COM",E324="")),"Lead",IF(AND(B324='Dropdown Answer Key'!$B$12,OR(AND(E324="GALV",H324="Y"),AND(E324="GALV",H324="UN"),AND(E324="GALV",H324=""))),"GRR",IF(AND(B324='Dropdown Answer Key'!$B$12,E324="Unknown"),"Unknown SL",IF(AND(B324='Dropdown Answer Key'!$B$13,OR(F324="Lead",F324="U, May have L",F324="COM",F324="")),"Lead",IF(AND(B324='Dropdown Answer Key'!$B$13,OR(AND(F324="GALV",H324="Y"),AND(F324="GALV",H324="UN"),AND(F324="GALV",H324=""))),"GRR",IF(AND(B324='Dropdown Answer Key'!$B$13,F324="Unknown"),"Unknown SL",IF(AND(B324='Dropdown Answer Key'!$B$14,OR(E324="Lead",E324="U, May have L",E324="COM",E324="")),"Lead",IF(AND(B324='Dropdown Answer Key'!$B$14,OR(F324="Lead",F324="U, May have L",F324="COM",F324="")),"Lead",IF(AND(B324='Dropdown Answer Key'!$B$14,OR(AND(E324="GALV",H324="Y"),AND(E324="GALV",H324="UN"),AND(E324="GALV",H324=""),AND(F324="GALV",H324="Y"),AND(F324="GALV",H324="UN"),AND(F324="GALV",H324=""),AND(F324="GALV",I324="Y"),AND(F324="GALV",I324="UN"),AND(F324="GALV",I324=""))),"GRR",IF(AND(B324='Dropdown Answer Key'!$B$14,OR(E324="Unknown",F324="Unknown")),"Unknown SL","Non Lead")))))))))))</f>
        <v>ERROR</v>
      </c>
      <c r="T324" s="83" t="str">
        <f>IF(OR(M324="",Q324="",S324="ERROR"),"BLANK",IF((AND(M324='Dropdown Answer Key'!$B$25,OR('Service Line Inventory'!S324="Lead",S324="Unknown SL"))),"Tier 1",IF(AND('Service Line Inventory'!M324='Dropdown Answer Key'!$B$26,OR('Service Line Inventory'!S324="Lead",S324="Unknown SL")),"Tier 2",IF(AND('Service Line Inventory'!M324='Dropdown Answer Key'!$B$27,OR('Service Line Inventory'!S324="Lead",S324="Unknown SL")),"Tier 2",IF('Service Line Inventory'!S324="GRR","Tier 3",IF((AND('Service Line Inventory'!M324='Dropdown Answer Key'!$B$25,'Service Line Inventory'!Q324='Dropdown Answer Key'!$M$25,O324='Dropdown Answer Key'!$G$27,'Service Line Inventory'!P324='Dropdown Answer Key'!$J$27,S324="Non Lead")),"Tier 4",IF((AND('Service Line Inventory'!M324='Dropdown Answer Key'!$B$25,'Service Line Inventory'!Q324='Dropdown Answer Key'!$M$25,O324='Dropdown Answer Key'!$G$27,S324="Non Lead")),"Tier 4",IF((AND('Service Line Inventory'!M324='Dropdown Answer Key'!$B$25,'Service Line Inventory'!Q324='Dropdown Answer Key'!$M$25,'Service Line Inventory'!P324='Dropdown Answer Key'!$J$27,S324="Non Lead")),"Tier 4","Tier 5"))))))))</f>
        <v>BLANK</v>
      </c>
      <c r="U324" s="109" t="str">
        <f t="shared" si="17"/>
        <v>ERROR</v>
      </c>
      <c r="V324" s="83" t="str">
        <f t="shared" si="18"/>
        <v>ERROR</v>
      </c>
      <c r="W324" s="83" t="str">
        <f t="shared" si="19"/>
        <v>NO</v>
      </c>
      <c r="X324" s="115"/>
      <c r="Y324" s="84"/>
      <c r="Z324" s="85"/>
    </row>
    <row r="325" spans="1:26">
      <c r="A325" s="89"/>
      <c r="B325" s="90"/>
      <c r="C325" s="112"/>
      <c r="D325" s="90"/>
      <c r="E325" s="112"/>
      <c r="F325" s="112"/>
      <c r="G325" s="114"/>
      <c r="H325" s="102"/>
      <c r="I325" s="90"/>
      <c r="J325" s="91"/>
      <c r="K325" s="90"/>
      <c r="L325" s="102" t="str">
        <f t="shared" si="16"/>
        <v>ERROR</v>
      </c>
      <c r="M325" s="118"/>
      <c r="N325" s="90"/>
      <c r="O325" s="90"/>
      <c r="P325" s="90"/>
      <c r="Q325" s="89"/>
      <c r="R325" s="90"/>
      <c r="S325" s="121" t="str">
        <f>IF(OR(B325="",$C$3="",$G$3=""),"ERROR",IF(AND(B325='Dropdown Answer Key'!$B$12,OR(E325="Lead",E325="U, May have L",E325="COM",E325="")),"Lead",IF(AND(B325='Dropdown Answer Key'!$B$12,OR(AND(E325="GALV",H325="Y"),AND(E325="GALV",H325="UN"),AND(E325="GALV",H325=""))),"GRR",IF(AND(B325='Dropdown Answer Key'!$B$12,E325="Unknown"),"Unknown SL",IF(AND(B325='Dropdown Answer Key'!$B$13,OR(F325="Lead",F325="U, May have L",F325="COM",F325="")),"Lead",IF(AND(B325='Dropdown Answer Key'!$B$13,OR(AND(F325="GALV",H325="Y"),AND(F325="GALV",H325="UN"),AND(F325="GALV",H325=""))),"GRR",IF(AND(B325='Dropdown Answer Key'!$B$13,F325="Unknown"),"Unknown SL",IF(AND(B325='Dropdown Answer Key'!$B$14,OR(E325="Lead",E325="U, May have L",E325="COM",E325="")),"Lead",IF(AND(B325='Dropdown Answer Key'!$B$14,OR(F325="Lead",F325="U, May have L",F325="COM",F325="")),"Lead",IF(AND(B325='Dropdown Answer Key'!$B$14,OR(AND(E325="GALV",H325="Y"),AND(E325="GALV",H325="UN"),AND(E325="GALV",H325=""),AND(F325="GALV",H325="Y"),AND(F325="GALV",H325="UN"),AND(F325="GALV",H325=""),AND(F325="GALV",I325="Y"),AND(F325="GALV",I325="UN"),AND(F325="GALV",I325=""))),"GRR",IF(AND(B325='Dropdown Answer Key'!$B$14,OR(E325="Unknown",F325="Unknown")),"Unknown SL","Non Lead")))))))))))</f>
        <v>ERROR</v>
      </c>
      <c r="T325" s="122" t="str">
        <f>IF(OR(M325="",Q325="",S325="ERROR"),"BLANK",IF((AND(M325='Dropdown Answer Key'!$B$25,OR('Service Line Inventory'!S325="Lead",S325="Unknown SL"))),"Tier 1",IF(AND('Service Line Inventory'!M325='Dropdown Answer Key'!$B$26,OR('Service Line Inventory'!S325="Lead",S325="Unknown SL")),"Tier 2",IF(AND('Service Line Inventory'!M325='Dropdown Answer Key'!$B$27,OR('Service Line Inventory'!S325="Lead",S325="Unknown SL")),"Tier 2",IF('Service Line Inventory'!S325="GRR","Tier 3",IF((AND('Service Line Inventory'!M325='Dropdown Answer Key'!$B$25,'Service Line Inventory'!Q325='Dropdown Answer Key'!$M$25,O325='Dropdown Answer Key'!$G$27,'Service Line Inventory'!P325='Dropdown Answer Key'!$J$27,S325="Non Lead")),"Tier 4",IF((AND('Service Line Inventory'!M325='Dropdown Answer Key'!$B$25,'Service Line Inventory'!Q325='Dropdown Answer Key'!$M$25,O325='Dropdown Answer Key'!$G$27,S325="Non Lead")),"Tier 4",IF((AND('Service Line Inventory'!M325='Dropdown Answer Key'!$B$25,'Service Line Inventory'!Q325='Dropdown Answer Key'!$M$25,'Service Line Inventory'!P325='Dropdown Answer Key'!$J$27,S325="Non Lead")),"Tier 4","Tier 5"))))))))</f>
        <v>BLANK</v>
      </c>
      <c r="U325" s="123" t="str">
        <f t="shared" si="17"/>
        <v>ERROR</v>
      </c>
      <c r="V325" s="122" t="str">
        <f t="shared" si="18"/>
        <v>ERROR</v>
      </c>
      <c r="W325" s="122" t="str">
        <f t="shared" si="19"/>
        <v>NO</v>
      </c>
      <c r="X325" s="116"/>
      <c r="Y325" s="105"/>
      <c r="Z325" s="85"/>
    </row>
    <row r="326" spans="1:26">
      <c r="A326" s="80"/>
      <c r="B326" s="80"/>
      <c r="C326" s="111"/>
      <c r="D326" s="81"/>
      <c r="E326" s="111"/>
      <c r="F326" s="111"/>
      <c r="G326" s="113"/>
      <c r="H326" s="101"/>
      <c r="I326" s="81"/>
      <c r="J326" s="82"/>
      <c r="K326" s="81"/>
      <c r="L326" s="101" t="str">
        <f t="shared" si="16"/>
        <v>ERROR</v>
      </c>
      <c r="M326" s="117"/>
      <c r="N326" s="81"/>
      <c r="O326" s="81"/>
      <c r="P326" s="81"/>
      <c r="Q326" s="80"/>
      <c r="R326" s="81"/>
      <c r="S326" s="106" t="str">
        <f>IF(OR(B326="",$C$3="",$G$3=""),"ERROR",IF(AND(B326='Dropdown Answer Key'!$B$12,OR(E326="Lead",E326="U, May have L",E326="COM",E326="")),"Lead",IF(AND(B326='Dropdown Answer Key'!$B$12,OR(AND(E326="GALV",H326="Y"),AND(E326="GALV",H326="UN"),AND(E326="GALV",H326=""))),"GRR",IF(AND(B326='Dropdown Answer Key'!$B$12,E326="Unknown"),"Unknown SL",IF(AND(B326='Dropdown Answer Key'!$B$13,OR(F326="Lead",F326="U, May have L",F326="COM",F326="")),"Lead",IF(AND(B326='Dropdown Answer Key'!$B$13,OR(AND(F326="GALV",H326="Y"),AND(F326="GALV",H326="UN"),AND(F326="GALV",H326=""))),"GRR",IF(AND(B326='Dropdown Answer Key'!$B$13,F326="Unknown"),"Unknown SL",IF(AND(B326='Dropdown Answer Key'!$B$14,OR(E326="Lead",E326="U, May have L",E326="COM",E326="")),"Lead",IF(AND(B326='Dropdown Answer Key'!$B$14,OR(F326="Lead",F326="U, May have L",F326="COM",F326="")),"Lead",IF(AND(B326='Dropdown Answer Key'!$B$14,OR(AND(E326="GALV",H326="Y"),AND(E326="GALV",H326="UN"),AND(E326="GALV",H326=""),AND(F326="GALV",H326="Y"),AND(F326="GALV",H326="UN"),AND(F326="GALV",H326=""),AND(F326="GALV",I326="Y"),AND(F326="GALV",I326="UN"),AND(F326="GALV",I326=""))),"GRR",IF(AND(B326='Dropdown Answer Key'!$B$14,OR(E326="Unknown",F326="Unknown")),"Unknown SL","Non Lead")))))))))))</f>
        <v>ERROR</v>
      </c>
      <c r="T326" s="83" t="str">
        <f>IF(OR(M326="",Q326="",S326="ERROR"),"BLANK",IF((AND(M326='Dropdown Answer Key'!$B$25,OR('Service Line Inventory'!S326="Lead",S326="Unknown SL"))),"Tier 1",IF(AND('Service Line Inventory'!M326='Dropdown Answer Key'!$B$26,OR('Service Line Inventory'!S326="Lead",S326="Unknown SL")),"Tier 2",IF(AND('Service Line Inventory'!M326='Dropdown Answer Key'!$B$27,OR('Service Line Inventory'!S326="Lead",S326="Unknown SL")),"Tier 2",IF('Service Line Inventory'!S326="GRR","Tier 3",IF((AND('Service Line Inventory'!M326='Dropdown Answer Key'!$B$25,'Service Line Inventory'!Q326='Dropdown Answer Key'!$M$25,O326='Dropdown Answer Key'!$G$27,'Service Line Inventory'!P326='Dropdown Answer Key'!$J$27,S326="Non Lead")),"Tier 4",IF((AND('Service Line Inventory'!M326='Dropdown Answer Key'!$B$25,'Service Line Inventory'!Q326='Dropdown Answer Key'!$M$25,O326='Dropdown Answer Key'!$G$27,S326="Non Lead")),"Tier 4",IF((AND('Service Line Inventory'!M326='Dropdown Answer Key'!$B$25,'Service Line Inventory'!Q326='Dropdown Answer Key'!$M$25,'Service Line Inventory'!P326='Dropdown Answer Key'!$J$27,S326="Non Lead")),"Tier 4","Tier 5"))))))))</f>
        <v>BLANK</v>
      </c>
      <c r="U326" s="109" t="str">
        <f t="shared" si="17"/>
        <v>ERROR</v>
      </c>
      <c r="V326" s="83" t="str">
        <f t="shared" si="18"/>
        <v>ERROR</v>
      </c>
      <c r="W326" s="83" t="str">
        <f t="shared" si="19"/>
        <v>NO</v>
      </c>
      <c r="X326" s="115"/>
      <c r="Y326" s="84"/>
      <c r="Z326" s="85"/>
    </row>
    <row r="327" spans="1:26">
      <c r="A327" s="89"/>
      <c r="B327" s="90"/>
      <c r="C327" s="112"/>
      <c r="D327" s="90"/>
      <c r="E327" s="112"/>
      <c r="F327" s="112"/>
      <c r="G327" s="114"/>
      <c r="H327" s="102"/>
      <c r="I327" s="90"/>
      <c r="J327" s="91"/>
      <c r="K327" s="90"/>
      <c r="L327" s="102" t="str">
        <f t="shared" si="16"/>
        <v>ERROR</v>
      </c>
      <c r="M327" s="118"/>
      <c r="N327" s="90"/>
      <c r="O327" s="90"/>
      <c r="P327" s="90"/>
      <c r="Q327" s="89"/>
      <c r="R327" s="90"/>
      <c r="S327" s="121" t="str">
        <f>IF(OR(B327="",$C$3="",$G$3=""),"ERROR",IF(AND(B327='Dropdown Answer Key'!$B$12,OR(E327="Lead",E327="U, May have L",E327="COM",E327="")),"Lead",IF(AND(B327='Dropdown Answer Key'!$B$12,OR(AND(E327="GALV",H327="Y"),AND(E327="GALV",H327="UN"),AND(E327="GALV",H327=""))),"GRR",IF(AND(B327='Dropdown Answer Key'!$B$12,E327="Unknown"),"Unknown SL",IF(AND(B327='Dropdown Answer Key'!$B$13,OR(F327="Lead",F327="U, May have L",F327="COM",F327="")),"Lead",IF(AND(B327='Dropdown Answer Key'!$B$13,OR(AND(F327="GALV",H327="Y"),AND(F327="GALV",H327="UN"),AND(F327="GALV",H327=""))),"GRR",IF(AND(B327='Dropdown Answer Key'!$B$13,F327="Unknown"),"Unknown SL",IF(AND(B327='Dropdown Answer Key'!$B$14,OR(E327="Lead",E327="U, May have L",E327="COM",E327="")),"Lead",IF(AND(B327='Dropdown Answer Key'!$B$14,OR(F327="Lead",F327="U, May have L",F327="COM",F327="")),"Lead",IF(AND(B327='Dropdown Answer Key'!$B$14,OR(AND(E327="GALV",H327="Y"),AND(E327="GALV",H327="UN"),AND(E327="GALV",H327=""),AND(F327="GALV",H327="Y"),AND(F327="GALV",H327="UN"),AND(F327="GALV",H327=""),AND(F327="GALV",I327="Y"),AND(F327="GALV",I327="UN"),AND(F327="GALV",I327=""))),"GRR",IF(AND(B327='Dropdown Answer Key'!$B$14,OR(E327="Unknown",F327="Unknown")),"Unknown SL","Non Lead")))))))))))</f>
        <v>ERROR</v>
      </c>
      <c r="T327" s="122" t="str">
        <f>IF(OR(M327="",Q327="",S327="ERROR"),"BLANK",IF((AND(M327='Dropdown Answer Key'!$B$25,OR('Service Line Inventory'!S327="Lead",S327="Unknown SL"))),"Tier 1",IF(AND('Service Line Inventory'!M327='Dropdown Answer Key'!$B$26,OR('Service Line Inventory'!S327="Lead",S327="Unknown SL")),"Tier 2",IF(AND('Service Line Inventory'!M327='Dropdown Answer Key'!$B$27,OR('Service Line Inventory'!S327="Lead",S327="Unknown SL")),"Tier 2",IF('Service Line Inventory'!S327="GRR","Tier 3",IF((AND('Service Line Inventory'!M327='Dropdown Answer Key'!$B$25,'Service Line Inventory'!Q327='Dropdown Answer Key'!$M$25,O327='Dropdown Answer Key'!$G$27,'Service Line Inventory'!P327='Dropdown Answer Key'!$J$27,S327="Non Lead")),"Tier 4",IF((AND('Service Line Inventory'!M327='Dropdown Answer Key'!$B$25,'Service Line Inventory'!Q327='Dropdown Answer Key'!$M$25,O327='Dropdown Answer Key'!$G$27,S327="Non Lead")),"Tier 4",IF((AND('Service Line Inventory'!M327='Dropdown Answer Key'!$B$25,'Service Line Inventory'!Q327='Dropdown Answer Key'!$M$25,'Service Line Inventory'!P327='Dropdown Answer Key'!$J$27,S327="Non Lead")),"Tier 4","Tier 5"))))))))</f>
        <v>BLANK</v>
      </c>
      <c r="U327" s="123" t="str">
        <f t="shared" si="17"/>
        <v>ERROR</v>
      </c>
      <c r="V327" s="122" t="str">
        <f t="shared" si="18"/>
        <v>ERROR</v>
      </c>
      <c r="W327" s="122" t="str">
        <f t="shared" si="19"/>
        <v>NO</v>
      </c>
      <c r="X327" s="116"/>
      <c r="Y327" s="105"/>
      <c r="Z327" s="85"/>
    </row>
    <row r="328" spans="1:26">
      <c r="A328" s="80"/>
      <c r="B328" s="80"/>
      <c r="C328" s="111"/>
      <c r="D328" s="81"/>
      <c r="E328" s="111"/>
      <c r="F328" s="111"/>
      <c r="G328" s="113"/>
      <c r="H328" s="101"/>
      <c r="I328" s="81"/>
      <c r="J328" s="82"/>
      <c r="K328" s="81"/>
      <c r="L328" s="101" t="str">
        <f t="shared" ref="L328:L391" si="20">S328</f>
        <v>ERROR</v>
      </c>
      <c r="M328" s="117"/>
      <c r="N328" s="81"/>
      <c r="O328" s="81"/>
      <c r="P328" s="81"/>
      <c r="Q328" s="80"/>
      <c r="R328" s="81"/>
      <c r="S328" s="106" t="str">
        <f>IF(OR(B328="",$C$3="",$G$3=""),"ERROR",IF(AND(B328='Dropdown Answer Key'!$B$12,OR(E328="Lead",E328="U, May have L",E328="COM",E328="")),"Lead",IF(AND(B328='Dropdown Answer Key'!$B$12,OR(AND(E328="GALV",H328="Y"),AND(E328="GALV",H328="UN"),AND(E328="GALV",H328=""))),"GRR",IF(AND(B328='Dropdown Answer Key'!$B$12,E328="Unknown"),"Unknown SL",IF(AND(B328='Dropdown Answer Key'!$B$13,OR(F328="Lead",F328="U, May have L",F328="COM",F328="")),"Lead",IF(AND(B328='Dropdown Answer Key'!$B$13,OR(AND(F328="GALV",H328="Y"),AND(F328="GALV",H328="UN"),AND(F328="GALV",H328=""))),"GRR",IF(AND(B328='Dropdown Answer Key'!$B$13,F328="Unknown"),"Unknown SL",IF(AND(B328='Dropdown Answer Key'!$B$14,OR(E328="Lead",E328="U, May have L",E328="COM",E328="")),"Lead",IF(AND(B328='Dropdown Answer Key'!$B$14,OR(F328="Lead",F328="U, May have L",F328="COM",F328="")),"Lead",IF(AND(B328='Dropdown Answer Key'!$B$14,OR(AND(E328="GALV",H328="Y"),AND(E328="GALV",H328="UN"),AND(E328="GALV",H328=""),AND(F328="GALV",H328="Y"),AND(F328="GALV",H328="UN"),AND(F328="GALV",H328=""),AND(F328="GALV",I328="Y"),AND(F328="GALV",I328="UN"),AND(F328="GALV",I328=""))),"GRR",IF(AND(B328='Dropdown Answer Key'!$B$14,OR(E328="Unknown",F328="Unknown")),"Unknown SL","Non Lead")))))))))))</f>
        <v>ERROR</v>
      </c>
      <c r="T328" s="83" t="str">
        <f>IF(OR(M328="",Q328="",S328="ERROR"),"BLANK",IF((AND(M328='Dropdown Answer Key'!$B$25,OR('Service Line Inventory'!S328="Lead",S328="Unknown SL"))),"Tier 1",IF(AND('Service Line Inventory'!M328='Dropdown Answer Key'!$B$26,OR('Service Line Inventory'!S328="Lead",S328="Unknown SL")),"Tier 2",IF(AND('Service Line Inventory'!M328='Dropdown Answer Key'!$B$27,OR('Service Line Inventory'!S328="Lead",S328="Unknown SL")),"Tier 2",IF('Service Line Inventory'!S328="GRR","Tier 3",IF((AND('Service Line Inventory'!M328='Dropdown Answer Key'!$B$25,'Service Line Inventory'!Q328='Dropdown Answer Key'!$M$25,O328='Dropdown Answer Key'!$G$27,'Service Line Inventory'!P328='Dropdown Answer Key'!$J$27,S328="Non Lead")),"Tier 4",IF((AND('Service Line Inventory'!M328='Dropdown Answer Key'!$B$25,'Service Line Inventory'!Q328='Dropdown Answer Key'!$M$25,O328='Dropdown Answer Key'!$G$27,S328="Non Lead")),"Tier 4",IF((AND('Service Line Inventory'!M328='Dropdown Answer Key'!$B$25,'Service Line Inventory'!Q328='Dropdown Answer Key'!$M$25,'Service Line Inventory'!P328='Dropdown Answer Key'!$J$27,S328="Non Lead")),"Tier 4","Tier 5"))))))))</f>
        <v>BLANK</v>
      </c>
      <c r="U328" s="109" t="str">
        <f t="shared" si="17"/>
        <v>ERROR</v>
      </c>
      <c r="V328" s="83" t="str">
        <f t="shared" si="18"/>
        <v>ERROR</v>
      </c>
      <c r="W328" s="83" t="str">
        <f t="shared" si="19"/>
        <v>NO</v>
      </c>
      <c r="X328" s="115"/>
      <c r="Y328" s="84"/>
      <c r="Z328" s="85"/>
    </row>
    <row r="329" spans="1:26">
      <c r="A329" s="89"/>
      <c r="B329" s="90"/>
      <c r="C329" s="112"/>
      <c r="D329" s="90"/>
      <c r="E329" s="112"/>
      <c r="F329" s="112"/>
      <c r="G329" s="114"/>
      <c r="H329" s="102"/>
      <c r="I329" s="90"/>
      <c r="J329" s="91"/>
      <c r="K329" s="90"/>
      <c r="L329" s="102" t="str">
        <f t="shared" si="20"/>
        <v>ERROR</v>
      </c>
      <c r="M329" s="118"/>
      <c r="N329" s="90"/>
      <c r="O329" s="90"/>
      <c r="P329" s="90"/>
      <c r="Q329" s="89"/>
      <c r="R329" s="90"/>
      <c r="S329" s="121" t="str">
        <f>IF(OR(B329="",$C$3="",$G$3=""),"ERROR",IF(AND(B329='Dropdown Answer Key'!$B$12,OR(E329="Lead",E329="U, May have L",E329="COM",E329="")),"Lead",IF(AND(B329='Dropdown Answer Key'!$B$12,OR(AND(E329="GALV",H329="Y"),AND(E329="GALV",H329="UN"),AND(E329="GALV",H329=""))),"GRR",IF(AND(B329='Dropdown Answer Key'!$B$12,E329="Unknown"),"Unknown SL",IF(AND(B329='Dropdown Answer Key'!$B$13,OR(F329="Lead",F329="U, May have L",F329="COM",F329="")),"Lead",IF(AND(B329='Dropdown Answer Key'!$B$13,OR(AND(F329="GALV",H329="Y"),AND(F329="GALV",H329="UN"),AND(F329="GALV",H329=""))),"GRR",IF(AND(B329='Dropdown Answer Key'!$B$13,F329="Unknown"),"Unknown SL",IF(AND(B329='Dropdown Answer Key'!$B$14,OR(E329="Lead",E329="U, May have L",E329="COM",E329="")),"Lead",IF(AND(B329='Dropdown Answer Key'!$B$14,OR(F329="Lead",F329="U, May have L",F329="COM",F329="")),"Lead",IF(AND(B329='Dropdown Answer Key'!$B$14,OR(AND(E329="GALV",H329="Y"),AND(E329="GALV",H329="UN"),AND(E329="GALV",H329=""),AND(F329="GALV",H329="Y"),AND(F329="GALV",H329="UN"),AND(F329="GALV",H329=""),AND(F329="GALV",I329="Y"),AND(F329="GALV",I329="UN"),AND(F329="GALV",I329=""))),"GRR",IF(AND(B329='Dropdown Answer Key'!$B$14,OR(E329="Unknown",F329="Unknown")),"Unknown SL","Non Lead")))))))))))</f>
        <v>ERROR</v>
      </c>
      <c r="T329" s="122" t="str">
        <f>IF(OR(M329="",Q329="",S329="ERROR"),"BLANK",IF((AND(M329='Dropdown Answer Key'!$B$25,OR('Service Line Inventory'!S329="Lead",S329="Unknown SL"))),"Tier 1",IF(AND('Service Line Inventory'!M329='Dropdown Answer Key'!$B$26,OR('Service Line Inventory'!S329="Lead",S329="Unknown SL")),"Tier 2",IF(AND('Service Line Inventory'!M329='Dropdown Answer Key'!$B$27,OR('Service Line Inventory'!S329="Lead",S329="Unknown SL")),"Tier 2",IF('Service Line Inventory'!S329="GRR","Tier 3",IF((AND('Service Line Inventory'!M329='Dropdown Answer Key'!$B$25,'Service Line Inventory'!Q329='Dropdown Answer Key'!$M$25,O329='Dropdown Answer Key'!$G$27,'Service Line Inventory'!P329='Dropdown Answer Key'!$J$27,S329="Non Lead")),"Tier 4",IF((AND('Service Line Inventory'!M329='Dropdown Answer Key'!$B$25,'Service Line Inventory'!Q329='Dropdown Answer Key'!$M$25,O329='Dropdown Answer Key'!$G$27,S329="Non Lead")),"Tier 4",IF((AND('Service Line Inventory'!M329='Dropdown Answer Key'!$B$25,'Service Line Inventory'!Q329='Dropdown Answer Key'!$M$25,'Service Line Inventory'!P329='Dropdown Answer Key'!$J$27,S329="Non Lead")),"Tier 4","Tier 5"))))))))</f>
        <v>BLANK</v>
      </c>
      <c r="U329" s="123" t="str">
        <f t="shared" ref="U329:U392" si="21">IF(OR(S329="LEAD",S329="GRR",S329="Unknown SL"),"YES",IF(S329="ERROR","ERROR","NO"))</f>
        <v>ERROR</v>
      </c>
      <c r="V329" s="122" t="str">
        <f t="shared" ref="V329:V392" si="22">IF((OR(S329="LEAD",S329="GRR",S329="Unknown SL")),"YES",IF(S329="ERROR","ERROR","NO"))</f>
        <v>ERROR</v>
      </c>
      <c r="W329" s="122" t="str">
        <f t="shared" ref="W329:W392" si="23">IF(V329="YES","YES","NO")</f>
        <v>NO</v>
      </c>
      <c r="X329" s="116"/>
      <c r="Y329" s="105"/>
      <c r="Z329" s="85"/>
    </row>
    <row r="330" spans="1:26">
      <c r="A330" s="80"/>
      <c r="B330" s="80"/>
      <c r="C330" s="111"/>
      <c r="D330" s="81"/>
      <c r="E330" s="111"/>
      <c r="F330" s="111"/>
      <c r="G330" s="113"/>
      <c r="H330" s="101"/>
      <c r="I330" s="81"/>
      <c r="J330" s="82"/>
      <c r="K330" s="81"/>
      <c r="L330" s="101" t="str">
        <f t="shared" si="20"/>
        <v>ERROR</v>
      </c>
      <c r="M330" s="117"/>
      <c r="N330" s="81"/>
      <c r="O330" s="81"/>
      <c r="P330" s="81"/>
      <c r="Q330" s="80"/>
      <c r="R330" s="81"/>
      <c r="S330" s="106" t="str">
        <f>IF(OR(B330="",$C$3="",$G$3=""),"ERROR",IF(AND(B330='Dropdown Answer Key'!$B$12,OR(E330="Lead",E330="U, May have L",E330="COM",E330="")),"Lead",IF(AND(B330='Dropdown Answer Key'!$B$12,OR(AND(E330="GALV",H330="Y"),AND(E330="GALV",H330="UN"),AND(E330="GALV",H330=""))),"GRR",IF(AND(B330='Dropdown Answer Key'!$B$12,E330="Unknown"),"Unknown SL",IF(AND(B330='Dropdown Answer Key'!$B$13,OR(F330="Lead",F330="U, May have L",F330="COM",F330="")),"Lead",IF(AND(B330='Dropdown Answer Key'!$B$13,OR(AND(F330="GALV",H330="Y"),AND(F330="GALV",H330="UN"),AND(F330="GALV",H330=""))),"GRR",IF(AND(B330='Dropdown Answer Key'!$B$13,F330="Unknown"),"Unknown SL",IF(AND(B330='Dropdown Answer Key'!$B$14,OR(E330="Lead",E330="U, May have L",E330="COM",E330="")),"Lead",IF(AND(B330='Dropdown Answer Key'!$B$14,OR(F330="Lead",F330="U, May have L",F330="COM",F330="")),"Lead",IF(AND(B330='Dropdown Answer Key'!$B$14,OR(AND(E330="GALV",H330="Y"),AND(E330="GALV",H330="UN"),AND(E330="GALV",H330=""),AND(F330="GALV",H330="Y"),AND(F330="GALV",H330="UN"),AND(F330="GALV",H330=""),AND(F330="GALV",I330="Y"),AND(F330="GALV",I330="UN"),AND(F330="GALV",I330=""))),"GRR",IF(AND(B330='Dropdown Answer Key'!$B$14,OR(E330="Unknown",F330="Unknown")),"Unknown SL","Non Lead")))))))))))</f>
        <v>ERROR</v>
      </c>
      <c r="T330" s="83" t="str">
        <f>IF(OR(M330="",Q330="",S330="ERROR"),"BLANK",IF((AND(M330='Dropdown Answer Key'!$B$25,OR('Service Line Inventory'!S330="Lead",S330="Unknown SL"))),"Tier 1",IF(AND('Service Line Inventory'!M330='Dropdown Answer Key'!$B$26,OR('Service Line Inventory'!S330="Lead",S330="Unknown SL")),"Tier 2",IF(AND('Service Line Inventory'!M330='Dropdown Answer Key'!$B$27,OR('Service Line Inventory'!S330="Lead",S330="Unknown SL")),"Tier 2",IF('Service Line Inventory'!S330="GRR","Tier 3",IF((AND('Service Line Inventory'!M330='Dropdown Answer Key'!$B$25,'Service Line Inventory'!Q330='Dropdown Answer Key'!$M$25,O330='Dropdown Answer Key'!$G$27,'Service Line Inventory'!P330='Dropdown Answer Key'!$J$27,S330="Non Lead")),"Tier 4",IF((AND('Service Line Inventory'!M330='Dropdown Answer Key'!$B$25,'Service Line Inventory'!Q330='Dropdown Answer Key'!$M$25,O330='Dropdown Answer Key'!$G$27,S330="Non Lead")),"Tier 4",IF((AND('Service Line Inventory'!M330='Dropdown Answer Key'!$B$25,'Service Line Inventory'!Q330='Dropdown Answer Key'!$M$25,'Service Line Inventory'!P330='Dropdown Answer Key'!$J$27,S330="Non Lead")),"Tier 4","Tier 5"))))))))</f>
        <v>BLANK</v>
      </c>
      <c r="U330" s="109" t="str">
        <f t="shared" si="21"/>
        <v>ERROR</v>
      </c>
      <c r="V330" s="83" t="str">
        <f t="shared" si="22"/>
        <v>ERROR</v>
      </c>
      <c r="W330" s="83" t="str">
        <f t="shared" si="23"/>
        <v>NO</v>
      </c>
      <c r="X330" s="115"/>
      <c r="Y330" s="84"/>
      <c r="Z330" s="85"/>
    </row>
    <row r="331" spans="1:26">
      <c r="A331" s="89"/>
      <c r="B331" s="90"/>
      <c r="C331" s="112"/>
      <c r="D331" s="90"/>
      <c r="E331" s="112"/>
      <c r="F331" s="112"/>
      <c r="G331" s="114"/>
      <c r="H331" s="102"/>
      <c r="I331" s="90"/>
      <c r="J331" s="91"/>
      <c r="K331" s="90"/>
      <c r="L331" s="102" t="str">
        <f t="shared" si="20"/>
        <v>ERROR</v>
      </c>
      <c r="M331" s="118"/>
      <c r="N331" s="90"/>
      <c r="O331" s="90"/>
      <c r="P331" s="90"/>
      <c r="Q331" s="89"/>
      <c r="R331" s="90"/>
      <c r="S331" s="121" t="str">
        <f>IF(OR(B331="",$C$3="",$G$3=""),"ERROR",IF(AND(B331='Dropdown Answer Key'!$B$12,OR(E331="Lead",E331="U, May have L",E331="COM",E331="")),"Lead",IF(AND(B331='Dropdown Answer Key'!$B$12,OR(AND(E331="GALV",H331="Y"),AND(E331="GALV",H331="UN"),AND(E331="GALV",H331=""))),"GRR",IF(AND(B331='Dropdown Answer Key'!$B$12,E331="Unknown"),"Unknown SL",IF(AND(B331='Dropdown Answer Key'!$B$13,OR(F331="Lead",F331="U, May have L",F331="COM",F331="")),"Lead",IF(AND(B331='Dropdown Answer Key'!$B$13,OR(AND(F331="GALV",H331="Y"),AND(F331="GALV",H331="UN"),AND(F331="GALV",H331=""))),"GRR",IF(AND(B331='Dropdown Answer Key'!$B$13,F331="Unknown"),"Unknown SL",IF(AND(B331='Dropdown Answer Key'!$B$14,OR(E331="Lead",E331="U, May have L",E331="COM",E331="")),"Lead",IF(AND(B331='Dropdown Answer Key'!$B$14,OR(F331="Lead",F331="U, May have L",F331="COM",F331="")),"Lead",IF(AND(B331='Dropdown Answer Key'!$B$14,OR(AND(E331="GALV",H331="Y"),AND(E331="GALV",H331="UN"),AND(E331="GALV",H331=""),AND(F331="GALV",H331="Y"),AND(F331="GALV",H331="UN"),AND(F331="GALV",H331=""),AND(F331="GALV",I331="Y"),AND(F331="GALV",I331="UN"),AND(F331="GALV",I331=""))),"GRR",IF(AND(B331='Dropdown Answer Key'!$B$14,OR(E331="Unknown",F331="Unknown")),"Unknown SL","Non Lead")))))))))))</f>
        <v>ERROR</v>
      </c>
      <c r="T331" s="122" t="str">
        <f>IF(OR(M331="",Q331="",S331="ERROR"),"BLANK",IF((AND(M331='Dropdown Answer Key'!$B$25,OR('Service Line Inventory'!S331="Lead",S331="Unknown SL"))),"Tier 1",IF(AND('Service Line Inventory'!M331='Dropdown Answer Key'!$B$26,OR('Service Line Inventory'!S331="Lead",S331="Unknown SL")),"Tier 2",IF(AND('Service Line Inventory'!M331='Dropdown Answer Key'!$B$27,OR('Service Line Inventory'!S331="Lead",S331="Unknown SL")),"Tier 2",IF('Service Line Inventory'!S331="GRR","Tier 3",IF((AND('Service Line Inventory'!M331='Dropdown Answer Key'!$B$25,'Service Line Inventory'!Q331='Dropdown Answer Key'!$M$25,O331='Dropdown Answer Key'!$G$27,'Service Line Inventory'!P331='Dropdown Answer Key'!$J$27,S331="Non Lead")),"Tier 4",IF((AND('Service Line Inventory'!M331='Dropdown Answer Key'!$B$25,'Service Line Inventory'!Q331='Dropdown Answer Key'!$M$25,O331='Dropdown Answer Key'!$G$27,S331="Non Lead")),"Tier 4",IF((AND('Service Line Inventory'!M331='Dropdown Answer Key'!$B$25,'Service Line Inventory'!Q331='Dropdown Answer Key'!$M$25,'Service Line Inventory'!P331='Dropdown Answer Key'!$J$27,S331="Non Lead")),"Tier 4","Tier 5"))))))))</f>
        <v>BLANK</v>
      </c>
      <c r="U331" s="123" t="str">
        <f t="shared" si="21"/>
        <v>ERROR</v>
      </c>
      <c r="V331" s="122" t="str">
        <f t="shared" si="22"/>
        <v>ERROR</v>
      </c>
      <c r="W331" s="122" t="str">
        <f t="shared" si="23"/>
        <v>NO</v>
      </c>
      <c r="X331" s="116"/>
      <c r="Y331" s="105"/>
      <c r="Z331" s="85"/>
    </row>
    <row r="332" spans="1:26">
      <c r="A332" s="80"/>
      <c r="B332" s="80"/>
      <c r="C332" s="111"/>
      <c r="D332" s="81"/>
      <c r="E332" s="111"/>
      <c r="F332" s="111"/>
      <c r="G332" s="113"/>
      <c r="H332" s="101"/>
      <c r="I332" s="81"/>
      <c r="J332" s="82"/>
      <c r="K332" s="81"/>
      <c r="L332" s="101" t="str">
        <f t="shared" si="20"/>
        <v>ERROR</v>
      </c>
      <c r="M332" s="117"/>
      <c r="N332" s="81"/>
      <c r="O332" s="81"/>
      <c r="P332" s="81"/>
      <c r="Q332" s="80"/>
      <c r="R332" s="81"/>
      <c r="S332" s="106" t="str">
        <f>IF(OR(B332="",$C$3="",$G$3=""),"ERROR",IF(AND(B332='Dropdown Answer Key'!$B$12,OR(E332="Lead",E332="U, May have L",E332="COM",E332="")),"Lead",IF(AND(B332='Dropdown Answer Key'!$B$12,OR(AND(E332="GALV",H332="Y"),AND(E332="GALV",H332="UN"),AND(E332="GALV",H332=""))),"GRR",IF(AND(B332='Dropdown Answer Key'!$B$12,E332="Unknown"),"Unknown SL",IF(AND(B332='Dropdown Answer Key'!$B$13,OR(F332="Lead",F332="U, May have L",F332="COM",F332="")),"Lead",IF(AND(B332='Dropdown Answer Key'!$B$13,OR(AND(F332="GALV",H332="Y"),AND(F332="GALV",H332="UN"),AND(F332="GALV",H332=""))),"GRR",IF(AND(B332='Dropdown Answer Key'!$B$13,F332="Unknown"),"Unknown SL",IF(AND(B332='Dropdown Answer Key'!$B$14,OR(E332="Lead",E332="U, May have L",E332="COM",E332="")),"Lead",IF(AND(B332='Dropdown Answer Key'!$B$14,OR(F332="Lead",F332="U, May have L",F332="COM",F332="")),"Lead",IF(AND(B332='Dropdown Answer Key'!$B$14,OR(AND(E332="GALV",H332="Y"),AND(E332="GALV",H332="UN"),AND(E332="GALV",H332=""),AND(F332="GALV",H332="Y"),AND(F332="GALV",H332="UN"),AND(F332="GALV",H332=""),AND(F332="GALV",I332="Y"),AND(F332="GALV",I332="UN"),AND(F332="GALV",I332=""))),"GRR",IF(AND(B332='Dropdown Answer Key'!$B$14,OR(E332="Unknown",F332="Unknown")),"Unknown SL","Non Lead")))))))))))</f>
        <v>ERROR</v>
      </c>
      <c r="T332" s="83" t="str">
        <f>IF(OR(M332="",Q332="",S332="ERROR"),"BLANK",IF((AND(M332='Dropdown Answer Key'!$B$25,OR('Service Line Inventory'!S332="Lead",S332="Unknown SL"))),"Tier 1",IF(AND('Service Line Inventory'!M332='Dropdown Answer Key'!$B$26,OR('Service Line Inventory'!S332="Lead",S332="Unknown SL")),"Tier 2",IF(AND('Service Line Inventory'!M332='Dropdown Answer Key'!$B$27,OR('Service Line Inventory'!S332="Lead",S332="Unknown SL")),"Tier 2",IF('Service Line Inventory'!S332="GRR","Tier 3",IF((AND('Service Line Inventory'!M332='Dropdown Answer Key'!$B$25,'Service Line Inventory'!Q332='Dropdown Answer Key'!$M$25,O332='Dropdown Answer Key'!$G$27,'Service Line Inventory'!P332='Dropdown Answer Key'!$J$27,S332="Non Lead")),"Tier 4",IF((AND('Service Line Inventory'!M332='Dropdown Answer Key'!$B$25,'Service Line Inventory'!Q332='Dropdown Answer Key'!$M$25,O332='Dropdown Answer Key'!$G$27,S332="Non Lead")),"Tier 4",IF((AND('Service Line Inventory'!M332='Dropdown Answer Key'!$B$25,'Service Line Inventory'!Q332='Dropdown Answer Key'!$M$25,'Service Line Inventory'!P332='Dropdown Answer Key'!$J$27,S332="Non Lead")),"Tier 4","Tier 5"))))))))</f>
        <v>BLANK</v>
      </c>
      <c r="U332" s="109" t="str">
        <f t="shared" si="21"/>
        <v>ERROR</v>
      </c>
      <c r="V332" s="83" t="str">
        <f t="shared" si="22"/>
        <v>ERROR</v>
      </c>
      <c r="W332" s="83" t="str">
        <f t="shared" si="23"/>
        <v>NO</v>
      </c>
      <c r="X332" s="115"/>
      <c r="Y332" s="84"/>
      <c r="Z332" s="85"/>
    </row>
    <row r="333" spans="1:26">
      <c r="A333" s="89"/>
      <c r="B333" s="90"/>
      <c r="C333" s="112"/>
      <c r="D333" s="90"/>
      <c r="E333" s="112"/>
      <c r="F333" s="112"/>
      <c r="G333" s="114"/>
      <c r="H333" s="102"/>
      <c r="I333" s="90"/>
      <c r="J333" s="91"/>
      <c r="K333" s="90"/>
      <c r="L333" s="102" t="str">
        <f t="shared" si="20"/>
        <v>ERROR</v>
      </c>
      <c r="M333" s="118"/>
      <c r="N333" s="90"/>
      <c r="O333" s="90"/>
      <c r="P333" s="90"/>
      <c r="Q333" s="89"/>
      <c r="R333" s="90"/>
      <c r="S333" s="121" t="str">
        <f>IF(OR(B333="",$C$3="",$G$3=""),"ERROR",IF(AND(B333='Dropdown Answer Key'!$B$12,OR(E333="Lead",E333="U, May have L",E333="COM",E333="")),"Lead",IF(AND(B333='Dropdown Answer Key'!$B$12,OR(AND(E333="GALV",H333="Y"),AND(E333="GALV",H333="UN"),AND(E333="GALV",H333=""))),"GRR",IF(AND(B333='Dropdown Answer Key'!$B$12,E333="Unknown"),"Unknown SL",IF(AND(B333='Dropdown Answer Key'!$B$13,OR(F333="Lead",F333="U, May have L",F333="COM",F333="")),"Lead",IF(AND(B333='Dropdown Answer Key'!$B$13,OR(AND(F333="GALV",H333="Y"),AND(F333="GALV",H333="UN"),AND(F333="GALV",H333=""))),"GRR",IF(AND(B333='Dropdown Answer Key'!$B$13,F333="Unknown"),"Unknown SL",IF(AND(B333='Dropdown Answer Key'!$B$14,OR(E333="Lead",E333="U, May have L",E333="COM",E333="")),"Lead",IF(AND(B333='Dropdown Answer Key'!$B$14,OR(F333="Lead",F333="U, May have L",F333="COM",F333="")),"Lead",IF(AND(B333='Dropdown Answer Key'!$B$14,OR(AND(E333="GALV",H333="Y"),AND(E333="GALV",H333="UN"),AND(E333="GALV",H333=""),AND(F333="GALV",H333="Y"),AND(F333="GALV",H333="UN"),AND(F333="GALV",H333=""),AND(F333="GALV",I333="Y"),AND(F333="GALV",I333="UN"),AND(F333="GALV",I333=""))),"GRR",IF(AND(B333='Dropdown Answer Key'!$B$14,OR(E333="Unknown",F333="Unknown")),"Unknown SL","Non Lead")))))))))))</f>
        <v>ERROR</v>
      </c>
      <c r="T333" s="122" t="str">
        <f>IF(OR(M333="",Q333="",S333="ERROR"),"BLANK",IF((AND(M333='Dropdown Answer Key'!$B$25,OR('Service Line Inventory'!S333="Lead",S333="Unknown SL"))),"Tier 1",IF(AND('Service Line Inventory'!M333='Dropdown Answer Key'!$B$26,OR('Service Line Inventory'!S333="Lead",S333="Unknown SL")),"Tier 2",IF(AND('Service Line Inventory'!M333='Dropdown Answer Key'!$B$27,OR('Service Line Inventory'!S333="Lead",S333="Unknown SL")),"Tier 2",IF('Service Line Inventory'!S333="GRR","Tier 3",IF((AND('Service Line Inventory'!M333='Dropdown Answer Key'!$B$25,'Service Line Inventory'!Q333='Dropdown Answer Key'!$M$25,O333='Dropdown Answer Key'!$G$27,'Service Line Inventory'!P333='Dropdown Answer Key'!$J$27,S333="Non Lead")),"Tier 4",IF((AND('Service Line Inventory'!M333='Dropdown Answer Key'!$B$25,'Service Line Inventory'!Q333='Dropdown Answer Key'!$M$25,O333='Dropdown Answer Key'!$G$27,S333="Non Lead")),"Tier 4",IF((AND('Service Line Inventory'!M333='Dropdown Answer Key'!$B$25,'Service Line Inventory'!Q333='Dropdown Answer Key'!$M$25,'Service Line Inventory'!P333='Dropdown Answer Key'!$J$27,S333="Non Lead")),"Tier 4","Tier 5"))))))))</f>
        <v>BLANK</v>
      </c>
      <c r="U333" s="123" t="str">
        <f t="shared" si="21"/>
        <v>ERROR</v>
      </c>
      <c r="V333" s="122" t="str">
        <f t="shared" si="22"/>
        <v>ERROR</v>
      </c>
      <c r="W333" s="122" t="str">
        <f t="shared" si="23"/>
        <v>NO</v>
      </c>
      <c r="X333" s="116"/>
      <c r="Y333" s="105"/>
      <c r="Z333" s="85"/>
    </row>
    <row r="334" spans="1:26">
      <c r="A334" s="80"/>
      <c r="B334" s="80"/>
      <c r="C334" s="111"/>
      <c r="D334" s="81"/>
      <c r="E334" s="111"/>
      <c r="F334" s="111"/>
      <c r="G334" s="113"/>
      <c r="H334" s="101"/>
      <c r="I334" s="81"/>
      <c r="J334" s="82"/>
      <c r="K334" s="81"/>
      <c r="L334" s="101" t="str">
        <f t="shared" si="20"/>
        <v>ERROR</v>
      </c>
      <c r="M334" s="117"/>
      <c r="N334" s="81"/>
      <c r="O334" s="81"/>
      <c r="P334" s="81"/>
      <c r="Q334" s="80"/>
      <c r="R334" s="81"/>
      <c r="S334" s="106" t="str">
        <f>IF(OR(B334="",$C$3="",$G$3=""),"ERROR",IF(AND(B334='Dropdown Answer Key'!$B$12,OR(E334="Lead",E334="U, May have L",E334="COM",E334="")),"Lead",IF(AND(B334='Dropdown Answer Key'!$B$12,OR(AND(E334="GALV",H334="Y"),AND(E334="GALV",H334="UN"),AND(E334="GALV",H334=""))),"GRR",IF(AND(B334='Dropdown Answer Key'!$B$12,E334="Unknown"),"Unknown SL",IF(AND(B334='Dropdown Answer Key'!$B$13,OR(F334="Lead",F334="U, May have L",F334="COM",F334="")),"Lead",IF(AND(B334='Dropdown Answer Key'!$B$13,OR(AND(F334="GALV",H334="Y"),AND(F334="GALV",H334="UN"),AND(F334="GALV",H334=""))),"GRR",IF(AND(B334='Dropdown Answer Key'!$B$13,F334="Unknown"),"Unknown SL",IF(AND(B334='Dropdown Answer Key'!$B$14,OR(E334="Lead",E334="U, May have L",E334="COM",E334="")),"Lead",IF(AND(B334='Dropdown Answer Key'!$B$14,OR(F334="Lead",F334="U, May have L",F334="COM",F334="")),"Lead",IF(AND(B334='Dropdown Answer Key'!$B$14,OR(AND(E334="GALV",H334="Y"),AND(E334="GALV",H334="UN"),AND(E334="GALV",H334=""),AND(F334="GALV",H334="Y"),AND(F334="GALV",H334="UN"),AND(F334="GALV",H334=""),AND(F334="GALV",I334="Y"),AND(F334="GALV",I334="UN"),AND(F334="GALV",I334=""))),"GRR",IF(AND(B334='Dropdown Answer Key'!$B$14,OR(E334="Unknown",F334="Unknown")),"Unknown SL","Non Lead")))))))))))</f>
        <v>ERROR</v>
      </c>
      <c r="T334" s="83" t="str">
        <f>IF(OR(M334="",Q334="",S334="ERROR"),"BLANK",IF((AND(M334='Dropdown Answer Key'!$B$25,OR('Service Line Inventory'!S334="Lead",S334="Unknown SL"))),"Tier 1",IF(AND('Service Line Inventory'!M334='Dropdown Answer Key'!$B$26,OR('Service Line Inventory'!S334="Lead",S334="Unknown SL")),"Tier 2",IF(AND('Service Line Inventory'!M334='Dropdown Answer Key'!$B$27,OR('Service Line Inventory'!S334="Lead",S334="Unknown SL")),"Tier 2",IF('Service Line Inventory'!S334="GRR","Tier 3",IF((AND('Service Line Inventory'!M334='Dropdown Answer Key'!$B$25,'Service Line Inventory'!Q334='Dropdown Answer Key'!$M$25,O334='Dropdown Answer Key'!$G$27,'Service Line Inventory'!P334='Dropdown Answer Key'!$J$27,S334="Non Lead")),"Tier 4",IF((AND('Service Line Inventory'!M334='Dropdown Answer Key'!$B$25,'Service Line Inventory'!Q334='Dropdown Answer Key'!$M$25,O334='Dropdown Answer Key'!$G$27,S334="Non Lead")),"Tier 4",IF((AND('Service Line Inventory'!M334='Dropdown Answer Key'!$B$25,'Service Line Inventory'!Q334='Dropdown Answer Key'!$M$25,'Service Line Inventory'!P334='Dropdown Answer Key'!$J$27,S334="Non Lead")),"Tier 4","Tier 5"))))))))</f>
        <v>BLANK</v>
      </c>
      <c r="U334" s="109" t="str">
        <f t="shared" si="21"/>
        <v>ERROR</v>
      </c>
      <c r="V334" s="83" t="str">
        <f t="shared" si="22"/>
        <v>ERROR</v>
      </c>
      <c r="W334" s="83" t="str">
        <f t="shared" si="23"/>
        <v>NO</v>
      </c>
      <c r="X334" s="115"/>
      <c r="Y334" s="84"/>
      <c r="Z334" s="85"/>
    </row>
    <row r="335" spans="1:26">
      <c r="A335" s="89"/>
      <c r="B335" s="90"/>
      <c r="C335" s="112"/>
      <c r="D335" s="90"/>
      <c r="E335" s="112"/>
      <c r="F335" s="112"/>
      <c r="G335" s="114"/>
      <c r="H335" s="102"/>
      <c r="I335" s="90"/>
      <c r="J335" s="91"/>
      <c r="K335" s="90"/>
      <c r="L335" s="102" t="str">
        <f t="shared" si="20"/>
        <v>ERROR</v>
      </c>
      <c r="M335" s="118"/>
      <c r="N335" s="90"/>
      <c r="O335" s="90"/>
      <c r="P335" s="90"/>
      <c r="Q335" s="89"/>
      <c r="R335" s="90"/>
      <c r="S335" s="121" t="str">
        <f>IF(OR(B335="",$C$3="",$G$3=""),"ERROR",IF(AND(B335='Dropdown Answer Key'!$B$12,OR(E335="Lead",E335="U, May have L",E335="COM",E335="")),"Lead",IF(AND(B335='Dropdown Answer Key'!$B$12,OR(AND(E335="GALV",H335="Y"),AND(E335="GALV",H335="UN"),AND(E335="GALV",H335=""))),"GRR",IF(AND(B335='Dropdown Answer Key'!$B$12,E335="Unknown"),"Unknown SL",IF(AND(B335='Dropdown Answer Key'!$B$13,OR(F335="Lead",F335="U, May have L",F335="COM",F335="")),"Lead",IF(AND(B335='Dropdown Answer Key'!$B$13,OR(AND(F335="GALV",H335="Y"),AND(F335="GALV",H335="UN"),AND(F335="GALV",H335=""))),"GRR",IF(AND(B335='Dropdown Answer Key'!$B$13,F335="Unknown"),"Unknown SL",IF(AND(B335='Dropdown Answer Key'!$B$14,OR(E335="Lead",E335="U, May have L",E335="COM",E335="")),"Lead",IF(AND(B335='Dropdown Answer Key'!$B$14,OR(F335="Lead",F335="U, May have L",F335="COM",F335="")),"Lead",IF(AND(B335='Dropdown Answer Key'!$B$14,OR(AND(E335="GALV",H335="Y"),AND(E335="GALV",H335="UN"),AND(E335="GALV",H335=""),AND(F335="GALV",H335="Y"),AND(F335="GALV",H335="UN"),AND(F335="GALV",H335=""),AND(F335="GALV",I335="Y"),AND(F335="GALV",I335="UN"),AND(F335="GALV",I335=""))),"GRR",IF(AND(B335='Dropdown Answer Key'!$B$14,OR(E335="Unknown",F335="Unknown")),"Unknown SL","Non Lead")))))))))))</f>
        <v>ERROR</v>
      </c>
      <c r="T335" s="122" t="str">
        <f>IF(OR(M335="",Q335="",S335="ERROR"),"BLANK",IF((AND(M335='Dropdown Answer Key'!$B$25,OR('Service Line Inventory'!S335="Lead",S335="Unknown SL"))),"Tier 1",IF(AND('Service Line Inventory'!M335='Dropdown Answer Key'!$B$26,OR('Service Line Inventory'!S335="Lead",S335="Unknown SL")),"Tier 2",IF(AND('Service Line Inventory'!M335='Dropdown Answer Key'!$B$27,OR('Service Line Inventory'!S335="Lead",S335="Unknown SL")),"Tier 2",IF('Service Line Inventory'!S335="GRR","Tier 3",IF((AND('Service Line Inventory'!M335='Dropdown Answer Key'!$B$25,'Service Line Inventory'!Q335='Dropdown Answer Key'!$M$25,O335='Dropdown Answer Key'!$G$27,'Service Line Inventory'!P335='Dropdown Answer Key'!$J$27,S335="Non Lead")),"Tier 4",IF((AND('Service Line Inventory'!M335='Dropdown Answer Key'!$B$25,'Service Line Inventory'!Q335='Dropdown Answer Key'!$M$25,O335='Dropdown Answer Key'!$G$27,S335="Non Lead")),"Tier 4",IF((AND('Service Line Inventory'!M335='Dropdown Answer Key'!$B$25,'Service Line Inventory'!Q335='Dropdown Answer Key'!$M$25,'Service Line Inventory'!P335='Dropdown Answer Key'!$J$27,S335="Non Lead")),"Tier 4","Tier 5"))))))))</f>
        <v>BLANK</v>
      </c>
      <c r="U335" s="123" t="str">
        <f t="shared" si="21"/>
        <v>ERROR</v>
      </c>
      <c r="V335" s="122" t="str">
        <f t="shared" si="22"/>
        <v>ERROR</v>
      </c>
      <c r="W335" s="122" t="str">
        <f t="shared" si="23"/>
        <v>NO</v>
      </c>
      <c r="X335" s="116"/>
      <c r="Y335" s="105"/>
      <c r="Z335" s="85"/>
    </row>
    <row r="336" spans="1:26">
      <c r="A336" s="80"/>
      <c r="B336" s="80"/>
      <c r="C336" s="111"/>
      <c r="D336" s="81"/>
      <c r="E336" s="111"/>
      <c r="F336" s="111"/>
      <c r="G336" s="113"/>
      <c r="H336" s="101"/>
      <c r="I336" s="81"/>
      <c r="J336" s="82"/>
      <c r="K336" s="81"/>
      <c r="L336" s="101" t="str">
        <f t="shared" si="20"/>
        <v>ERROR</v>
      </c>
      <c r="M336" s="117"/>
      <c r="N336" s="81"/>
      <c r="O336" s="81"/>
      <c r="P336" s="81"/>
      <c r="Q336" s="80"/>
      <c r="R336" s="81"/>
      <c r="S336" s="106" t="str">
        <f>IF(OR(B336="",$C$3="",$G$3=""),"ERROR",IF(AND(B336='Dropdown Answer Key'!$B$12,OR(E336="Lead",E336="U, May have L",E336="COM",E336="")),"Lead",IF(AND(B336='Dropdown Answer Key'!$B$12,OR(AND(E336="GALV",H336="Y"),AND(E336="GALV",H336="UN"),AND(E336="GALV",H336=""))),"GRR",IF(AND(B336='Dropdown Answer Key'!$B$12,E336="Unknown"),"Unknown SL",IF(AND(B336='Dropdown Answer Key'!$B$13,OR(F336="Lead",F336="U, May have L",F336="COM",F336="")),"Lead",IF(AND(B336='Dropdown Answer Key'!$B$13,OR(AND(F336="GALV",H336="Y"),AND(F336="GALV",H336="UN"),AND(F336="GALV",H336=""))),"GRR",IF(AND(B336='Dropdown Answer Key'!$B$13,F336="Unknown"),"Unknown SL",IF(AND(B336='Dropdown Answer Key'!$B$14,OR(E336="Lead",E336="U, May have L",E336="COM",E336="")),"Lead",IF(AND(B336='Dropdown Answer Key'!$B$14,OR(F336="Lead",F336="U, May have L",F336="COM",F336="")),"Lead",IF(AND(B336='Dropdown Answer Key'!$B$14,OR(AND(E336="GALV",H336="Y"),AND(E336="GALV",H336="UN"),AND(E336="GALV",H336=""),AND(F336="GALV",H336="Y"),AND(F336="GALV",H336="UN"),AND(F336="GALV",H336=""),AND(F336="GALV",I336="Y"),AND(F336="GALV",I336="UN"),AND(F336="GALV",I336=""))),"GRR",IF(AND(B336='Dropdown Answer Key'!$B$14,OR(E336="Unknown",F336="Unknown")),"Unknown SL","Non Lead")))))))))))</f>
        <v>ERROR</v>
      </c>
      <c r="T336" s="83" t="str">
        <f>IF(OR(M336="",Q336="",S336="ERROR"),"BLANK",IF((AND(M336='Dropdown Answer Key'!$B$25,OR('Service Line Inventory'!S336="Lead",S336="Unknown SL"))),"Tier 1",IF(AND('Service Line Inventory'!M336='Dropdown Answer Key'!$B$26,OR('Service Line Inventory'!S336="Lead",S336="Unknown SL")),"Tier 2",IF(AND('Service Line Inventory'!M336='Dropdown Answer Key'!$B$27,OR('Service Line Inventory'!S336="Lead",S336="Unknown SL")),"Tier 2",IF('Service Line Inventory'!S336="GRR","Tier 3",IF((AND('Service Line Inventory'!M336='Dropdown Answer Key'!$B$25,'Service Line Inventory'!Q336='Dropdown Answer Key'!$M$25,O336='Dropdown Answer Key'!$G$27,'Service Line Inventory'!P336='Dropdown Answer Key'!$J$27,S336="Non Lead")),"Tier 4",IF((AND('Service Line Inventory'!M336='Dropdown Answer Key'!$B$25,'Service Line Inventory'!Q336='Dropdown Answer Key'!$M$25,O336='Dropdown Answer Key'!$G$27,S336="Non Lead")),"Tier 4",IF((AND('Service Line Inventory'!M336='Dropdown Answer Key'!$B$25,'Service Line Inventory'!Q336='Dropdown Answer Key'!$M$25,'Service Line Inventory'!P336='Dropdown Answer Key'!$J$27,S336="Non Lead")),"Tier 4","Tier 5"))))))))</f>
        <v>BLANK</v>
      </c>
      <c r="U336" s="109" t="str">
        <f t="shared" si="21"/>
        <v>ERROR</v>
      </c>
      <c r="V336" s="83" t="str">
        <f t="shared" si="22"/>
        <v>ERROR</v>
      </c>
      <c r="W336" s="83" t="str">
        <f t="shared" si="23"/>
        <v>NO</v>
      </c>
      <c r="X336" s="115"/>
      <c r="Y336" s="84"/>
      <c r="Z336" s="85"/>
    </row>
    <row r="337" spans="1:26">
      <c r="A337" s="89"/>
      <c r="B337" s="90"/>
      <c r="C337" s="112"/>
      <c r="D337" s="90"/>
      <c r="E337" s="112"/>
      <c r="F337" s="112"/>
      <c r="G337" s="114"/>
      <c r="H337" s="102"/>
      <c r="I337" s="90"/>
      <c r="J337" s="91"/>
      <c r="K337" s="90"/>
      <c r="L337" s="102" t="str">
        <f t="shared" si="20"/>
        <v>ERROR</v>
      </c>
      <c r="M337" s="118"/>
      <c r="N337" s="90"/>
      <c r="O337" s="90"/>
      <c r="P337" s="90"/>
      <c r="Q337" s="89"/>
      <c r="R337" s="90"/>
      <c r="S337" s="121" t="str">
        <f>IF(OR(B337="",$C$3="",$G$3=""),"ERROR",IF(AND(B337='Dropdown Answer Key'!$B$12,OR(E337="Lead",E337="U, May have L",E337="COM",E337="")),"Lead",IF(AND(B337='Dropdown Answer Key'!$B$12,OR(AND(E337="GALV",H337="Y"),AND(E337="GALV",H337="UN"),AND(E337="GALV",H337=""))),"GRR",IF(AND(B337='Dropdown Answer Key'!$B$12,E337="Unknown"),"Unknown SL",IF(AND(B337='Dropdown Answer Key'!$B$13,OR(F337="Lead",F337="U, May have L",F337="COM",F337="")),"Lead",IF(AND(B337='Dropdown Answer Key'!$B$13,OR(AND(F337="GALV",H337="Y"),AND(F337="GALV",H337="UN"),AND(F337="GALV",H337=""))),"GRR",IF(AND(B337='Dropdown Answer Key'!$B$13,F337="Unknown"),"Unknown SL",IF(AND(B337='Dropdown Answer Key'!$B$14,OR(E337="Lead",E337="U, May have L",E337="COM",E337="")),"Lead",IF(AND(B337='Dropdown Answer Key'!$B$14,OR(F337="Lead",F337="U, May have L",F337="COM",F337="")),"Lead",IF(AND(B337='Dropdown Answer Key'!$B$14,OR(AND(E337="GALV",H337="Y"),AND(E337="GALV",H337="UN"),AND(E337="GALV",H337=""),AND(F337="GALV",H337="Y"),AND(F337="GALV",H337="UN"),AND(F337="GALV",H337=""),AND(F337="GALV",I337="Y"),AND(F337="GALV",I337="UN"),AND(F337="GALV",I337=""))),"GRR",IF(AND(B337='Dropdown Answer Key'!$B$14,OR(E337="Unknown",F337="Unknown")),"Unknown SL","Non Lead")))))))))))</f>
        <v>ERROR</v>
      </c>
      <c r="T337" s="122" t="str">
        <f>IF(OR(M337="",Q337="",S337="ERROR"),"BLANK",IF((AND(M337='Dropdown Answer Key'!$B$25,OR('Service Line Inventory'!S337="Lead",S337="Unknown SL"))),"Tier 1",IF(AND('Service Line Inventory'!M337='Dropdown Answer Key'!$B$26,OR('Service Line Inventory'!S337="Lead",S337="Unknown SL")),"Tier 2",IF(AND('Service Line Inventory'!M337='Dropdown Answer Key'!$B$27,OR('Service Line Inventory'!S337="Lead",S337="Unknown SL")),"Tier 2",IF('Service Line Inventory'!S337="GRR","Tier 3",IF((AND('Service Line Inventory'!M337='Dropdown Answer Key'!$B$25,'Service Line Inventory'!Q337='Dropdown Answer Key'!$M$25,O337='Dropdown Answer Key'!$G$27,'Service Line Inventory'!P337='Dropdown Answer Key'!$J$27,S337="Non Lead")),"Tier 4",IF((AND('Service Line Inventory'!M337='Dropdown Answer Key'!$B$25,'Service Line Inventory'!Q337='Dropdown Answer Key'!$M$25,O337='Dropdown Answer Key'!$G$27,S337="Non Lead")),"Tier 4",IF((AND('Service Line Inventory'!M337='Dropdown Answer Key'!$B$25,'Service Line Inventory'!Q337='Dropdown Answer Key'!$M$25,'Service Line Inventory'!P337='Dropdown Answer Key'!$J$27,S337="Non Lead")),"Tier 4","Tier 5"))))))))</f>
        <v>BLANK</v>
      </c>
      <c r="U337" s="123" t="str">
        <f t="shared" si="21"/>
        <v>ERROR</v>
      </c>
      <c r="V337" s="122" t="str">
        <f t="shared" si="22"/>
        <v>ERROR</v>
      </c>
      <c r="W337" s="122" t="str">
        <f t="shared" si="23"/>
        <v>NO</v>
      </c>
      <c r="X337" s="116"/>
      <c r="Y337" s="105"/>
      <c r="Z337" s="85"/>
    </row>
    <row r="338" spans="1:26">
      <c r="A338" s="80"/>
      <c r="B338" s="80"/>
      <c r="C338" s="111"/>
      <c r="D338" s="81"/>
      <c r="E338" s="111"/>
      <c r="F338" s="111"/>
      <c r="G338" s="113"/>
      <c r="H338" s="101"/>
      <c r="I338" s="81"/>
      <c r="J338" s="82"/>
      <c r="K338" s="81"/>
      <c r="L338" s="101" t="str">
        <f t="shared" si="20"/>
        <v>ERROR</v>
      </c>
      <c r="M338" s="117"/>
      <c r="N338" s="81"/>
      <c r="O338" s="81"/>
      <c r="P338" s="81"/>
      <c r="Q338" s="80"/>
      <c r="R338" s="81"/>
      <c r="S338" s="106" t="str">
        <f>IF(OR(B338="",$C$3="",$G$3=""),"ERROR",IF(AND(B338='Dropdown Answer Key'!$B$12,OR(E338="Lead",E338="U, May have L",E338="COM",E338="")),"Lead",IF(AND(B338='Dropdown Answer Key'!$B$12,OR(AND(E338="GALV",H338="Y"),AND(E338="GALV",H338="UN"),AND(E338="GALV",H338=""))),"GRR",IF(AND(B338='Dropdown Answer Key'!$B$12,E338="Unknown"),"Unknown SL",IF(AND(B338='Dropdown Answer Key'!$B$13,OR(F338="Lead",F338="U, May have L",F338="COM",F338="")),"Lead",IF(AND(B338='Dropdown Answer Key'!$B$13,OR(AND(F338="GALV",H338="Y"),AND(F338="GALV",H338="UN"),AND(F338="GALV",H338=""))),"GRR",IF(AND(B338='Dropdown Answer Key'!$B$13,F338="Unknown"),"Unknown SL",IF(AND(B338='Dropdown Answer Key'!$B$14,OR(E338="Lead",E338="U, May have L",E338="COM",E338="")),"Lead",IF(AND(B338='Dropdown Answer Key'!$B$14,OR(F338="Lead",F338="U, May have L",F338="COM",F338="")),"Lead",IF(AND(B338='Dropdown Answer Key'!$B$14,OR(AND(E338="GALV",H338="Y"),AND(E338="GALV",H338="UN"),AND(E338="GALV",H338=""),AND(F338="GALV",H338="Y"),AND(F338="GALV",H338="UN"),AND(F338="GALV",H338=""),AND(F338="GALV",I338="Y"),AND(F338="GALV",I338="UN"),AND(F338="GALV",I338=""))),"GRR",IF(AND(B338='Dropdown Answer Key'!$B$14,OR(E338="Unknown",F338="Unknown")),"Unknown SL","Non Lead")))))))))))</f>
        <v>ERROR</v>
      </c>
      <c r="T338" s="83" t="str">
        <f>IF(OR(M338="",Q338="",S338="ERROR"),"BLANK",IF((AND(M338='Dropdown Answer Key'!$B$25,OR('Service Line Inventory'!S338="Lead",S338="Unknown SL"))),"Tier 1",IF(AND('Service Line Inventory'!M338='Dropdown Answer Key'!$B$26,OR('Service Line Inventory'!S338="Lead",S338="Unknown SL")),"Tier 2",IF(AND('Service Line Inventory'!M338='Dropdown Answer Key'!$B$27,OR('Service Line Inventory'!S338="Lead",S338="Unknown SL")),"Tier 2",IF('Service Line Inventory'!S338="GRR","Tier 3",IF((AND('Service Line Inventory'!M338='Dropdown Answer Key'!$B$25,'Service Line Inventory'!Q338='Dropdown Answer Key'!$M$25,O338='Dropdown Answer Key'!$G$27,'Service Line Inventory'!P338='Dropdown Answer Key'!$J$27,S338="Non Lead")),"Tier 4",IF((AND('Service Line Inventory'!M338='Dropdown Answer Key'!$B$25,'Service Line Inventory'!Q338='Dropdown Answer Key'!$M$25,O338='Dropdown Answer Key'!$G$27,S338="Non Lead")),"Tier 4",IF((AND('Service Line Inventory'!M338='Dropdown Answer Key'!$B$25,'Service Line Inventory'!Q338='Dropdown Answer Key'!$M$25,'Service Line Inventory'!P338='Dropdown Answer Key'!$J$27,S338="Non Lead")),"Tier 4","Tier 5"))))))))</f>
        <v>BLANK</v>
      </c>
      <c r="U338" s="109" t="str">
        <f t="shared" si="21"/>
        <v>ERROR</v>
      </c>
      <c r="V338" s="83" t="str">
        <f t="shared" si="22"/>
        <v>ERROR</v>
      </c>
      <c r="W338" s="83" t="str">
        <f t="shared" si="23"/>
        <v>NO</v>
      </c>
      <c r="X338" s="115"/>
      <c r="Y338" s="84"/>
      <c r="Z338" s="85"/>
    </row>
    <row r="339" spans="1:26">
      <c r="A339" s="89"/>
      <c r="B339" s="90"/>
      <c r="C339" s="112"/>
      <c r="D339" s="90"/>
      <c r="E339" s="112"/>
      <c r="F339" s="112"/>
      <c r="G339" s="114"/>
      <c r="H339" s="102"/>
      <c r="I339" s="90"/>
      <c r="J339" s="91"/>
      <c r="K339" s="90"/>
      <c r="L339" s="102" t="str">
        <f t="shared" si="20"/>
        <v>ERROR</v>
      </c>
      <c r="M339" s="118"/>
      <c r="N339" s="90"/>
      <c r="O339" s="90"/>
      <c r="P339" s="90"/>
      <c r="Q339" s="89"/>
      <c r="R339" s="90"/>
      <c r="S339" s="121" t="str">
        <f>IF(OR(B339="",$C$3="",$G$3=""),"ERROR",IF(AND(B339='Dropdown Answer Key'!$B$12,OR(E339="Lead",E339="U, May have L",E339="COM",E339="")),"Lead",IF(AND(B339='Dropdown Answer Key'!$B$12,OR(AND(E339="GALV",H339="Y"),AND(E339="GALV",H339="UN"),AND(E339="GALV",H339=""))),"GRR",IF(AND(B339='Dropdown Answer Key'!$B$12,E339="Unknown"),"Unknown SL",IF(AND(B339='Dropdown Answer Key'!$B$13,OR(F339="Lead",F339="U, May have L",F339="COM",F339="")),"Lead",IF(AND(B339='Dropdown Answer Key'!$B$13,OR(AND(F339="GALV",H339="Y"),AND(F339="GALV",H339="UN"),AND(F339="GALV",H339=""))),"GRR",IF(AND(B339='Dropdown Answer Key'!$B$13,F339="Unknown"),"Unknown SL",IF(AND(B339='Dropdown Answer Key'!$B$14,OR(E339="Lead",E339="U, May have L",E339="COM",E339="")),"Lead",IF(AND(B339='Dropdown Answer Key'!$B$14,OR(F339="Lead",F339="U, May have L",F339="COM",F339="")),"Lead",IF(AND(B339='Dropdown Answer Key'!$B$14,OR(AND(E339="GALV",H339="Y"),AND(E339="GALV",H339="UN"),AND(E339="GALV",H339=""),AND(F339="GALV",H339="Y"),AND(F339="GALV",H339="UN"),AND(F339="GALV",H339=""),AND(F339="GALV",I339="Y"),AND(F339="GALV",I339="UN"),AND(F339="GALV",I339=""))),"GRR",IF(AND(B339='Dropdown Answer Key'!$B$14,OR(E339="Unknown",F339="Unknown")),"Unknown SL","Non Lead")))))))))))</f>
        <v>ERROR</v>
      </c>
      <c r="T339" s="122" t="str">
        <f>IF(OR(M339="",Q339="",S339="ERROR"),"BLANK",IF((AND(M339='Dropdown Answer Key'!$B$25,OR('Service Line Inventory'!S339="Lead",S339="Unknown SL"))),"Tier 1",IF(AND('Service Line Inventory'!M339='Dropdown Answer Key'!$B$26,OR('Service Line Inventory'!S339="Lead",S339="Unknown SL")),"Tier 2",IF(AND('Service Line Inventory'!M339='Dropdown Answer Key'!$B$27,OR('Service Line Inventory'!S339="Lead",S339="Unknown SL")),"Tier 2",IF('Service Line Inventory'!S339="GRR","Tier 3",IF((AND('Service Line Inventory'!M339='Dropdown Answer Key'!$B$25,'Service Line Inventory'!Q339='Dropdown Answer Key'!$M$25,O339='Dropdown Answer Key'!$G$27,'Service Line Inventory'!P339='Dropdown Answer Key'!$J$27,S339="Non Lead")),"Tier 4",IF((AND('Service Line Inventory'!M339='Dropdown Answer Key'!$B$25,'Service Line Inventory'!Q339='Dropdown Answer Key'!$M$25,O339='Dropdown Answer Key'!$G$27,S339="Non Lead")),"Tier 4",IF((AND('Service Line Inventory'!M339='Dropdown Answer Key'!$B$25,'Service Line Inventory'!Q339='Dropdown Answer Key'!$M$25,'Service Line Inventory'!P339='Dropdown Answer Key'!$J$27,S339="Non Lead")),"Tier 4","Tier 5"))))))))</f>
        <v>BLANK</v>
      </c>
      <c r="U339" s="123" t="str">
        <f t="shared" si="21"/>
        <v>ERROR</v>
      </c>
      <c r="V339" s="122" t="str">
        <f t="shared" si="22"/>
        <v>ERROR</v>
      </c>
      <c r="W339" s="122" t="str">
        <f t="shared" si="23"/>
        <v>NO</v>
      </c>
      <c r="X339" s="116"/>
      <c r="Y339" s="105"/>
      <c r="Z339" s="85"/>
    </row>
    <row r="340" spans="1:26">
      <c r="A340" s="80"/>
      <c r="B340" s="80"/>
      <c r="C340" s="111"/>
      <c r="D340" s="81"/>
      <c r="E340" s="111"/>
      <c r="F340" s="111"/>
      <c r="G340" s="113"/>
      <c r="H340" s="101"/>
      <c r="I340" s="81"/>
      <c r="J340" s="82"/>
      <c r="K340" s="81"/>
      <c r="L340" s="101" t="str">
        <f t="shared" si="20"/>
        <v>ERROR</v>
      </c>
      <c r="M340" s="117"/>
      <c r="N340" s="81"/>
      <c r="O340" s="81"/>
      <c r="P340" s="81"/>
      <c r="Q340" s="80"/>
      <c r="R340" s="81"/>
      <c r="S340" s="106" t="str">
        <f>IF(OR(B340="",$C$3="",$G$3=""),"ERROR",IF(AND(B340='Dropdown Answer Key'!$B$12,OR(E340="Lead",E340="U, May have L",E340="COM",E340="")),"Lead",IF(AND(B340='Dropdown Answer Key'!$B$12,OR(AND(E340="GALV",H340="Y"),AND(E340="GALV",H340="UN"),AND(E340="GALV",H340=""))),"GRR",IF(AND(B340='Dropdown Answer Key'!$B$12,E340="Unknown"),"Unknown SL",IF(AND(B340='Dropdown Answer Key'!$B$13,OR(F340="Lead",F340="U, May have L",F340="COM",F340="")),"Lead",IF(AND(B340='Dropdown Answer Key'!$B$13,OR(AND(F340="GALV",H340="Y"),AND(F340="GALV",H340="UN"),AND(F340="GALV",H340=""))),"GRR",IF(AND(B340='Dropdown Answer Key'!$B$13,F340="Unknown"),"Unknown SL",IF(AND(B340='Dropdown Answer Key'!$B$14,OR(E340="Lead",E340="U, May have L",E340="COM",E340="")),"Lead",IF(AND(B340='Dropdown Answer Key'!$B$14,OR(F340="Lead",F340="U, May have L",F340="COM",F340="")),"Lead",IF(AND(B340='Dropdown Answer Key'!$B$14,OR(AND(E340="GALV",H340="Y"),AND(E340="GALV",H340="UN"),AND(E340="GALV",H340=""),AND(F340="GALV",H340="Y"),AND(F340="GALV",H340="UN"),AND(F340="GALV",H340=""),AND(F340="GALV",I340="Y"),AND(F340="GALV",I340="UN"),AND(F340="GALV",I340=""))),"GRR",IF(AND(B340='Dropdown Answer Key'!$B$14,OR(E340="Unknown",F340="Unknown")),"Unknown SL","Non Lead")))))))))))</f>
        <v>ERROR</v>
      </c>
      <c r="T340" s="83" t="str">
        <f>IF(OR(M340="",Q340="",S340="ERROR"),"BLANK",IF((AND(M340='Dropdown Answer Key'!$B$25,OR('Service Line Inventory'!S340="Lead",S340="Unknown SL"))),"Tier 1",IF(AND('Service Line Inventory'!M340='Dropdown Answer Key'!$B$26,OR('Service Line Inventory'!S340="Lead",S340="Unknown SL")),"Tier 2",IF(AND('Service Line Inventory'!M340='Dropdown Answer Key'!$B$27,OR('Service Line Inventory'!S340="Lead",S340="Unknown SL")),"Tier 2",IF('Service Line Inventory'!S340="GRR","Tier 3",IF((AND('Service Line Inventory'!M340='Dropdown Answer Key'!$B$25,'Service Line Inventory'!Q340='Dropdown Answer Key'!$M$25,O340='Dropdown Answer Key'!$G$27,'Service Line Inventory'!P340='Dropdown Answer Key'!$J$27,S340="Non Lead")),"Tier 4",IF((AND('Service Line Inventory'!M340='Dropdown Answer Key'!$B$25,'Service Line Inventory'!Q340='Dropdown Answer Key'!$M$25,O340='Dropdown Answer Key'!$G$27,S340="Non Lead")),"Tier 4",IF((AND('Service Line Inventory'!M340='Dropdown Answer Key'!$B$25,'Service Line Inventory'!Q340='Dropdown Answer Key'!$M$25,'Service Line Inventory'!P340='Dropdown Answer Key'!$J$27,S340="Non Lead")),"Tier 4","Tier 5"))))))))</f>
        <v>BLANK</v>
      </c>
      <c r="U340" s="109" t="str">
        <f t="shared" si="21"/>
        <v>ERROR</v>
      </c>
      <c r="V340" s="83" t="str">
        <f t="shared" si="22"/>
        <v>ERROR</v>
      </c>
      <c r="W340" s="83" t="str">
        <f t="shared" si="23"/>
        <v>NO</v>
      </c>
      <c r="X340" s="115"/>
      <c r="Y340" s="84"/>
      <c r="Z340" s="85"/>
    </row>
    <row r="341" spans="1:26">
      <c r="A341" s="89"/>
      <c r="B341" s="90"/>
      <c r="C341" s="112"/>
      <c r="D341" s="90"/>
      <c r="E341" s="112"/>
      <c r="F341" s="112"/>
      <c r="G341" s="114"/>
      <c r="H341" s="102"/>
      <c r="I341" s="90"/>
      <c r="J341" s="91"/>
      <c r="K341" s="90"/>
      <c r="L341" s="102" t="str">
        <f t="shared" si="20"/>
        <v>ERROR</v>
      </c>
      <c r="M341" s="118"/>
      <c r="N341" s="90"/>
      <c r="O341" s="90"/>
      <c r="P341" s="90"/>
      <c r="Q341" s="89"/>
      <c r="R341" s="90"/>
      <c r="S341" s="121" t="str">
        <f>IF(OR(B341="",$C$3="",$G$3=""),"ERROR",IF(AND(B341='Dropdown Answer Key'!$B$12,OR(E341="Lead",E341="U, May have L",E341="COM",E341="")),"Lead",IF(AND(B341='Dropdown Answer Key'!$B$12,OR(AND(E341="GALV",H341="Y"),AND(E341="GALV",H341="UN"),AND(E341="GALV",H341=""))),"GRR",IF(AND(B341='Dropdown Answer Key'!$B$12,E341="Unknown"),"Unknown SL",IF(AND(B341='Dropdown Answer Key'!$B$13,OR(F341="Lead",F341="U, May have L",F341="COM",F341="")),"Lead",IF(AND(B341='Dropdown Answer Key'!$B$13,OR(AND(F341="GALV",H341="Y"),AND(F341="GALV",H341="UN"),AND(F341="GALV",H341=""))),"GRR",IF(AND(B341='Dropdown Answer Key'!$B$13,F341="Unknown"),"Unknown SL",IF(AND(B341='Dropdown Answer Key'!$B$14,OR(E341="Lead",E341="U, May have L",E341="COM",E341="")),"Lead",IF(AND(B341='Dropdown Answer Key'!$B$14,OR(F341="Lead",F341="U, May have L",F341="COM",F341="")),"Lead",IF(AND(B341='Dropdown Answer Key'!$B$14,OR(AND(E341="GALV",H341="Y"),AND(E341="GALV",H341="UN"),AND(E341="GALV",H341=""),AND(F341="GALV",H341="Y"),AND(F341="GALV",H341="UN"),AND(F341="GALV",H341=""),AND(F341="GALV",I341="Y"),AND(F341="GALV",I341="UN"),AND(F341="GALV",I341=""))),"GRR",IF(AND(B341='Dropdown Answer Key'!$B$14,OR(E341="Unknown",F341="Unknown")),"Unknown SL","Non Lead")))))))))))</f>
        <v>ERROR</v>
      </c>
      <c r="T341" s="122" t="str">
        <f>IF(OR(M341="",Q341="",S341="ERROR"),"BLANK",IF((AND(M341='Dropdown Answer Key'!$B$25,OR('Service Line Inventory'!S341="Lead",S341="Unknown SL"))),"Tier 1",IF(AND('Service Line Inventory'!M341='Dropdown Answer Key'!$B$26,OR('Service Line Inventory'!S341="Lead",S341="Unknown SL")),"Tier 2",IF(AND('Service Line Inventory'!M341='Dropdown Answer Key'!$B$27,OR('Service Line Inventory'!S341="Lead",S341="Unknown SL")),"Tier 2",IF('Service Line Inventory'!S341="GRR","Tier 3",IF((AND('Service Line Inventory'!M341='Dropdown Answer Key'!$B$25,'Service Line Inventory'!Q341='Dropdown Answer Key'!$M$25,O341='Dropdown Answer Key'!$G$27,'Service Line Inventory'!P341='Dropdown Answer Key'!$J$27,S341="Non Lead")),"Tier 4",IF((AND('Service Line Inventory'!M341='Dropdown Answer Key'!$B$25,'Service Line Inventory'!Q341='Dropdown Answer Key'!$M$25,O341='Dropdown Answer Key'!$G$27,S341="Non Lead")),"Tier 4",IF((AND('Service Line Inventory'!M341='Dropdown Answer Key'!$B$25,'Service Line Inventory'!Q341='Dropdown Answer Key'!$M$25,'Service Line Inventory'!P341='Dropdown Answer Key'!$J$27,S341="Non Lead")),"Tier 4","Tier 5"))))))))</f>
        <v>BLANK</v>
      </c>
      <c r="U341" s="123" t="str">
        <f t="shared" si="21"/>
        <v>ERROR</v>
      </c>
      <c r="V341" s="122" t="str">
        <f t="shared" si="22"/>
        <v>ERROR</v>
      </c>
      <c r="W341" s="122" t="str">
        <f t="shared" si="23"/>
        <v>NO</v>
      </c>
      <c r="X341" s="116"/>
      <c r="Y341" s="105"/>
      <c r="Z341" s="85"/>
    </row>
    <row r="342" spans="1:26">
      <c r="A342" s="80"/>
      <c r="B342" s="80"/>
      <c r="C342" s="111"/>
      <c r="D342" s="81"/>
      <c r="E342" s="111"/>
      <c r="F342" s="111"/>
      <c r="G342" s="113"/>
      <c r="H342" s="101"/>
      <c r="I342" s="81"/>
      <c r="J342" s="82"/>
      <c r="K342" s="81"/>
      <c r="L342" s="101" t="str">
        <f t="shared" si="20"/>
        <v>ERROR</v>
      </c>
      <c r="M342" s="117"/>
      <c r="N342" s="81"/>
      <c r="O342" s="81"/>
      <c r="P342" s="81"/>
      <c r="Q342" s="80"/>
      <c r="R342" s="81"/>
      <c r="S342" s="106" t="str">
        <f>IF(OR(B342="",$C$3="",$G$3=""),"ERROR",IF(AND(B342='Dropdown Answer Key'!$B$12,OR(E342="Lead",E342="U, May have L",E342="COM",E342="")),"Lead",IF(AND(B342='Dropdown Answer Key'!$B$12,OR(AND(E342="GALV",H342="Y"),AND(E342="GALV",H342="UN"),AND(E342="GALV",H342=""))),"GRR",IF(AND(B342='Dropdown Answer Key'!$B$12,E342="Unknown"),"Unknown SL",IF(AND(B342='Dropdown Answer Key'!$B$13,OR(F342="Lead",F342="U, May have L",F342="COM",F342="")),"Lead",IF(AND(B342='Dropdown Answer Key'!$B$13,OR(AND(F342="GALV",H342="Y"),AND(F342="GALV",H342="UN"),AND(F342="GALV",H342=""))),"GRR",IF(AND(B342='Dropdown Answer Key'!$B$13,F342="Unknown"),"Unknown SL",IF(AND(B342='Dropdown Answer Key'!$B$14,OR(E342="Lead",E342="U, May have L",E342="COM",E342="")),"Lead",IF(AND(B342='Dropdown Answer Key'!$B$14,OR(F342="Lead",F342="U, May have L",F342="COM",F342="")),"Lead",IF(AND(B342='Dropdown Answer Key'!$B$14,OR(AND(E342="GALV",H342="Y"),AND(E342="GALV",H342="UN"),AND(E342="GALV",H342=""),AND(F342="GALV",H342="Y"),AND(F342="GALV",H342="UN"),AND(F342="GALV",H342=""),AND(F342="GALV",I342="Y"),AND(F342="GALV",I342="UN"),AND(F342="GALV",I342=""))),"GRR",IF(AND(B342='Dropdown Answer Key'!$B$14,OR(E342="Unknown",F342="Unknown")),"Unknown SL","Non Lead")))))))))))</f>
        <v>ERROR</v>
      </c>
      <c r="T342" s="83" t="str">
        <f>IF(OR(M342="",Q342="",S342="ERROR"),"BLANK",IF((AND(M342='Dropdown Answer Key'!$B$25,OR('Service Line Inventory'!S342="Lead",S342="Unknown SL"))),"Tier 1",IF(AND('Service Line Inventory'!M342='Dropdown Answer Key'!$B$26,OR('Service Line Inventory'!S342="Lead",S342="Unknown SL")),"Tier 2",IF(AND('Service Line Inventory'!M342='Dropdown Answer Key'!$B$27,OR('Service Line Inventory'!S342="Lead",S342="Unknown SL")),"Tier 2",IF('Service Line Inventory'!S342="GRR","Tier 3",IF((AND('Service Line Inventory'!M342='Dropdown Answer Key'!$B$25,'Service Line Inventory'!Q342='Dropdown Answer Key'!$M$25,O342='Dropdown Answer Key'!$G$27,'Service Line Inventory'!P342='Dropdown Answer Key'!$J$27,S342="Non Lead")),"Tier 4",IF((AND('Service Line Inventory'!M342='Dropdown Answer Key'!$B$25,'Service Line Inventory'!Q342='Dropdown Answer Key'!$M$25,O342='Dropdown Answer Key'!$G$27,S342="Non Lead")),"Tier 4",IF((AND('Service Line Inventory'!M342='Dropdown Answer Key'!$B$25,'Service Line Inventory'!Q342='Dropdown Answer Key'!$M$25,'Service Line Inventory'!P342='Dropdown Answer Key'!$J$27,S342="Non Lead")),"Tier 4","Tier 5"))))))))</f>
        <v>BLANK</v>
      </c>
      <c r="U342" s="109" t="str">
        <f t="shared" si="21"/>
        <v>ERROR</v>
      </c>
      <c r="V342" s="83" t="str">
        <f t="shared" si="22"/>
        <v>ERROR</v>
      </c>
      <c r="W342" s="83" t="str">
        <f t="shared" si="23"/>
        <v>NO</v>
      </c>
      <c r="X342" s="115"/>
      <c r="Y342" s="84"/>
      <c r="Z342" s="85"/>
    </row>
    <row r="343" spans="1:26">
      <c r="A343" s="89"/>
      <c r="B343" s="90"/>
      <c r="C343" s="112"/>
      <c r="D343" s="90"/>
      <c r="E343" s="112"/>
      <c r="F343" s="112"/>
      <c r="G343" s="114"/>
      <c r="H343" s="102"/>
      <c r="I343" s="90"/>
      <c r="J343" s="91"/>
      <c r="K343" s="90"/>
      <c r="L343" s="102" t="str">
        <f t="shared" si="20"/>
        <v>ERROR</v>
      </c>
      <c r="M343" s="118"/>
      <c r="N343" s="90"/>
      <c r="O343" s="90"/>
      <c r="P343" s="90"/>
      <c r="Q343" s="89"/>
      <c r="R343" s="90"/>
      <c r="S343" s="121" t="str">
        <f>IF(OR(B343="",$C$3="",$G$3=""),"ERROR",IF(AND(B343='Dropdown Answer Key'!$B$12,OR(E343="Lead",E343="U, May have L",E343="COM",E343="")),"Lead",IF(AND(B343='Dropdown Answer Key'!$B$12,OR(AND(E343="GALV",H343="Y"),AND(E343="GALV",H343="UN"),AND(E343="GALV",H343=""))),"GRR",IF(AND(B343='Dropdown Answer Key'!$B$12,E343="Unknown"),"Unknown SL",IF(AND(B343='Dropdown Answer Key'!$B$13,OR(F343="Lead",F343="U, May have L",F343="COM",F343="")),"Lead",IF(AND(B343='Dropdown Answer Key'!$B$13,OR(AND(F343="GALV",H343="Y"),AND(F343="GALV",H343="UN"),AND(F343="GALV",H343=""))),"GRR",IF(AND(B343='Dropdown Answer Key'!$B$13,F343="Unknown"),"Unknown SL",IF(AND(B343='Dropdown Answer Key'!$B$14,OR(E343="Lead",E343="U, May have L",E343="COM",E343="")),"Lead",IF(AND(B343='Dropdown Answer Key'!$B$14,OR(F343="Lead",F343="U, May have L",F343="COM",F343="")),"Lead",IF(AND(B343='Dropdown Answer Key'!$B$14,OR(AND(E343="GALV",H343="Y"),AND(E343="GALV",H343="UN"),AND(E343="GALV",H343=""),AND(F343="GALV",H343="Y"),AND(F343="GALV",H343="UN"),AND(F343="GALV",H343=""),AND(F343="GALV",I343="Y"),AND(F343="GALV",I343="UN"),AND(F343="GALV",I343=""))),"GRR",IF(AND(B343='Dropdown Answer Key'!$B$14,OR(E343="Unknown",F343="Unknown")),"Unknown SL","Non Lead")))))))))))</f>
        <v>ERROR</v>
      </c>
      <c r="T343" s="122" t="str">
        <f>IF(OR(M343="",Q343="",S343="ERROR"),"BLANK",IF((AND(M343='Dropdown Answer Key'!$B$25,OR('Service Line Inventory'!S343="Lead",S343="Unknown SL"))),"Tier 1",IF(AND('Service Line Inventory'!M343='Dropdown Answer Key'!$B$26,OR('Service Line Inventory'!S343="Lead",S343="Unknown SL")),"Tier 2",IF(AND('Service Line Inventory'!M343='Dropdown Answer Key'!$B$27,OR('Service Line Inventory'!S343="Lead",S343="Unknown SL")),"Tier 2",IF('Service Line Inventory'!S343="GRR","Tier 3",IF((AND('Service Line Inventory'!M343='Dropdown Answer Key'!$B$25,'Service Line Inventory'!Q343='Dropdown Answer Key'!$M$25,O343='Dropdown Answer Key'!$G$27,'Service Line Inventory'!P343='Dropdown Answer Key'!$J$27,S343="Non Lead")),"Tier 4",IF((AND('Service Line Inventory'!M343='Dropdown Answer Key'!$B$25,'Service Line Inventory'!Q343='Dropdown Answer Key'!$M$25,O343='Dropdown Answer Key'!$G$27,S343="Non Lead")),"Tier 4",IF((AND('Service Line Inventory'!M343='Dropdown Answer Key'!$B$25,'Service Line Inventory'!Q343='Dropdown Answer Key'!$M$25,'Service Line Inventory'!P343='Dropdown Answer Key'!$J$27,S343="Non Lead")),"Tier 4","Tier 5"))))))))</f>
        <v>BLANK</v>
      </c>
      <c r="U343" s="123" t="str">
        <f t="shared" si="21"/>
        <v>ERROR</v>
      </c>
      <c r="V343" s="122" t="str">
        <f t="shared" si="22"/>
        <v>ERROR</v>
      </c>
      <c r="W343" s="122" t="str">
        <f t="shared" si="23"/>
        <v>NO</v>
      </c>
      <c r="X343" s="116"/>
      <c r="Y343" s="105"/>
      <c r="Z343" s="85"/>
    </row>
    <row r="344" spans="1:26">
      <c r="A344" s="80"/>
      <c r="B344" s="80"/>
      <c r="C344" s="111"/>
      <c r="D344" s="81"/>
      <c r="E344" s="111"/>
      <c r="F344" s="111"/>
      <c r="G344" s="113"/>
      <c r="H344" s="101"/>
      <c r="I344" s="81"/>
      <c r="J344" s="82"/>
      <c r="K344" s="81"/>
      <c r="L344" s="101" t="str">
        <f t="shared" si="20"/>
        <v>ERROR</v>
      </c>
      <c r="M344" s="117"/>
      <c r="N344" s="81"/>
      <c r="O344" s="81"/>
      <c r="P344" s="81"/>
      <c r="Q344" s="80"/>
      <c r="R344" s="81"/>
      <c r="S344" s="106" t="str">
        <f>IF(OR(B344="",$C$3="",$G$3=""),"ERROR",IF(AND(B344='Dropdown Answer Key'!$B$12,OR(E344="Lead",E344="U, May have L",E344="COM",E344="")),"Lead",IF(AND(B344='Dropdown Answer Key'!$B$12,OR(AND(E344="GALV",H344="Y"),AND(E344="GALV",H344="UN"),AND(E344="GALV",H344=""))),"GRR",IF(AND(B344='Dropdown Answer Key'!$B$12,E344="Unknown"),"Unknown SL",IF(AND(B344='Dropdown Answer Key'!$B$13,OR(F344="Lead",F344="U, May have L",F344="COM",F344="")),"Lead",IF(AND(B344='Dropdown Answer Key'!$B$13,OR(AND(F344="GALV",H344="Y"),AND(F344="GALV",H344="UN"),AND(F344="GALV",H344=""))),"GRR",IF(AND(B344='Dropdown Answer Key'!$B$13,F344="Unknown"),"Unknown SL",IF(AND(B344='Dropdown Answer Key'!$B$14,OR(E344="Lead",E344="U, May have L",E344="COM",E344="")),"Lead",IF(AND(B344='Dropdown Answer Key'!$B$14,OR(F344="Lead",F344="U, May have L",F344="COM",F344="")),"Lead",IF(AND(B344='Dropdown Answer Key'!$B$14,OR(AND(E344="GALV",H344="Y"),AND(E344="GALV",H344="UN"),AND(E344="GALV",H344=""),AND(F344="GALV",H344="Y"),AND(F344="GALV",H344="UN"),AND(F344="GALV",H344=""),AND(F344="GALV",I344="Y"),AND(F344="GALV",I344="UN"),AND(F344="GALV",I344=""))),"GRR",IF(AND(B344='Dropdown Answer Key'!$B$14,OR(E344="Unknown",F344="Unknown")),"Unknown SL","Non Lead")))))))))))</f>
        <v>ERROR</v>
      </c>
      <c r="T344" s="83" t="str">
        <f>IF(OR(M344="",Q344="",S344="ERROR"),"BLANK",IF((AND(M344='Dropdown Answer Key'!$B$25,OR('Service Line Inventory'!S344="Lead",S344="Unknown SL"))),"Tier 1",IF(AND('Service Line Inventory'!M344='Dropdown Answer Key'!$B$26,OR('Service Line Inventory'!S344="Lead",S344="Unknown SL")),"Tier 2",IF(AND('Service Line Inventory'!M344='Dropdown Answer Key'!$B$27,OR('Service Line Inventory'!S344="Lead",S344="Unknown SL")),"Tier 2",IF('Service Line Inventory'!S344="GRR","Tier 3",IF((AND('Service Line Inventory'!M344='Dropdown Answer Key'!$B$25,'Service Line Inventory'!Q344='Dropdown Answer Key'!$M$25,O344='Dropdown Answer Key'!$G$27,'Service Line Inventory'!P344='Dropdown Answer Key'!$J$27,S344="Non Lead")),"Tier 4",IF((AND('Service Line Inventory'!M344='Dropdown Answer Key'!$B$25,'Service Line Inventory'!Q344='Dropdown Answer Key'!$M$25,O344='Dropdown Answer Key'!$G$27,S344="Non Lead")),"Tier 4",IF((AND('Service Line Inventory'!M344='Dropdown Answer Key'!$B$25,'Service Line Inventory'!Q344='Dropdown Answer Key'!$M$25,'Service Line Inventory'!P344='Dropdown Answer Key'!$J$27,S344="Non Lead")),"Tier 4","Tier 5"))))))))</f>
        <v>BLANK</v>
      </c>
      <c r="U344" s="109" t="str">
        <f t="shared" si="21"/>
        <v>ERROR</v>
      </c>
      <c r="V344" s="83" t="str">
        <f t="shared" si="22"/>
        <v>ERROR</v>
      </c>
      <c r="W344" s="83" t="str">
        <f t="shared" si="23"/>
        <v>NO</v>
      </c>
      <c r="X344" s="115"/>
      <c r="Y344" s="84"/>
      <c r="Z344" s="85"/>
    </row>
    <row r="345" spans="1:26">
      <c r="A345" s="89"/>
      <c r="B345" s="90"/>
      <c r="C345" s="112"/>
      <c r="D345" s="90"/>
      <c r="E345" s="112"/>
      <c r="F345" s="112"/>
      <c r="G345" s="114"/>
      <c r="H345" s="102"/>
      <c r="I345" s="90"/>
      <c r="J345" s="91"/>
      <c r="K345" s="90"/>
      <c r="L345" s="102" t="str">
        <f t="shared" si="20"/>
        <v>ERROR</v>
      </c>
      <c r="M345" s="118"/>
      <c r="N345" s="90"/>
      <c r="O345" s="90"/>
      <c r="P345" s="90"/>
      <c r="Q345" s="89"/>
      <c r="R345" s="90"/>
      <c r="S345" s="121" t="str">
        <f>IF(OR(B345="",$C$3="",$G$3=""),"ERROR",IF(AND(B345='Dropdown Answer Key'!$B$12,OR(E345="Lead",E345="U, May have L",E345="COM",E345="")),"Lead",IF(AND(B345='Dropdown Answer Key'!$B$12,OR(AND(E345="GALV",H345="Y"),AND(E345="GALV",H345="UN"),AND(E345="GALV",H345=""))),"GRR",IF(AND(B345='Dropdown Answer Key'!$B$12,E345="Unknown"),"Unknown SL",IF(AND(B345='Dropdown Answer Key'!$B$13,OR(F345="Lead",F345="U, May have L",F345="COM",F345="")),"Lead",IF(AND(B345='Dropdown Answer Key'!$B$13,OR(AND(F345="GALV",H345="Y"),AND(F345="GALV",H345="UN"),AND(F345="GALV",H345=""))),"GRR",IF(AND(B345='Dropdown Answer Key'!$B$13,F345="Unknown"),"Unknown SL",IF(AND(B345='Dropdown Answer Key'!$B$14,OR(E345="Lead",E345="U, May have L",E345="COM",E345="")),"Lead",IF(AND(B345='Dropdown Answer Key'!$B$14,OR(F345="Lead",F345="U, May have L",F345="COM",F345="")),"Lead",IF(AND(B345='Dropdown Answer Key'!$B$14,OR(AND(E345="GALV",H345="Y"),AND(E345="GALV",H345="UN"),AND(E345="GALV",H345=""),AND(F345="GALV",H345="Y"),AND(F345="GALV",H345="UN"),AND(F345="GALV",H345=""),AND(F345="GALV",I345="Y"),AND(F345="GALV",I345="UN"),AND(F345="GALV",I345=""))),"GRR",IF(AND(B345='Dropdown Answer Key'!$B$14,OR(E345="Unknown",F345="Unknown")),"Unknown SL","Non Lead")))))))))))</f>
        <v>ERROR</v>
      </c>
      <c r="T345" s="122" t="str">
        <f>IF(OR(M345="",Q345="",S345="ERROR"),"BLANK",IF((AND(M345='Dropdown Answer Key'!$B$25,OR('Service Line Inventory'!S345="Lead",S345="Unknown SL"))),"Tier 1",IF(AND('Service Line Inventory'!M345='Dropdown Answer Key'!$B$26,OR('Service Line Inventory'!S345="Lead",S345="Unknown SL")),"Tier 2",IF(AND('Service Line Inventory'!M345='Dropdown Answer Key'!$B$27,OR('Service Line Inventory'!S345="Lead",S345="Unknown SL")),"Tier 2",IF('Service Line Inventory'!S345="GRR","Tier 3",IF((AND('Service Line Inventory'!M345='Dropdown Answer Key'!$B$25,'Service Line Inventory'!Q345='Dropdown Answer Key'!$M$25,O345='Dropdown Answer Key'!$G$27,'Service Line Inventory'!P345='Dropdown Answer Key'!$J$27,S345="Non Lead")),"Tier 4",IF((AND('Service Line Inventory'!M345='Dropdown Answer Key'!$B$25,'Service Line Inventory'!Q345='Dropdown Answer Key'!$M$25,O345='Dropdown Answer Key'!$G$27,S345="Non Lead")),"Tier 4",IF((AND('Service Line Inventory'!M345='Dropdown Answer Key'!$B$25,'Service Line Inventory'!Q345='Dropdown Answer Key'!$M$25,'Service Line Inventory'!P345='Dropdown Answer Key'!$J$27,S345="Non Lead")),"Tier 4","Tier 5"))))))))</f>
        <v>BLANK</v>
      </c>
      <c r="U345" s="123" t="str">
        <f t="shared" si="21"/>
        <v>ERROR</v>
      </c>
      <c r="V345" s="122" t="str">
        <f t="shared" si="22"/>
        <v>ERROR</v>
      </c>
      <c r="W345" s="122" t="str">
        <f t="shared" si="23"/>
        <v>NO</v>
      </c>
      <c r="X345" s="116"/>
      <c r="Y345" s="105"/>
      <c r="Z345" s="85"/>
    </row>
    <row r="346" spans="1:26">
      <c r="A346" s="80"/>
      <c r="B346" s="80"/>
      <c r="C346" s="111"/>
      <c r="D346" s="81"/>
      <c r="E346" s="111"/>
      <c r="F346" s="111"/>
      <c r="G346" s="113"/>
      <c r="H346" s="101"/>
      <c r="I346" s="81"/>
      <c r="J346" s="82"/>
      <c r="K346" s="81"/>
      <c r="L346" s="101" t="str">
        <f t="shared" si="20"/>
        <v>ERROR</v>
      </c>
      <c r="M346" s="117"/>
      <c r="N346" s="81"/>
      <c r="O346" s="81"/>
      <c r="P346" s="81"/>
      <c r="Q346" s="80"/>
      <c r="R346" s="81"/>
      <c r="S346" s="106" t="str">
        <f>IF(OR(B346="",$C$3="",$G$3=""),"ERROR",IF(AND(B346='Dropdown Answer Key'!$B$12,OR(E346="Lead",E346="U, May have L",E346="COM",E346="")),"Lead",IF(AND(B346='Dropdown Answer Key'!$B$12,OR(AND(E346="GALV",H346="Y"),AND(E346="GALV",H346="UN"),AND(E346="GALV",H346=""))),"GRR",IF(AND(B346='Dropdown Answer Key'!$B$12,E346="Unknown"),"Unknown SL",IF(AND(B346='Dropdown Answer Key'!$B$13,OR(F346="Lead",F346="U, May have L",F346="COM",F346="")),"Lead",IF(AND(B346='Dropdown Answer Key'!$B$13,OR(AND(F346="GALV",H346="Y"),AND(F346="GALV",H346="UN"),AND(F346="GALV",H346=""))),"GRR",IF(AND(B346='Dropdown Answer Key'!$B$13,F346="Unknown"),"Unknown SL",IF(AND(B346='Dropdown Answer Key'!$B$14,OR(E346="Lead",E346="U, May have L",E346="COM",E346="")),"Lead",IF(AND(B346='Dropdown Answer Key'!$B$14,OR(F346="Lead",F346="U, May have L",F346="COM",F346="")),"Lead",IF(AND(B346='Dropdown Answer Key'!$B$14,OR(AND(E346="GALV",H346="Y"),AND(E346="GALV",H346="UN"),AND(E346="GALV",H346=""),AND(F346="GALV",H346="Y"),AND(F346="GALV",H346="UN"),AND(F346="GALV",H346=""),AND(F346="GALV",I346="Y"),AND(F346="GALV",I346="UN"),AND(F346="GALV",I346=""))),"GRR",IF(AND(B346='Dropdown Answer Key'!$B$14,OR(E346="Unknown",F346="Unknown")),"Unknown SL","Non Lead")))))))))))</f>
        <v>ERROR</v>
      </c>
      <c r="T346" s="83" t="str">
        <f>IF(OR(M346="",Q346="",S346="ERROR"),"BLANK",IF((AND(M346='Dropdown Answer Key'!$B$25,OR('Service Line Inventory'!S346="Lead",S346="Unknown SL"))),"Tier 1",IF(AND('Service Line Inventory'!M346='Dropdown Answer Key'!$B$26,OR('Service Line Inventory'!S346="Lead",S346="Unknown SL")),"Tier 2",IF(AND('Service Line Inventory'!M346='Dropdown Answer Key'!$B$27,OR('Service Line Inventory'!S346="Lead",S346="Unknown SL")),"Tier 2",IF('Service Line Inventory'!S346="GRR","Tier 3",IF((AND('Service Line Inventory'!M346='Dropdown Answer Key'!$B$25,'Service Line Inventory'!Q346='Dropdown Answer Key'!$M$25,O346='Dropdown Answer Key'!$G$27,'Service Line Inventory'!P346='Dropdown Answer Key'!$J$27,S346="Non Lead")),"Tier 4",IF((AND('Service Line Inventory'!M346='Dropdown Answer Key'!$B$25,'Service Line Inventory'!Q346='Dropdown Answer Key'!$M$25,O346='Dropdown Answer Key'!$G$27,S346="Non Lead")),"Tier 4",IF((AND('Service Line Inventory'!M346='Dropdown Answer Key'!$B$25,'Service Line Inventory'!Q346='Dropdown Answer Key'!$M$25,'Service Line Inventory'!P346='Dropdown Answer Key'!$J$27,S346="Non Lead")),"Tier 4","Tier 5"))))))))</f>
        <v>BLANK</v>
      </c>
      <c r="U346" s="109" t="str">
        <f t="shared" si="21"/>
        <v>ERROR</v>
      </c>
      <c r="V346" s="83" t="str">
        <f t="shared" si="22"/>
        <v>ERROR</v>
      </c>
      <c r="W346" s="83" t="str">
        <f t="shared" si="23"/>
        <v>NO</v>
      </c>
      <c r="X346" s="115"/>
      <c r="Y346" s="84"/>
      <c r="Z346" s="85"/>
    </row>
    <row r="347" spans="1:26">
      <c r="A347" s="89"/>
      <c r="B347" s="90"/>
      <c r="C347" s="112"/>
      <c r="D347" s="90"/>
      <c r="E347" s="112"/>
      <c r="F347" s="112"/>
      <c r="G347" s="114"/>
      <c r="H347" s="102"/>
      <c r="I347" s="90"/>
      <c r="J347" s="91"/>
      <c r="K347" s="90"/>
      <c r="L347" s="102" t="str">
        <f t="shared" si="20"/>
        <v>ERROR</v>
      </c>
      <c r="M347" s="118"/>
      <c r="N347" s="90"/>
      <c r="O347" s="90"/>
      <c r="P347" s="90"/>
      <c r="Q347" s="89"/>
      <c r="R347" s="90"/>
      <c r="S347" s="121" t="str">
        <f>IF(OR(B347="",$C$3="",$G$3=""),"ERROR",IF(AND(B347='Dropdown Answer Key'!$B$12,OR(E347="Lead",E347="U, May have L",E347="COM",E347="")),"Lead",IF(AND(B347='Dropdown Answer Key'!$B$12,OR(AND(E347="GALV",H347="Y"),AND(E347="GALV",H347="UN"),AND(E347="GALV",H347=""))),"GRR",IF(AND(B347='Dropdown Answer Key'!$B$12,E347="Unknown"),"Unknown SL",IF(AND(B347='Dropdown Answer Key'!$B$13,OR(F347="Lead",F347="U, May have L",F347="COM",F347="")),"Lead",IF(AND(B347='Dropdown Answer Key'!$B$13,OR(AND(F347="GALV",H347="Y"),AND(F347="GALV",H347="UN"),AND(F347="GALV",H347=""))),"GRR",IF(AND(B347='Dropdown Answer Key'!$B$13,F347="Unknown"),"Unknown SL",IF(AND(B347='Dropdown Answer Key'!$B$14,OR(E347="Lead",E347="U, May have L",E347="COM",E347="")),"Lead",IF(AND(B347='Dropdown Answer Key'!$B$14,OR(F347="Lead",F347="U, May have L",F347="COM",F347="")),"Lead",IF(AND(B347='Dropdown Answer Key'!$B$14,OR(AND(E347="GALV",H347="Y"),AND(E347="GALV",H347="UN"),AND(E347="GALV",H347=""),AND(F347="GALV",H347="Y"),AND(F347="GALV",H347="UN"),AND(F347="GALV",H347=""),AND(F347="GALV",I347="Y"),AND(F347="GALV",I347="UN"),AND(F347="GALV",I347=""))),"GRR",IF(AND(B347='Dropdown Answer Key'!$B$14,OR(E347="Unknown",F347="Unknown")),"Unknown SL","Non Lead")))))))))))</f>
        <v>ERROR</v>
      </c>
      <c r="T347" s="122" t="str">
        <f>IF(OR(M347="",Q347="",S347="ERROR"),"BLANK",IF((AND(M347='Dropdown Answer Key'!$B$25,OR('Service Line Inventory'!S347="Lead",S347="Unknown SL"))),"Tier 1",IF(AND('Service Line Inventory'!M347='Dropdown Answer Key'!$B$26,OR('Service Line Inventory'!S347="Lead",S347="Unknown SL")),"Tier 2",IF(AND('Service Line Inventory'!M347='Dropdown Answer Key'!$B$27,OR('Service Line Inventory'!S347="Lead",S347="Unknown SL")),"Tier 2",IF('Service Line Inventory'!S347="GRR","Tier 3",IF((AND('Service Line Inventory'!M347='Dropdown Answer Key'!$B$25,'Service Line Inventory'!Q347='Dropdown Answer Key'!$M$25,O347='Dropdown Answer Key'!$G$27,'Service Line Inventory'!P347='Dropdown Answer Key'!$J$27,S347="Non Lead")),"Tier 4",IF((AND('Service Line Inventory'!M347='Dropdown Answer Key'!$B$25,'Service Line Inventory'!Q347='Dropdown Answer Key'!$M$25,O347='Dropdown Answer Key'!$G$27,S347="Non Lead")),"Tier 4",IF((AND('Service Line Inventory'!M347='Dropdown Answer Key'!$B$25,'Service Line Inventory'!Q347='Dropdown Answer Key'!$M$25,'Service Line Inventory'!P347='Dropdown Answer Key'!$J$27,S347="Non Lead")),"Tier 4","Tier 5"))))))))</f>
        <v>BLANK</v>
      </c>
      <c r="U347" s="123" t="str">
        <f t="shared" si="21"/>
        <v>ERROR</v>
      </c>
      <c r="V347" s="122" t="str">
        <f t="shared" si="22"/>
        <v>ERROR</v>
      </c>
      <c r="W347" s="122" t="str">
        <f t="shared" si="23"/>
        <v>NO</v>
      </c>
      <c r="X347" s="116"/>
      <c r="Y347" s="105"/>
      <c r="Z347" s="85"/>
    </row>
    <row r="348" spans="1:26">
      <c r="A348" s="80"/>
      <c r="B348" s="80"/>
      <c r="C348" s="111"/>
      <c r="D348" s="81"/>
      <c r="E348" s="111"/>
      <c r="F348" s="111"/>
      <c r="G348" s="113"/>
      <c r="H348" s="101"/>
      <c r="I348" s="81"/>
      <c r="J348" s="82"/>
      <c r="K348" s="81"/>
      <c r="L348" s="101" t="str">
        <f t="shared" si="20"/>
        <v>ERROR</v>
      </c>
      <c r="M348" s="117"/>
      <c r="N348" s="81"/>
      <c r="O348" s="81"/>
      <c r="P348" s="81"/>
      <c r="Q348" s="80"/>
      <c r="R348" s="81"/>
      <c r="S348" s="106" t="str">
        <f>IF(OR(B348="",$C$3="",$G$3=""),"ERROR",IF(AND(B348='Dropdown Answer Key'!$B$12,OR(E348="Lead",E348="U, May have L",E348="COM",E348="")),"Lead",IF(AND(B348='Dropdown Answer Key'!$B$12,OR(AND(E348="GALV",H348="Y"),AND(E348="GALV",H348="UN"),AND(E348="GALV",H348=""))),"GRR",IF(AND(B348='Dropdown Answer Key'!$B$12,E348="Unknown"),"Unknown SL",IF(AND(B348='Dropdown Answer Key'!$B$13,OR(F348="Lead",F348="U, May have L",F348="COM",F348="")),"Lead",IF(AND(B348='Dropdown Answer Key'!$B$13,OR(AND(F348="GALV",H348="Y"),AND(F348="GALV",H348="UN"),AND(F348="GALV",H348=""))),"GRR",IF(AND(B348='Dropdown Answer Key'!$B$13,F348="Unknown"),"Unknown SL",IF(AND(B348='Dropdown Answer Key'!$B$14,OR(E348="Lead",E348="U, May have L",E348="COM",E348="")),"Lead",IF(AND(B348='Dropdown Answer Key'!$B$14,OR(F348="Lead",F348="U, May have L",F348="COM",F348="")),"Lead",IF(AND(B348='Dropdown Answer Key'!$B$14,OR(AND(E348="GALV",H348="Y"),AND(E348="GALV",H348="UN"),AND(E348="GALV",H348=""),AND(F348="GALV",H348="Y"),AND(F348="GALV",H348="UN"),AND(F348="GALV",H348=""),AND(F348="GALV",I348="Y"),AND(F348="GALV",I348="UN"),AND(F348="GALV",I348=""))),"GRR",IF(AND(B348='Dropdown Answer Key'!$B$14,OR(E348="Unknown",F348="Unknown")),"Unknown SL","Non Lead")))))))))))</f>
        <v>ERROR</v>
      </c>
      <c r="T348" s="83" t="str">
        <f>IF(OR(M348="",Q348="",S348="ERROR"),"BLANK",IF((AND(M348='Dropdown Answer Key'!$B$25,OR('Service Line Inventory'!S348="Lead",S348="Unknown SL"))),"Tier 1",IF(AND('Service Line Inventory'!M348='Dropdown Answer Key'!$B$26,OR('Service Line Inventory'!S348="Lead",S348="Unknown SL")),"Tier 2",IF(AND('Service Line Inventory'!M348='Dropdown Answer Key'!$B$27,OR('Service Line Inventory'!S348="Lead",S348="Unknown SL")),"Tier 2",IF('Service Line Inventory'!S348="GRR","Tier 3",IF((AND('Service Line Inventory'!M348='Dropdown Answer Key'!$B$25,'Service Line Inventory'!Q348='Dropdown Answer Key'!$M$25,O348='Dropdown Answer Key'!$G$27,'Service Line Inventory'!P348='Dropdown Answer Key'!$J$27,S348="Non Lead")),"Tier 4",IF((AND('Service Line Inventory'!M348='Dropdown Answer Key'!$B$25,'Service Line Inventory'!Q348='Dropdown Answer Key'!$M$25,O348='Dropdown Answer Key'!$G$27,S348="Non Lead")),"Tier 4",IF((AND('Service Line Inventory'!M348='Dropdown Answer Key'!$B$25,'Service Line Inventory'!Q348='Dropdown Answer Key'!$M$25,'Service Line Inventory'!P348='Dropdown Answer Key'!$J$27,S348="Non Lead")),"Tier 4","Tier 5"))))))))</f>
        <v>BLANK</v>
      </c>
      <c r="U348" s="109" t="str">
        <f t="shared" si="21"/>
        <v>ERROR</v>
      </c>
      <c r="V348" s="83" t="str">
        <f t="shared" si="22"/>
        <v>ERROR</v>
      </c>
      <c r="W348" s="83" t="str">
        <f t="shared" si="23"/>
        <v>NO</v>
      </c>
      <c r="X348" s="115"/>
      <c r="Y348" s="84"/>
      <c r="Z348" s="85"/>
    </row>
    <row r="349" spans="1:26">
      <c r="A349" s="89"/>
      <c r="B349" s="90"/>
      <c r="C349" s="112"/>
      <c r="D349" s="90"/>
      <c r="E349" s="112"/>
      <c r="F349" s="112"/>
      <c r="G349" s="114"/>
      <c r="H349" s="102"/>
      <c r="I349" s="90"/>
      <c r="J349" s="91"/>
      <c r="K349" s="90"/>
      <c r="L349" s="102" t="str">
        <f t="shared" si="20"/>
        <v>ERROR</v>
      </c>
      <c r="M349" s="118"/>
      <c r="N349" s="90"/>
      <c r="O349" s="90"/>
      <c r="P349" s="90"/>
      <c r="Q349" s="89"/>
      <c r="R349" s="90"/>
      <c r="S349" s="121" t="str">
        <f>IF(OR(B349="",$C$3="",$G$3=""),"ERROR",IF(AND(B349='Dropdown Answer Key'!$B$12,OR(E349="Lead",E349="U, May have L",E349="COM",E349="")),"Lead",IF(AND(B349='Dropdown Answer Key'!$B$12,OR(AND(E349="GALV",H349="Y"),AND(E349="GALV",H349="UN"),AND(E349="GALV",H349=""))),"GRR",IF(AND(B349='Dropdown Answer Key'!$B$12,E349="Unknown"),"Unknown SL",IF(AND(B349='Dropdown Answer Key'!$B$13,OR(F349="Lead",F349="U, May have L",F349="COM",F349="")),"Lead",IF(AND(B349='Dropdown Answer Key'!$B$13,OR(AND(F349="GALV",H349="Y"),AND(F349="GALV",H349="UN"),AND(F349="GALV",H349=""))),"GRR",IF(AND(B349='Dropdown Answer Key'!$B$13,F349="Unknown"),"Unknown SL",IF(AND(B349='Dropdown Answer Key'!$B$14,OR(E349="Lead",E349="U, May have L",E349="COM",E349="")),"Lead",IF(AND(B349='Dropdown Answer Key'!$B$14,OR(F349="Lead",F349="U, May have L",F349="COM",F349="")),"Lead",IF(AND(B349='Dropdown Answer Key'!$B$14,OR(AND(E349="GALV",H349="Y"),AND(E349="GALV",H349="UN"),AND(E349="GALV",H349=""),AND(F349="GALV",H349="Y"),AND(F349="GALV",H349="UN"),AND(F349="GALV",H349=""),AND(F349="GALV",I349="Y"),AND(F349="GALV",I349="UN"),AND(F349="GALV",I349=""))),"GRR",IF(AND(B349='Dropdown Answer Key'!$B$14,OR(E349="Unknown",F349="Unknown")),"Unknown SL","Non Lead")))))))))))</f>
        <v>ERROR</v>
      </c>
      <c r="T349" s="122" t="str">
        <f>IF(OR(M349="",Q349="",S349="ERROR"),"BLANK",IF((AND(M349='Dropdown Answer Key'!$B$25,OR('Service Line Inventory'!S349="Lead",S349="Unknown SL"))),"Tier 1",IF(AND('Service Line Inventory'!M349='Dropdown Answer Key'!$B$26,OR('Service Line Inventory'!S349="Lead",S349="Unknown SL")),"Tier 2",IF(AND('Service Line Inventory'!M349='Dropdown Answer Key'!$B$27,OR('Service Line Inventory'!S349="Lead",S349="Unknown SL")),"Tier 2",IF('Service Line Inventory'!S349="GRR","Tier 3",IF((AND('Service Line Inventory'!M349='Dropdown Answer Key'!$B$25,'Service Line Inventory'!Q349='Dropdown Answer Key'!$M$25,O349='Dropdown Answer Key'!$G$27,'Service Line Inventory'!P349='Dropdown Answer Key'!$J$27,S349="Non Lead")),"Tier 4",IF((AND('Service Line Inventory'!M349='Dropdown Answer Key'!$B$25,'Service Line Inventory'!Q349='Dropdown Answer Key'!$M$25,O349='Dropdown Answer Key'!$G$27,S349="Non Lead")),"Tier 4",IF((AND('Service Line Inventory'!M349='Dropdown Answer Key'!$B$25,'Service Line Inventory'!Q349='Dropdown Answer Key'!$M$25,'Service Line Inventory'!P349='Dropdown Answer Key'!$J$27,S349="Non Lead")),"Tier 4","Tier 5"))))))))</f>
        <v>BLANK</v>
      </c>
      <c r="U349" s="123" t="str">
        <f t="shared" si="21"/>
        <v>ERROR</v>
      </c>
      <c r="V349" s="122" t="str">
        <f t="shared" si="22"/>
        <v>ERROR</v>
      </c>
      <c r="W349" s="122" t="str">
        <f t="shared" si="23"/>
        <v>NO</v>
      </c>
      <c r="X349" s="116"/>
      <c r="Y349" s="105"/>
      <c r="Z349" s="85"/>
    </row>
    <row r="350" spans="1:26">
      <c r="A350" s="80"/>
      <c r="B350" s="80"/>
      <c r="C350" s="111"/>
      <c r="D350" s="81"/>
      <c r="E350" s="111"/>
      <c r="F350" s="111"/>
      <c r="G350" s="113"/>
      <c r="H350" s="101"/>
      <c r="I350" s="81"/>
      <c r="J350" s="82"/>
      <c r="K350" s="81"/>
      <c r="L350" s="101" t="str">
        <f t="shared" si="20"/>
        <v>ERROR</v>
      </c>
      <c r="M350" s="117"/>
      <c r="N350" s="81"/>
      <c r="O350" s="81"/>
      <c r="P350" s="81"/>
      <c r="Q350" s="80"/>
      <c r="R350" s="81"/>
      <c r="S350" s="106" t="str">
        <f>IF(OR(B350="",$C$3="",$G$3=""),"ERROR",IF(AND(B350='Dropdown Answer Key'!$B$12,OR(E350="Lead",E350="U, May have L",E350="COM",E350="")),"Lead",IF(AND(B350='Dropdown Answer Key'!$B$12,OR(AND(E350="GALV",H350="Y"),AND(E350="GALV",H350="UN"),AND(E350="GALV",H350=""))),"GRR",IF(AND(B350='Dropdown Answer Key'!$B$12,E350="Unknown"),"Unknown SL",IF(AND(B350='Dropdown Answer Key'!$B$13,OR(F350="Lead",F350="U, May have L",F350="COM",F350="")),"Lead",IF(AND(B350='Dropdown Answer Key'!$B$13,OR(AND(F350="GALV",H350="Y"),AND(F350="GALV",H350="UN"),AND(F350="GALV",H350=""))),"GRR",IF(AND(B350='Dropdown Answer Key'!$B$13,F350="Unknown"),"Unknown SL",IF(AND(B350='Dropdown Answer Key'!$B$14,OR(E350="Lead",E350="U, May have L",E350="COM",E350="")),"Lead",IF(AND(B350='Dropdown Answer Key'!$B$14,OR(F350="Lead",F350="U, May have L",F350="COM",F350="")),"Lead",IF(AND(B350='Dropdown Answer Key'!$B$14,OR(AND(E350="GALV",H350="Y"),AND(E350="GALV",H350="UN"),AND(E350="GALV",H350=""),AND(F350="GALV",H350="Y"),AND(F350="GALV",H350="UN"),AND(F350="GALV",H350=""),AND(F350="GALV",I350="Y"),AND(F350="GALV",I350="UN"),AND(F350="GALV",I350=""))),"GRR",IF(AND(B350='Dropdown Answer Key'!$B$14,OR(E350="Unknown",F350="Unknown")),"Unknown SL","Non Lead")))))))))))</f>
        <v>ERROR</v>
      </c>
      <c r="T350" s="83" t="str">
        <f>IF(OR(M350="",Q350="",S350="ERROR"),"BLANK",IF((AND(M350='Dropdown Answer Key'!$B$25,OR('Service Line Inventory'!S350="Lead",S350="Unknown SL"))),"Tier 1",IF(AND('Service Line Inventory'!M350='Dropdown Answer Key'!$B$26,OR('Service Line Inventory'!S350="Lead",S350="Unknown SL")),"Tier 2",IF(AND('Service Line Inventory'!M350='Dropdown Answer Key'!$B$27,OR('Service Line Inventory'!S350="Lead",S350="Unknown SL")),"Tier 2",IF('Service Line Inventory'!S350="GRR","Tier 3",IF((AND('Service Line Inventory'!M350='Dropdown Answer Key'!$B$25,'Service Line Inventory'!Q350='Dropdown Answer Key'!$M$25,O350='Dropdown Answer Key'!$G$27,'Service Line Inventory'!P350='Dropdown Answer Key'!$J$27,S350="Non Lead")),"Tier 4",IF((AND('Service Line Inventory'!M350='Dropdown Answer Key'!$B$25,'Service Line Inventory'!Q350='Dropdown Answer Key'!$M$25,O350='Dropdown Answer Key'!$G$27,S350="Non Lead")),"Tier 4",IF((AND('Service Line Inventory'!M350='Dropdown Answer Key'!$B$25,'Service Line Inventory'!Q350='Dropdown Answer Key'!$M$25,'Service Line Inventory'!P350='Dropdown Answer Key'!$J$27,S350="Non Lead")),"Tier 4","Tier 5"))))))))</f>
        <v>BLANK</v>
      </c>
      <c r="U350" s="109" t="str">
        <f t="shared" si="21"/>
        <v>ERROR</v>
      </c>
      <c r="V350" s="83" t="str">
        <f t="shared" si="22"/>
        <v>ERROR</v>
      </c>
      <c r="W350" s="83" t="str">
        <f t="shared" si="23"/>
        <v>NO</v>
      </c>
      <c r="X350" s="115"/>
      <c r="Y350" s="84"/>
      <c r="Z350" s="85"/>
    </row>
    <row r="351" spans="1:26">
      <c r="A351" s="89"/>
      <c r="B351" s="90"/>
      <c r="C351" s="112"/>
      <c r="D351" s="90"/>
      <c r="E351" s="112"/>
      <c r="F351" s="112"/>
      <c r="G351" s="114"/>
      <c r="H351" s="102"/>
      <c r="I351" s="90"/>
      <c r="J351" s="91"/>
      <c r="K351" s="90"/>
      <c r="L351" s="102" t="str">
        <f t="shared" si="20"/>
        <v>ERROR</v>
      </c>
      <c r="M351" s="118"/>
      <c r="N351" s="90"/>
      <c r="O351" s="90"/>
      <c r="P351" s="90"/>
      <c r="Q351" s="89"/>
      <c r="R351" s="90"/>
      <c r="S351" s="121" t="str">
        <f>IF(OR(B351="",$C$3="",$G$3=""),"ERROR",IF(AND(B351='Dropdown Answer Key'!$B$12,OR(E351="Lead",E351="U, May have L",E351="COM",E351="")),"Lead",IF(AND(B351='Dropdown Answer Key'!$B$12,OR(AND(E351="GALV",H351="Y"),AND(E351="GALV",H351="UN"),AND(E351="GALV",H351=""))),"GRR",IF(AND(B351='Dropdown Answer Key'!$B$12,E351="Unknown"),"Unknown SL",IF(AND(B351='Dropdown Answer Key'!$B$13,OR(F351="Lead",F351="U, May have L",F351="COM",F351="")),"Lead",IF(AND(B351='Dropdown Answer Key'!$B$13,OR(AND(F351="GALV",H351="Y"),AND(F351="GALV",H351="UN"),AND(F351="GALV",H351=""))),"GRR",IF(AND(B351='Dropdown Answer Key'!$B$13,F351="Unknown"),"Unknown SL",IF(AND(B351='Dropdown Answer Key'!$B$14,OR(E351="Lead",E351="U, May have L",E351="COM",E351="")),"Lead",IF(AND(B351='Dropdown Answer Key'!$B$14,OR(F351="Lead",F351="U, May have L",F351="COM",F351="")),"Lead",IF(AND(B351='Dropdown Answer Key'!$B$14,OR(AND(E351="GALV",H351="Y"),AND(E351="GALV",H351="UN"),AND(E351="GALV",H351=""),AND(F351="GALV",H351="Y"),AND(F351="GALV",H351="UN"),AND(F351="GALV",H351=""),AND(F351="GALV",I351="Y"),AND(F351="GALV",I351="UN"),AND(F351="GALV",I351=""))),"GRR",IF(AND(B351='Dropdown Answer Key'!$B$14,OR(E351="Unknown",F351="Unknown")),"Unknown SL","Non Lead")))))))))))</f>
        <v>ERROR</v>
      </c>
      <c r="T351" s="122" t="str">
        <f>IF(OR(M351="",Q351="",S351="ERROR"),"BLANK",IF((AND(M351='Dropdown Answer Key'!$B$25,OR('Service Line Inventory'!S351="Lead",S351="Unknown SL"))),"Tier 1",IF(AND('Service Line Inventory'!M351='Dropdown Answer Key'!$B$26,OR('Service Line Inventory'!S351="Lead",S351="Unknown SL")),"Tier 2",IF(AND('Service Line Inventory'!M351='Dropdown Answer Key'!$B$27,OR('Service Line Inventory'!S351="Lead",S351="Unknown SL")),"Tier 2",IF('Service Line Inventory'!S351="GRR","Tier 3",IF((AND('Service Line Inventory'!M351='Dropdown Answer Key'!$B$25,'Service Line Inventory'!Q351='Dropdown Answer Key'!$M$25,O351='Dropdown Answer Key'!$G$27,'Service Line Inventory'!P351='Dropdown Answer Key'!$J$27,S351="Non Lead")),"Tier 4",IF((AND('Service Line Inventory'!M351='Dropdown Answer Key'!$B$25,'Service Line Inventory'!Q351='Dropdown Answer Key'!$M$25,O351='Dropdown Answer Key'!$G$27,S351="Non Lead")),"Tier 4",IF((AND('Service Line Inventory'!M351='Dropdown Answer Key'!$B$25,'Service Line Inventory'!Q351='Dropdown Answer Key'!$M$25,'Service Line Inventory'!P351='Dropdown Answer Key'!$J$27,S351="Non Lead")),"Tier 4","Tier 5"))))))))</f>
        <v>BLANK</v>
      </c>
      <c r="U351" s="123" t="str">
        <f t="shared" si="21"/>
        <v>ERROR</v>
      </c>
      <c r="V351" s="122" t="str">
        <f t="shared" si="22"/>
        <v>ERROR</v>
      </c>
      <c r="W351" s="122" t="str">
        <f t="shared" si="23"/>
        <v>NO</v>
      </c>
      <c r="X351" s="116"/>
      <c r="Y351" s="105"/>
      <c r="Z351" s="85"/>
    </row>
    <row r="352" spans="1:26">
      <c r="A352" s="80"/>
      <c r="B352" s="80"/>
      <c r="C352" s="111"/>
      <c r="D352" s="81"/>
      <c r="E352" s="111"/>
      <c r="F352" s="111"/>
      <c r="G352" s="113"/>
      <c r="H352" s="101"/>
      <c r="I352" s="81"/>
      <c r="J352" s="82"/>
      <c r="K352" s="81"/>
      <c r="L352" s="101" t="str">
        <f t="shared" si="20"/>
        <v>ERROR</v>
      </c>
      <c r="M352" s="117"/>
      <c r="N352" s="81"/>
      <c r="O352" s="81"/>
      <c r="P352" s="81"/>
      <c r="Q352" s="80"/>
      <c r="R352" s="81"/>
      <c r="S352" s="106" t="str">
        <f>IF(OR(B352="",$C$3="",$G$3=""),"ERROR",IF(AND(B352='Dropdown Answer Key'!$B$12,OR(E352="Lead",E352="U, May have L",E352="COM",E352="")),"Lead",IF(AND(B352='Dropdown Answer Key'!$B$12,OR(AND(E352="GALV",H352="Y"),AND(E352="GALV",H352="UN"),AND(E352="GALV",H352=""))),"GRR",IF(AND(B352='Dropdown Answer Key'!$B$12,E352="Unknown"),"Unknown SL",IF(AND(B352='Dropdown Answer Key'!$B$13,OR(F352="Lead",F352="U, May have L",F352="COM",F352="")),"Lead",IF(AND(B352='Dropdown Answer Key'!$B$13,OR(AND(F352="GALV",H352="Y"),AND(F352="GALV",H352="UN"),AND(F352="GALV",H352=""))),"GRR",IF(AND(B352='Dropdown Answer Key'!$B$13,F352="Unknown"),"Unknown SL",IF(AND(B352='Dropdown Answer Key'!$B$14,OR(E352="Lead",E352="U, May have L",E352="COM",E352="")),"Lead",IF(AND(B352='Dropdown Answer Key'!$B$14,OR(F352="Lead",F352="U, May have L",F352="COM",F352="")),"Lead",IF(AND(B352='Dropdown Answer Key'!$B$14,OR(AND(E352="GALV",H352="Y"),AND(E352="GALV",H352="UN"),AND(E352="GALV",H352=""),AND(F352="GALV",H352="Y"),AND(F352="GALV",H352="UN"),AND(F352="GALV",H352=""),AND(F352="GALV",I352="Y"),AND(F352="GALV",I352="UN"),AND(F352="GALV",I352=""))),"GRR",IF(AND(B352='Dropdown Answer Key'!$B$14,OR(E352="Unknown",F352="Unknown")),"Unknown SL","Non Lead")))))))))))</f>
        <v>ERROR</v>
      </c>
      <c r="T352" s="83" t="str">
        <f>IF(OR(M352="",Q352="",S352="ERROR"),"BLANK",IF((AND(M352='Dropdown Answer Key'!$B$25,OR('Service Line Inventory'!S352="Lead",S352="Unknown SL"))),"Tier 1",IF(AND('Service Line Inventory'!M352='Dropdown Answer Key'!$B$26,OR('Service Line Inventory'!S352="Lead",S352="Unknown SL")),"Tier 2",IF(AND('Service Line Inventory'!M352='Dropdown Answer Key'!$B$27,OR('Service Line Inventory'!S352="Lead",S352="Unknown SL")),"Tier 2",IF('Service Line Inventory'!S352="GRR","Tier 3",IF((AND('Service Line Inventory'!M352='Dropdown Answer Key'!$B$25,'Service Line Inventory'!Q352='Dropdown Answer Key'!$M$25,O352='Dropdown Answer Key'!$G$27,'Service Line Inventory'!P352='Dropdown Answer Key'!$J$27,S352="Non Lead")),"Tier 4",IF((AND('Service Line Inventory'!M352='Dropdown Answer Key'!$B$25,'Service Line Inventory'!Q352='Dropdown Answer Key'!$M$25,O352='Dropdown Answer Key'!$G$27,S352="Non Lead")),"Tier 4",IF((AND('Service Line Inventory'!M352='Dropdown Answer Key'!$B$25,'Service Line Inventory'!Q352='Dropdown Answer Key'!$M$25,'Service Line Inventory'!P352='Dropdown Answer Key'!$J$27,S352="Non Lead")),"Tier 4","Tier 5"))))))))</f>
        <v>BLANK</v>
      </c>
      <c r="U352" s="109" t="str">
        <f t="shared" si="21"/>
        <v>ERROR</v>
      </c>
      <c r="V352" s="83" t="str">
        <f t="shared" si="22"/>
        <v>ERROR</v>
      </c>
      <c r="W352" s="83" t="str">
        <f t="shared" si="23"/>
        <v>NO</v>
      </c>
      <c r="X352" s="115"/>
      <c r="Y352" s="84"/>
      <c r="Z352" s="85"/>
    </row>
    <row r="353" spans="1:26">
      <c r="A353" s="89"/>
      <c r="B353" s="90"/>
      <c r="C353" s="112"/>
      <c r="D353" s="90"/>
      <c r="E353" s="112"/>
      <c r="F353" s="112"/>
      <c r="G353" s="114"/>
      <c r="H353" s="102"/>
      <c r="I353" s="90"/>
      <c r="J353" s="91"/>
      <c r="K353" s="90"/>
      <c r="L353" s="102" t="str">
        <f t="shared" si="20"/>
        <v>ERROR</v>
      </c>
      <c r="M353" s="118"/>
      <c r="N353" s="90"/>
      <c r="O353" s="90"/>
      <c r="P353" s="90"/>
      <c r="Q353" s="89"/>
      <c r="R353" s="90"/>
      <c r="S353" s="121" t="str">
        <f>IF(OR(B353="",$C$3="",$G$3=""),"ERROR",IF(AND(B353='Dropdown Answer Key'!$B$12,OR(E353="Lead",E353="U, May have L",E353="COM",E353="")),"Lead",IF(AND(B353='Dropdown Answer Key'!$B$12,OR(AND(E353="GALV",H353="Y"),AND(E353="GALV",H353="UN"),AND(E353="GALV",H353=""))),"GRR",IF(AND(B353='Dropdown Answer Key'!$B$12,E353="Unknown"),"Unknown SL",IF(AND(B353='Dropdown Answer Key'!$B$13,OR(F353="Lead",F353="U, May have L",F353="COM",F353="")),"Lead",IF(AND(B353='Dropdown Answer Key'!$B$13,OR(AND(F353="GALV",H353="Y"),AND(F353="GALV",H353="UN"),AND(F353="GALV",H353=""))),"GRR",IF(AND(B353='Dropdown Answer Key'!$B$13,F353="Unknown"),"Unknown SL",IF(AND(B353='Dropdown Answer Key'!$B$14,OR(E353="Lead",E353="U, May have L",E353="COM",E353="")),"Lead",IF(AND(B353='Dropdown Answer Key'!$B$14,OR(F353="Lead",F353="U, May have L",F353="COM",F353="")),"Lead",IF(AND(B353='Dropdown Answer Key'!$B$14,OR(AND(E353="GALV",H353="Y"),AND(E353="GALV",H353="UN"),AND(E353="GALV",H353=""),AND(F353="GALV",H353="Y"),AND(F353="GALV",H353="UN"),AND(F353="GALV",H353=""),AND(F353="GALV",I353="Y"),AND(F353="GALV",I353="UN"),AND(F353="GALV",I353=""))),"GRR",IF(AND(B353='Dropdown Answer Key'!$B$14,OR(E353="Unknown",F353="Unknown")),"Unknown SL","Non Lead")))))))))))</f>
        <v>ERROR</v>
      </c>
      <c r="T353" s="122" t="str">
        <f>IF(OR(M353="",Q353="",S353="ERROR"),"BLANK",IF((AND(M353='Dropdown Answer Key'!$B$25,OR('Service Line Inventory'!S353="Lead",S353="Unknown SL"))),"Tier 1",IF(AND('Service Line Inventory'!M353='Dropdown Answer Key'!$B$26,OR('Service Line Inventory'!S353="Lead",S353="Unknown SL")),"Tier 2",IF(AND('Service Line Inventory'!M353='Dropdown Answer Key'!$B$27,OR('Service Line Inventory'!S353="Lead",S353="Unknown SL")),"Tier 2",IF('Service Line Inventory'!S353="GRR","Tier 3",IF((AND('Service Line Inventory'!M353='Dropdown Answer Key'!$B$25,'Service Line Inventory'!Q353='Dropdown Answer Key'!$M$25,O353='Dropdown Answer Key'!$G$27,'Service Line Inventory'!P353='Dropdown Answer Key'!$J$27,S353="Non Lead")),"Tier 4",IF((AND('Service Line Inventory'!M353='Dropdown Answer Key'!$B$25,'Service Line Inventory'!Q353='Dropdown Answer Key'!$M$25,O353='Dropdown Answer Key'!$G$27,S353="Non Lead")),"Tier 4",IF((AND('Service Line Inventory'!M353='Dropdown Answer Key'!$B$25,'Service Line Inventory'!Q353='Dropdown Answer Key'!$M$25,'Service Line Inventory'!P353='Dropdown Answer Key'!$J$27,S353="Non Lead")),"Tier 4","Tier 5"))))))))</f>
        <v>BLANK</v>
      </c>
      <c r="U353" s="123" t="str">
        <f t="shared" si="21"/>
        <v>ERROR</v>
      </c>
      <c r="V353" s="122" t="str">
        <f t="shared" si="22"/>
        <v>ERROR</v>
      </c>
      <c r="W353" s="122" t="str">
        <f t="shared" si="23"/>
        <v>NO</v>
      </c>
      <c r="X353" s="116"/>
      <c r="Y353" s="105"/>
      <c r="Z353" s="85"/>
    </row>
    <row r="354" spans="1:26">
      <c r="A354" s="80"/>
      <c r="B354" s="80"/>
      <c r="C354" s="111"/>
      <c r="D354" s="81"/>
      <c r="E354" s="111"/>
      <c r="F354" s="111"/>
      <c r="G354" s="113"/>
      <c r="H354" s="101"/>
      <c r="I354" s="81"/>
      <c r="J354" s="82"/>
      <c r="K354" s="81"/>
      <c r="L354" s="101" t="str">
        <f t="shared" si="20"/>
        <v>ERROR</v>
      </c>
      <c r="M354" s="117"/>
      <c r="N354" s="81"/>
      <c r="O354" s="81"/>
      <c r="P354" s="81"/>
      <c r="Q354" s="80"/>
      <c r="R354" s="81"/>
      <c r="S354" s="106" t="str">
        <f>IF(OR(B354="",$C$3="",$G$3=""),"ERROR",IF(AND(B354='Dropdown Answer Key'!$B$12,OR(E354="Lead",E354="U, May have L",E354="COM",E354="")),"Lead",IF(AND(B354='Dropdown Answer Key'!$B$12,OR(AND(E354="GALV",H354="Y"),AND(E354="GALV",H354="UN"),AND(E354="GALV",H354=""))),"GRR",IF(AND(B354='Dropdown Answer Key'!$B$12,E354="Unknown"),"Unknown SL",IF(AND(B354='Dropdown Answer Key'!$B$13,OR(F354="Lead",F354="U, May have L",F354="COM",F354="")),"Lead",IF(AND(B354='Dropdown Answer Key'!$B$13,OR(AND(F354="GALV",H354="Y"),AND(F354="GALV",H354="UN"),AND(F354="GALV",H354=""))),"GRR",IF(AND(B354='Dropdown Answer Key'!$B$13,F354="Unknown"),"Unknown SL",IF(AND(B354='Dropdown Answer Key'!$B$14,OR(E354="Lead",E354="U, May have L",E354="COM",E354="")),"Lead",IF(AND(B354='Dropdown Answer Key'!$B$14,OR(F354="Lead",F354="U, May have L",F354="COM",F354="")),"Lead",IF(AND(B354='Dropdown Answer Key'!$B$14,OR(AND(E354="GALV",H354="Y"),AND(E354="GALV",H354="UN"),AND(E354="GALV",H354=""),AND(F354="GALV",H354="Y"),AND(F354="GALV",H354="UN"),AND(F354="GALV",H354=""),AND(F354="GALV",I354="Y"),AND(F354="GALV",I354="UN"),AND(F354="GALV",I354=""))),"GRR",IF(AND(B354='Dropdown Answer Key'!$B$14,OR(E354="Unknown",F354="Unknown")),"Unknown SL","Non Lead")))))))))))</f>
        <v>ERROR</v>
      </c>
      <c r="T354" s="83" t="str">
        <f>IF(OR(M354="",Q354="",S354="ERROR"),"BLANK",IF((AND(M354='Dropdown Answer Key'!$B$25,OR('Service Line Inventory'!S354="Lead",S354="Unknown SL"))),"Tier 1",IF(AND('Service Line Inventory'!M354='Dropdown Answer Key'!$B$26,OR('Service Line Inventory'!S354="Lead",S354="Unknown SL")),"Tier 2",IF(AND('Service Line Inventory'!M354='Dropdown Answer Key'!$B$27,OR('Service Line Inventory'!S354="Lead",S354="Unknown SL")),"Tier 2",IF('Service Line Inventory'!S354="GRR","Tier 3",IF((AND('Service Line Inventory'!M354='Dropdown Answer Key'!$B$25,'Service Line Inventory'!Q354='Dropdown Answer Key'!$M$25,O354='Dropdown Answer Key'!$G$27,'Service Line Inventory'!P354='Dropdown Answer Key'!$J$27,S354="Non Lead")),"Tier 4",IF((AND('Service Line Inventory'!M354='Dropdown Answer Key'!$B$25,'Service Line Inventory'!Q354='Dropdown Answer Key'!$M$25,O354='Dropdown Answer Key'!$G$27,S354="Non Lead")),"Tier 4",IF((AND('Service Line Inventory'!M354='Dropdown Answer Key'!$B$25,'Service Line Inventory'!Q354='Dropdown Answer Key'!$M$25,'Service Line Inventory'!P354='Dropdown Answer Key'!$J$27,S354="Non Lead")),"Tier 4","Tier 5"))))))))</f>
        <v>BLANK</v>
      </c>
      <c r="U354" s="109" t="str">
        <f t="shared" si="21"/>
        <v>ERROR</v>
      </c>
      <c r="V354" s="83" t="str">
        <f t="shared" si="22"/>
        <v>ERROR</v>
      </c>
      <c r="W354" s="83" t="str">
        <f t="shared" si="23"/>
        <v>NO</v>
      </c>
      <c r="X354" s="115"/>
      <c r="Y354" s="84"/>
      <c r="Z354" s="85"/>
    </row>
    <row r="355" spans="1:26">
      <c r="A355" s="89"/>
      <c r="B355" s="90"/>
      <c r="C355" s="112"/>
      <c r="D355" s="90"/>
      <c r="E355" s="112"/>
      <c r="F355" s="112"/>
      <c r="G355" s="114"/>
      <c r="H355" s="102"/>
      <c r="I355" s="90"/>
      <c r="J355" s="91"/>
      <c r="K355" s="90"/>
      <c r="L355" s="102" t="str">
        <f t="shared" si="20"/>
        <v>ERROR</v>
      </c>
      <c r="M355" s="118"/>
      <c r="N355" s="90"/>
      <c r="O355" s="90"/>
      <c r="P355" s="90"/>
      <c r="Q355" s="89"/>
      <c r="R355" s="90"/>
      <c r="S355" s="121" t="str">
        <f>IF(OR(B355="",$C$3="",$G$3=""),"ERROR",IF(AND(B355='Dropdown Answer Key'!$B$12,OR(E355="Lead",E355="U, May have L",E355="COM",E355="")),"Lead",IF(AND(B355='Dropdown Answer Key'!$B$12,OR(AND(E355="GALV",H355="Y"),AND(E355="GALV",H355="UN"),AND(E355="GALV",H355=""))),"GRR",IF(AND(B355='Dropdown Answer Key'!$B$12,E355="Unknown"),"Unknown SL",IF(AND(B355='Dropdown Answer Key'!$B$13,OR(F355="Lead",F355="U, May have L",F355="COM",F355="")),"Lead",IF(AND(B355='Dropdown Answer Key'!$B$13,OR(AND(F355="GALV",H355="Y"),AND(F355="GALV",H355="UN"),AND(F355="GALV",H355=""))),"GRR",IF(AND(B355='Dropdown Answer Key'!$B$13,F355="Unknown"),"Unknown SL",IF(AND(B355='Dropdown Answer Key'!$B$14,OR(E355="Lead",E355="U, May have L",E355="COM",E355="")),"Lead",IF(AND(B355='Dropdown Answer Key'!$B$14,OR(F355="Lead",F355="U, May have L",F355="COM",F355="")),"Lead",IF(AND(B355='Dropdown Answer Key'!$B$14,OR(AND(E355="GALV",H355="Y"),AND(E355="GALV",H355="UN"),AND(E355="GALV",H355=""),AND(F355="GALV",H355="Y"),AND(F355="GALV",H355="UN"),AND(F355="GALV",H355=""),AND(F355="GALV",I355="Y"),AND(F355="GALV",I355="UN"),AND(F355="GALV",I355=""))),"GRR",IF(AND(B355='Dropdown Answer Key'!$B$14,OR(E355="Unknown",F355="Unknown")),"Unknown SL","Non Lead")))))))))))</f>
        <v>ERROR</v>
      </c>
      <c r="T355" s="122" t="str">
        <f>IF(OR(M355="",Q355="",S355="ERROR"),"BLANK",IF((AND(M355='Dropdown Answer Key'!$B$25,OR('Service Line Inventory'!S355="Lead",S355="Unknown SL"))),"Tier 1",IF(AND('Service Line Inventory'!M355='Dropdown Answer Key'!$B$26,OR('Service Line Inventory'!S355="Lead",S355="Unknown SL")),"Tier 2",IF(AND('Service Line Inventory'!M355='Dropdown Answer Key'!$B$27,OR('Service Line Inventory'!S355="Lead",S355="Unknown SL")),"Tier 2",IF('Service Line Inventory'!S355="GRR","Tier 3",IF((AND('Service Line Inventory'!M355='Dropdown Answer Key'!$B$25,'Service Line Inventory'!Q355='Dropdown Answer Key'!$M$25,O355='Dropdown Answer Key'!$G$27,'Service Line Inventory'!P355='Dropdown Answer Key'!$J$27,S355="Non Lead")),"Tier 4",IF((AND('Service Line Inventory'!M355='Dropdown Answer Key'!$B$25,'Service Line Inventory'!Q355='Dropdown Answer Key'!$M$25,O355='Dropdown Answer Key'!$G$27,S355="Non Lead")),"Tier 4",IF((AND('Service Line Inventory'!M355='Dropdown Answer Key'!$B$25,'Service Line Inventory'!Q355='Dropdown Answer Key'!$M$25,'Service Line Inventory'!P355='Dropdown Answer Key'!$J$27,S355="Non Lead")),"Tier 4","Tier 5"))))))))</f>
        <v>BLANK</v>
      </c>
      <c r="U355" s="123" t="str">
        <f t="shared" si="21"/>
        <v>ERROR</v>
      </c>
      <c r="V355" s="122" t="str">
        <f t="shared" si="22"/>
        <v>ERROR</v>
      </c>
      <c r="W355" s="122" t="str">
        <f t="shared" si="23"/>
        <v>NO</v>
      </c>
      <c r="X355" s="116"/>
      <c r="Y355" s="105"/>
      <c r="Z355" s="85"/>
    </row>
    <row r="356" spans="1:26">
      <c r="A356" s="80"/>
      <c r="B356" s="80"/>
      <c r="C356" s="111"/>
      <c r="D356" s="81"/>
      <c r="E356" s="111"/>
      <c r="F356" s="111"/>
      <c r="G356" s="113"/>
      <c r="H356" s="101"/>
      <c r="I356" s="81"/>
      <c r="J356" s="82"/>
      <c r="K356" s="81"/>
      <c r="L356" s="101" t="str">
        <f t="shared" si="20"/>
        <v>ERROR</v>
      </c>
      <c r="M356" s="117"/>
      <c r="N356" s="81"/>
      <c r="O356" s="81"/>
      <c r="P356" s="81"/>
      <c r="Q356" s="80"/>
      <c r="R356" s="81"/>
      <c r="S356" s="106" t="str">
        <f>IF(OR(B356="",$C$3="",$G$3=""),"ERROR",IF(AND(B356='Dropdown Answer Key'!$B$12,OR(E356="Lead",E356="U, May have L",E356="COM",E356="")),"Lead",IF(AND(B356='Dropdown Answer Key'!$B$12,OR(AND(E356="GALV",H356="Y"),AND(E356="GALV",H356="UN"),AND(E356="GALV",H356=""))),"GRR",IF(AND(B356='Dropdown Answer Key'!$B$12,E356="Unknown"),"Unknown SL",IF(AND(B356='Dropdown Answer Key'!$B$13,OR(F356="Lead",F356="U, May have L",F356="COM",F356="")),"Lead",IF(AND(B356='Dropdown Answer Key'!$B$13,OR(AND(F356="GALV",H356="Y"),AND(F356="GALV",H356="UN"),AND(F356="GALV",H356=""))),"GRR",IF(AND(B356='Dropdown Answer Key'!$B$13,F356="Unknown"),"Unknown SL",IF(AND(B356='Dropdown Answer Key'!$B$14,OR(E356="Lead",E356="U, May have L",E356="COM",E356="")),"Lead",IF(AND(B356='Dropdown Answer Key'!$B$14,OR(F356="Lead",F356="U, May have L",F356="COM",F356="")),"Lead",IF(AND(B356='Dropdown Answer Key'!$B$14,OR(AND(E356="GALV",H356="Y"),AND(E356="GALV",H356="UN"),AND(E356="GALV",H356=""),AND(F356="GALV",H356="Y"),AND(F356="GALV",H356="UN"),AND(F356="GALV",H356=""),AND(F356="GALV",I356="Y"),AND(F356="GALV",I356="UN"),AND(F356="GALV",I356=""))),"GRR",IF(AND(B356='Dropdown Answer Key'!$B$14,OR(E356="Unknown",F356="Unknown")),"Unknown SL","Non Lead")))))))))))</f>
        <v>ERROR</v>
      </c>
      <c r="T356" s="83" t="str">
        <f>IF(OR(M356="",Q356="",S356="ERROR"),"BLANK",IF((AND(M356='Dropdown Answer Key'!$B$25,OR('Service Line Inventory'!S356="Lead",S356="Unknown SL"))),"Tier 1",IF(AND('Service Line Inventory'!M356='Dropdown Answer Key'!$B$26,OR('Service Line Inventory'!S356="Lead",S356="Unknown SL")),"Tier 2",IF(AND('Service Line Inventory'!M356='Dropdown Answer Key'!$B$27,OR('Service Line Inventory'!S356="Lead",S356="Unknown SL")),"Tier 2",IF('Service Line Inventory'!S356="GRR","Tier 3",IF((AND('Service Line Inventory'!M356='Dropdown Answer Key'!$B$25,'Service Line Inventory'!Q356='Dropdown Answer Key'!$M$25,O356='Dropdown Answer Key'!$G$27,'Service Line Inventory'!P356='Dropdown Answer Key'!$J$27,S356="Non Lead")),"Tier 4",IF((AND('Service Line Inventory'!M356='Dropdown Answer Key'!$B$25,'Service Line Inventory'!Q356='Dropdown Answer Key'!$M$25,O356='Dropdown Answer Key'!$G$27,S356="Non Lead")),"Tier 4",IF((AND('Service Line Inventory'!M356='Dropdown Answer Key'!$B$25,'Service Line Inventory'!Q356='Dropdown Answer Key'!$M$25,'Service Line Inventory'!P356='Dropdown Answer Key'!$J$27,S356="Non Lead")),"Tier 4","Tier 5"))))))))</f>
        <v>BLANK</v>
      </c>
      <c r="U356" s="109" t="str">
        <f t="shared" si="21"/>
        <v>ERROR</v>
      </c>
      <c r="V356" s="83" t="str">
        <f t="shared" si="22"/>
        <v>ERROR</v>
      </c>
      <c r="W356" s="83" t="str">
        <f t="shared" si="23"/>
        <v>NO</v>
      </c>
      <c r="X356" s="115"/>
      <c r="Y356" s="84"/>
      <c r="Z356" s="85"/>
    </row>
    <row r="357" spans="1:26">
      <c r="A357" s="89"/>
      <c r="B357" s="90"/>
      <c r="C357" s="112"/>
      <c r="D357" s="90"/>
      <c r="E357" s="112"/>
      <c r="F357" s="112"/>
      <c r="G357" s="114"/>
      <c r="H357" s="102"/>
      <c r="I357" s="90"/>
      <c r="J357" s="91"/>
      <c r="K357" s="90"/>
      <c r="L357" s="102" t="str">
        <f t="shared" si="20"/>
        <v>ERROR</v>
      </c>
      <c r="M357" s="118"/>
      <c r="N357" s="90"/>
      <c r="O357" s="90"/>
      <c r="P357" s="90"/>
      <c r="Q357" s="89"/>
      <c r="R357" s="90"/>
      <c r="S357" s="121" t="str">
        <f>IF(OR(B357="",$C$3="",$G$3=""),"ERROR",IF(AND(B357='Dropdown Answer Key'!$B$12,OR(E357="Lead",E357="U, May have L",E357="COM",E357="")),"Lead",IF(AND(B357='Dropdown Answer Key'!$B$12,OR(AND(E357="GALV",H357="Y"),AND(E357="GALV",H357="UN"),AND(E357="GALV",H357=""))),"GRR",IF(AND(B357='Dropdown Answer Key'!$B$12,E357="Unknown"),"Unknown SL",IF(AND(B357='Dropdown Answer Key'!$B$13,OR(F357="Lead",F357="U, May have L",F357="COM",F357="")),"Lead",IF(AND(B357='Dropdown Answer Key'!$B$13,OR(AND(F357="GALV",H357="Y"),AND(F357="GALV",H357="UN"),AND(F357="GALV",H357=""))),"GRR",IF(AND(B357='Dropdown Answer Key'!$B$13,F357="Unknown"),"Unknown SL",IF(AND(B357='Dropdown Answer Key'!$B$14,OR(E357="Lead",E357="U, May have L",E357="COM",E357="")),"Lead",IF(AND(B357='Dropdown Answer Key'!$B$14,OR(F357="Lead",F357="U, May have L",F357="COM",F357="")),"Lead",IF(AND(B357='Dropdown Answer Key'!$B$14,OR(AND(E357="GALV",H357="Y"),AND(E357="GALV",H357="UN"),AND(E357="GALV",H357=""),AND(F357="GALV",H357="Y"),AND(F357="GALV",H357="UN"),AND(F357="GALV",H357=""),AND(F357="GALV",I357="Y"),AND(F357="GALV",I357="UN"),AND(F357="GALV",I357=""))),"GRR",IF(AND(B357='Dropdown Answer Key'!$B$14,OR(E357="Unknown",F357="Unknown")),"Unknown SL","Non Lead")))))))))))</f>
        <v>ERROR</v>
      </c>
      <c r="T357" s="122" t="str">
        <f>IF(OR(M357="",Q357="",S357="ERROR"),"BLANK",IF((AND(M357='Dropdown Answer Key'!$B$25,OR('Service Line Inventory'!S357="Lead",S357="Unknown SL"))),"Tier 1",IF(AND('Service Line Inventory'!M357='Dropdown Answer Key'!$B$26,OR('Service Line Inventory'!S357="Lead",S357="Unknown SL")),"Tier 2",IF(AND('Service Line Inventory'!M357='Dropdown Answer Key'!$B$27,OR('Service Line Inventory'!S357="Lead",S357="Unknown SL")),"Tier 2",IF('Service Line Inventory'!S357="GRR","Tier 3",IF((AND('Service Line Inventory'!M357='Dropdown Answer Key'!$B$25,'Service Line Inventory'!Q357='Dropdown Answer Key'!$M$25,O357='Dropdown Answer Key'!$G$27,'Service Line Inventory'!P357='Dropdown Answer Key'!$J$27,S357="Non Lead")),"Tier 4",IF((AND('Service Line Inventory'!M357='Dropdown Answer Key'!$B$25,'Service Line Inventory'!Q357='Dropdown Answer Key'!$M$25,O357='Dropdown Answer Key'!$G$27,S357="Non Lead")),"Tier 4",IF((AND('Service Line Inventory'!M357='Dropdown Answer Key'!$B$25,'Service Line Inventory'!Q357='Dropdown Answer Key'!$M$25,'Service Line Inventory'!P357='Dropdown Answer Key'!$J$27,S357="Non Lead")),"Tier 4","Tier 5"))))))))</f>
        <v>BLANK</v>
      </c>
      <c r="U357" s="123" t="str">
        <f t="shared" si="21"/>
        <v>ERROR</v>
      </c>
      <c r="V357" s="122" t="str">
        <f t="shared" si="22"/>
        <v>ERROR</v>
      </c>
      <c r="W357" s="122" t="str">
        <f t="shared" si="23"/>
        <v>NO</v>
      </c>
      <c r="X357" s="116"/>
      <c r="Y357" s="105"/>
      <c r="Z357" s="85"/>
    </row>
    <row r="358" spans="1:26">
      <c r="A358" s="80"/>
      <c r="B358" s="80"/>
      <c r="C358" s="111"/>
      <c r="D358" s="81"/>
      <c r="E358" s="111"/>
      <c r="F358" s="111"/>
      <c r="G358" s="113"/>
      <c r="H358" s="101"/>
      <c r="I358" s="81"/>
      <c r="J358" s="82"/>
      <c r="K358" s="81"/>
      <c r="L358" s="101" t="str">
        <f t="shared" si="20"/>
        <v>ERROR</v>
      </c>
      <c r="M358" s="117"/>
      <c r="N358" s="81"/>
      <c r="O358" s="81"/>
      <c r="P358" s="81"/>
      <c r="Q358" s="80"/>
      <c r="R358" s="81"/>
      <c r="S358" s="106" t="str">
        <f>IF(OR(B358="",$C$3="",$G$3=""),"ERROR",IF(AND(B358='Dropdown Answer Key'!$B$12,OR(E358="Lead",E358="U, May have L",E358="COM",E358="")),"Lead",IF(AND(B358='Dropdown Answer Key'!$B$12,OR(AND(E358="GALV",H358="Y"),AND(E358="GALV",H358="UN"),AND(E358="GALV",H358=""))),"GRR",IF(AND(B358='Dropdown Answer Key'!$B$12,E358="Unknown"),"Unknown SL",IF(AND(B358='Dropdown Answer Key'!$B$13,OR(F358="Lead",F358="U, May have L",F358="COM",F358="")),"Lead",IF(AND(B358='Dropdown Answer Key'!$B$13,OR(AND(F358="GALV",H358="Y"),AND(F358="GALV",H358="UN"),AND(F358="GALV",H358=""))),"GRR",IF(AND(B358='Dropdown Answer Key'!$B$13,F358="Unknown"),"Unknown SL",IF(AND(B358='Dropdown Answer Key'!$B$14,OR(E358="Lead",E358="U, May have L",E358="COM",E358="")),"Lead",IF(AND(B358='Dropdown Answer Key'!$B$14,OR(F358="Lead",F358="U, May have L",F358="COM",F358="")),"Lead",IF(AND(B358='Dropdown Answer Key'!$B$14,OR(AND(E358="GALV",H358="Y"),AND(E358="GALV",H358="UN"),AND(E358="GALV",H358=""),AND(F358="GALV",H358="Y"),AND(F358="GALV",H358="UN"),AND(F358="GALV",H358=""),AND(F358="GALV",I358="Y"),AND(F358="GALV",I358="UN"),AND(F358="GALV",I358=""))),"GRR",IF(AND(B358='Dropdown Answer Key'!$B$14,OR(E358="Unknown",F358="Unknown")),"Unknown SL","Non Lead")))))))))))</f>
        <v>ERROR</v>
      </c>
      <c r="T358" s="83" t="str">
        <f>IF(OR(M358="",Q358="",S358="ERROR"),"BLANK",IF((AND(M358='Dropdown Answer Key'!$B$25,OR('Service Line Inventory'!S358="Lead",S358="Unknown SL"))),"Tier 1",IF(AND('Service Line Inventory'!M358='Dropdown Answer Key'!$B$26,OR('Service Line Inventory'!S358="Lead",S358="Unknown SL")),"Tier 2",IF(AND('Service Line Inventory'!M358='Dropdown Answer Key'!$B$27,OR('Service Line Inventory'!S358="Lead",S358="Unknown SL")),"Tier 2",IF('Service Line Inventory'!S358="GRR","Tier 3",IF((AND('Service Line Inventory'!M358='Dropdown Answer Key'!$B$25,'Service Line Inventory'!Q358='Dropdown Answer Key'!$M$25,O358='Dropdown Answer Key'!$G$27,'Service Line Inventory'!P358='Dropdown Answer Key'!$J$27,S358="Non Lead")),"Tier 4",IF((AND('Service Line Inventory'!M358='Dropdown Answer Key'!$B$25,'Service Line Inventory'!Q358='Dropdown Answer Key'!$M$25,O358='Dropdown Answer Key'!$G$27,S358="Non Lead")),"Tier 4",IF((AND('Service Line Inventory'!M358='Dropdown Answer Key'!$B$25,'Service Line Inventory'!Q358='Dropdown Answer Key'!$M$25,'Service Line Inventory'!P358='Dropdown Answer Key'!$J$27,S358="Non Lead")),"Tier 4","Tier 5"))))))))</f>
        <v>BLANK</v>
      </c>
      <c r="U358" s="109" t="str">
        <f t="shared" si="21"/>
        <v>ERROR</v>
      </c>
      <c r="V358" s="83" t="str">
        <f t="shared" si="22"/>
        <v>ERROR</v>
      </c>
      <c r="W358" s="83" t="str">
        <f t="shared" si="23"/>
        <v>NO</v>
      </c>
      <c r="X358" s="115"/>
      <c r="Y358" s="84"/>
      <c r="Z358" s="85"/>
    </row>
    <row r="359" spans="1:26">
      <c r="A359" s="89"/>
      <c r="B359" s="90"/>
      <c r="C359" s="112"/>
      <c r="D359" s="90"/>
      <c r="E359" s="112"/>
      <c r="F359" s="112"/>
      <c r="G359" s="114"/>
      <c r="H359" s="102"/>
      <c r="I359" s="90"/>
      <c r="J359" s="91"/>
      <c r="K359" s="90"/>
      <c r="L359" s="102" t="str">
        <f t="shared" si="20"/>
        <v>ERROR</v>
      </c>
      <c r="M359" s="118"/>
      <c r="N359" s="90"/>
      <c r="O359" s="90"/>
      <c r="P359" s="90"/>
      <c r="Q359" s="89"/>
      <c r="R359" s="90"/>
      <c r="S359" s="121" t="str">
        <f>IF(OR(B359="",$C$3="",$G$3=""),"ERROR",IF(AND(B359='Dropdown Answer Key'!$B$12,OR(E359="Lead",E359="U, May have L",E359="COM",E359="")),"Lead",IF(AND(B359='Dropdown Answer Key'!$B$12,OR(AND(E359="GALV",H359="Y"),AND(E359="GALV",H359="UN"),AND(E359="GALV",H359=""))),"GRR",IF(AND(B359='Dropdown Answer Key'!$B$12,E359="Unknown"),"Unknown SL",IF(AND(B359='Dropdown Answer Key'!$B$13,OR(F359="Lead",F359="U, May have L",F359="COM",F359="")),"Lead",IF(AND(B359='Dropdown Answer Key'!$B$13,OR(AND(F359="GALV",H359="Y"),AND(F359="GALV",H359="UN"),AND(F359="GALV",H359=""))),"GRR",IF(AND(B359='Dropdown Answer Key'!$B$13,F359="Unknown"),"Unknown SL",IF(AND(B359='Dropdown Answer Key'!$B$14,OR(E359="Lead",E359="U, May have L",E359="COM",E359="")),"Lead",IF(AND(B359='Dropdown Answer Key'!$B$14,OR(F359="Lead",F359="U, May have L",F359="COM",F359="")),"Lead",IF(AND(B359='Dropdown Answer Key'!$B$14,OR(AND(E359="GALV",H359="Y"),AND(E359="GALV",H359="UN"),AND(E359="GALV",H359=""),AND(F359="GALV",H359="Y"),AND(F359="GALV",H359="UN"),AND(F359="GALV",H359=""),AND(F359="GALV",I359="Y"),AND(F359="GALV",I359="UN"),AND(F359="GALV",I359=""))),"GRR",IF(AND(B359='Dropdown Answer Key'!$B$14,OR(E359="Unknown",F359="Unknown")),"Unknown SL","Non Lead")))))))))))</f>
        <v>ERROR</v>
      </c>
      <c r="T359" s="122" t="str">
        <f>IF(OR(M359="",Q359="",S359="ERROR"),"BLANK",IF((AND(M359='Dropdown Answer Key'!$B$25,OR('Service Line Inventory'!S359="Lead",S359="Unknown SL"))),"Tier 1",IF(AND('Service Line Inventory'!M359='Dropdown Answer Key'!$B$26,OR('Service Line Inventory'!S359="Lead",S359="Unknown SL")),"Tier 2",IF(AND('Service Line Inventory'!M359='Dropdown Answer Key'!$B$27,OR('Service Line Inventory'!S359="Lead",S359="Unknown SL")),"Tier 2",IF('Service Line Inventory'!S359="GRR","Tier 3",IF((AND('Service Line Inventory'!M359='Dropdown Answer Key'!$B$25,'Service Line Inventory'!Q359='Dropdown Answer Key'!$M$25,O359='Dropdown Answer Key'!$G$27,'Service Line Inventory'!P359='Dropdown Answer Key'!$J$27,S359="Non Lead")),"Tier 4",IF((AND('Service Line Inventory'!M359='Dropdown Answer Key'!$B$25,'Service Line Inventory'!Q359='Dropdown Answer Key'!$M$25,O359='Dropdown Answer Key'!$G$27,S359="Non Lead")),"Tier 4",IF((AND('Service Line Inventory'!M359='Dropdown Answer Key'!$B$25,'Service Line Inventory'!Q359='Dropdown Answer Key'!$M$25,'Service Line Inventory'!P359='Dropdown Answer Key'!$J$27,S359="Non Lead")),"Tier 4","Tier 5"))))))))</f>
        <v>BLANK</v>
      </c>
      <c r="U359" s="123" t="str">
        <f t="shared" si="21"/>
        <v>ERROR</v>
      </c>
      <c r="V359" s="122" t="str">
        <f t="shared" si="22"/>
        <v>ERROR</v>
      </c>
      <c r="W359" s="122" t="str">
        <f t="shared" si="23"/>
        <v>NO</v>
      </c>
      <c r="X359" s="116"/>
      <c r="Y359" s="105"/>
      <c r="Z359" s="85"/>
    </row>
    <row r="360" spans="1:26">
      <c r="A360" s="80"/>
      <c r="B360" s="80"/>
      <c r="C360" s="111"/>
      <c r="D360" s="81"/>
      <c r="E360" s="111"/>
      <c r="F360" s="111"/>
      <c r="G360" s="113"/>
      <c r="H360" s="101"/>
      <c r="I360" s="81"/>
      <c r="J360" s="82"/>
      <c r="K360" s="81"/>
      <c r="L360" s="101" t="str">
        <f t="shared" si="20"/>
        <v>ERROR</v>
      </c>
      <c r="M360" s="117"/>
      <c r="N360" s="81"/>
      <c r="O360" s="81"/>
      <c r="P360" s="81"/>
      <c r="Q360" s="80"/>
      <c r="R360" s="81"/>
      <c r="S360" s="106" t="str">
        <f>IF(OR(B360="",$C$3="",$G$3=""),"ERROR",IF(AND(B360='Dropdown Answer Key'!$B$12,OR(E360="Lead",E360="U, May have L",E360="COM",E360="")),"Lead",IF(AND(B360='Dropdown Answer Key'!$B$12,OR(AND(E360="GALV",H360="Y"),AND(E360="GALV",H360="UN"),AND(E360="GALV",H360=""))),"GRR",IF(AND(B360='Dropdown Answer Key'!$B$12,E360="Unknown"),"Unknown SL",IF(AND(B360='Dropdown Answer Key'!$B$13,OR(F360="Lead",F360="U, May have L",F360="COM",F360="")),"Lead",IF(AND(B360='Dropdown Answer Key'!$B$13,OR(AND(F360="GALV",H360="Y"),AND(F360="GALV",H360="UN"),AND(F360="GALV",H360=""))),"GRR",IF(AND(B360='Dropdown Answer Key'!$B$13,F360="Unknown"),"Unknown SL",IF(AND(B360='Dropdown Answer Key'!$B$14,OR(E360="Lead",E360="U, May have L",E360="COM",E360="")),"Lead",IF(AND(B360='Dropdown Answer Key'!$B$14,OR(F360="Lead",F360="U, May have L",F360="COM",F360="")),"Lead",IF(AND(B360='Dropdown Answer Key'!$B$14,OR(AND(E360="GALV",H360="Y"),AND(E360="GALV",H360="UN"),AND(E360="GALV",H360=""),AND(F360="GALV",H360="Y"),AND(F360="GALV",H360="UN"),AND(F360="GALV",H360=""),AND(F360="GALV",I360="Y"),AND(F360="GALV",I360="UN"),AND(F360="GALV",I360=""))),"GRR",IF(AND(B360='Dropdown Answer Key'!$B$14,OR(E360="Unknown",F360="Unknown")),"Unknown SL","Non Lead")))))))))))</f>
        <v>ERROR</v>
      </c>
      <c r="T360" s="83" t="str">
        <f>IF(OR(M360="",Q360="",S360="ERROR"),"BLANK",IF((AND(M360='Dropdown Answer Key'!$B$25,OR('Service Line Inventory'!S360="Lead",S360="Unknown SL"))),"Tier 1",IF(AND('Service Line Inventory'!M360='Dropdown Answer Key'!$B$26,OR('Service Line Inventory'!S360="Lead",S360="Unknown SL")),"Tier 2",IF(AND('Service Line Inventory'!M360='Dropdown Answer Key'!$B$27,OR('Service Line Inventory'!S360="Lead",S360="Unknown SL")),"Tier 2",IF('Service Line Inventory'!S360="GRR","Tier 3",IF((AND('Service Line Inventory'!M360='Dropdown Answer Key'!$B$25,'Service Line Inventory'!Q360='Dropdown Answer Key'!$M$25,O360='Dropdown Answer Key'!$G$27,'Service Line Inventory'!P360='Dropdown Answer Key'!$J$27,S360="Non Lead")),"Tier 4",IF((AND('Service Line Inventory'!M360='Dropdown Answer Key'!$B$25,'Service Line Inventory'!Q360='Dropdown Answer Key'!$M$25,O360='Dropdown Answer Key'!$G$27,S360="Non Lead")),"Tier 4",IF((AND('Service Line Inventory'!M360='Dropdown Answer Key'!$B$25,'Service Line Inventory'!Q360='Dropdown Answer Key'!$M$25,'Service Line Inventory'!P360='Dropdown Answer Key'!$J$27,S360="Non Lead")),"Tier 4","Tier 5"))))))))</f>
        <v>BLANK</v>
      </c>
      <c r="U360" s="109" t="str">
        <f t="shared" si="21"/>
        <v>ERROR</v>
      </c>
      <c r="V360" s="83" t="str">
        <f t="shared" si="22"/>
        <v>ERROR</v>
      </c>
      <c r="W360" s="83" t="str">
        <f t="shared" si="23"/>
        <v>NO</v>
      </c>
      <c r="X360" s="115"/>
      <c r="Y360" s="84"/>
      <c r="Z360" s="85"/>
    </row>
    <row r="361" spans="1:26">
      <c r="A361" s="89"/>
      <c r="B361" s="90"/>
      <c r="C361" s="112"/>
      <c r="D361" s="90"/>
      <c r="E361" s="112"/>
      <c r="F361" s="112"/>
      <c r="G361" s="114"/>
      <c r="H361" s="102"/>
      <c r="I361" s="90"/>
      <c r="J361" s="91"/>
      <c r="K361" s="90"/>
      <c r="L361" s="102" t="str">
        <f t="shared" si="20"/>
        <v>ERROR</v>
      </c>
      <c r="M361" s="118"/>
      <c r="N361" s="90"/>
      <c r="O361" s="90"/>
      <c r="P361" s="90"/>
      <c r="Q361" s="89"/>
      <c r="R361" s="90"/>
      <c r="S361" s="121" t="str">
        <f>IF(OR(B361="",$C$3="",$G$3=""),"ERROR",IF(AND(B361='Dropdown Answer Key'!$B$12,OR(E361="Lead",E361="U, May have L",E361="COM",E361="")),"Lead",IF(AND(B361='Dropdown Answer Key'!$B$12,OR(AND(E361="GALV",H361="Y"),AND(E361="GALV",H361="UN"),AND(E361="GALV",H361=""))),"GRR",IF(AND(B361='Dropdown Answer Key'!$B$12,E361="Unknown"),"Unknown SL",IF(AND(B361='Dropdown Answer Key'!$B$13,OR(F361="Lead",F361="U, May have L",F361="COM",F361="")),"Lead",IF(AND(B361='Dropdown Answer Key'!$B$13,OR(AND(F361="GALV",H361="Y"),AND(F361="GALV",H361="UN"),AND(F361="GALV",H361=""))),"GRR",IF(AND(B361='Dropdown Answer Key'!$B$13,F361="Unknown"),"Unknown SL",IF(AND(B361='Dropdown Answer Key'!$B$14,OR(E361="Lead",E361="U, May have L",E361="COM",E361="")),"Lead",IF(AND(B361='Dropdown Answer Key'!$B$14,OR(F361="Lead",F361="U, May have L",F361="COM",F361="")),"Lead",IF(AND(B361='Dropdown Answer Key'!$B$14,OR(AND(E361="GALV",H361="Y"),AND(E361="GALV",H361="UN"),AND(E361="GALV",H361=""),AND(F361="GALV",H361="Y"),AND(F361="GALV",H361="UN"),AND(F361="GALV",H361=""),AND(F361="GALV",I361="Y"),AND(F361="GALV",I361="UN"),AND(F361="GALV",I361=""))),"GRR",IF(AND(B361='Dropdown Answer Key'!$B$14,OR(E361="Unknown",F361="Unknown")),"Unknown SL","Non Lead")))))))))))</f>
        <v>ERROR</v>
      </c>
      <c r="T361" s="122" t="str">
        <f>IF(OR(M361="",Q361="",S361="ERROR"),"BLANK",IF((AND(M361='Dropdown Answer Key'!$B$25,OR('Service Line Inventory'!S361="Lead",S361="Unknown SL"))),"Tier 1",IF(AND('Service Line Inventory'!M361='Dropdown Answer Key'!$B$26,OR('Service Line Inventory'!S361="Lead",S361="Unknown SL")),"Tier 2",IF(AND('Service Line Inventory'!M361='Dropdown Answer Key'!$B$27,OR('Service Line Inventory'!S361="Lead",S361="Unknown SL")),"Tier 2",IF('Service Line Inventory'!S361="GRR","Tier 3",IF((AND('Service Line Inventory'!M361='Dropdown Answer Key'!$B$25,'Service Line Inventory'!Q361='Dropdown Answer Key'!$M$25,O361='Dropdown Answer Key'!$G$27,'Service Line Inventory'!P361='Dropdown Answer Key'!$J$27,S361="Non Lead")),"Tier 4",IF((AND('Service Line Inventory'!M361='Dropdown Answer Key'!$B$25,'Service Line Inventory'!Q361='Dropdown Answer Key'!$M$25,O361='Dropdown Answer Key'!$G$27,S361="Non Lead")),"Tier 4",IF((AND('Service Line Inventory'!M361='Dropdown Answer Key'!$B$25,'Service Line Inventory'!Q361='Dropdown Answer Key'!$M$25,'Service Line Inventory'!P361='Dropdown Answer Key'!$J$27,S361="Non Lead")),"Tier 4","Tier 5"))))))))</f>
        <v>BLANK</v>
      </c>
      <c r="U361" s="123" t="str">
        <f t="shared" si="21"/>
        <v>ERROR</v>
      </c>
      <c r="V361" s="122" t="str">
        <f t="shared" si="22"/>
        <v>ERROR</v>
      </c>
      <c r="W361" s="122" t="str">
        <f t="shared" si="23"/>
        <v>NO</v>
      </c>
      <c r="X361" s="116"/>
      <c r="Y361" s="105"/>
      <c r="Z361" s="85"/>
    </row>
    <row r="362" spans="1:26">
      <c r="A362" s="80"/>
      <c r="B362" s="80"/>
      <c r="C362" s="111"/>
      <c r="D362" s="81"/>
      <c r="E362" s="111"/>
      <c r="F362" s="111"/>
      <c r="G362" s="113"/>
      <c r="H362" s="101"/>
      <c r="I362" s="81"/>
      <c r="J362" s="82"/>
      <c r="K362" s="81"/>
      <c r="L362" s="101" t="str">
        <f t="shared" si="20"/>
        <v>ERROR</v>
      </c>
      <c r="M362" s="117"/>
      <c r="N362" s="81"/>
      <c r="O362" s="81"/>
      <c r="P362" s="81"/>
      <c r="Q362" s="80"/>
      <c r="R362" s="81"/>
      <c r="S362" s="106" t="str">
        <f>IF(OR(B362="",$C$3="",$G$3=""),"ERROR",IF(AND(B362='Dropdown Answer Key'!$B$12,OR(E362="Lead",E362="U, May have L",E362="COM",E362="")),"Lead",IF(AND(B362='Dropdown Answer Key'!$B$12,OR(AND(E362="GALV",H362="Y"),AND(E362="GALV",H362="UN"),AND(E362="GALV",H362=""))),"GRR",IF(AND(B362='Dropdown Answer Key'!$B$12,E362="Unknown"),"Unknown SL",IF(AND(B362='Dropdown Answer Key'!$B$13,OR(F362="Lead",F362="U, May have L",F362="COM",F362="")),"Lead",IF(AND(B362='Dropdown Answer Key'!$B$13,OR(AND(F362="GALV",H362="Y"),AND(F362="GALV",H362="UN"),AND(F362="GALV",H362=""))),"GRR",IF(AND(B362='Dropdown Answer Key'!$B$13,F362="Unknown"),"Unknown SL",IF(AND(B362='Dropdown Answer Key'!$B$14,OR(E362="Lead",E362="U, May have L",E362="COM",E362="")),"Lead",IF(AND(B362='Dropdown Answer Key'!$B$14,OR(F362="Lead",F362="U, May have L",F362="COM",F362="")),"Lead",IF(AND(B362='Dropdown Answer Key'!$B$14,OR(AND(E362="GALV",H362="Y"),AND(E362="GALV",H362="UN"),AND(E362="GALV",H362=""),AND(F362="GALV",H362="Y"),AND(F362="GALV",H362="UN"),AND(F362="GALV",H362=""),AND(F362="GALV",I362="Y"),AND(F362="GALV",I362="UN"),AND(F362="GALV",I362=""))),"GRR",IF(AND(B362='Dropdown Answer Key'!$B$14,OR(E362="Unknown",F362="Unknown")),"Unknown SL","Non Lead")))))))))))</f>
        <v>ERROR</v>
      </c>
      <c r="T362" s="83" t="str">
        <f>IF(OR(M362="",Q362="",S362="ERROR"),"BLANK",IF((AND(M362='Dropdown Answer Key'!$B$25,OR('Service Line Inventory'!S362="Lead",S362="Unknown SL"))),"Tier 1",IF(AND('Service Line Inventory'!M362='Dropdown Answer Key'!$B$26,OR('Service Line Inventory'!S362="Lead",S362="Unknown SL")),"Tier 2",IF(AND('Service Line Inventory'!M362='Dropdown Answer Key'!$B$27,OR('Service Line Inventory'!S362="Lead",S362="Unknown SL")),"Tier 2",IF('Service Line Inventory'!S362="GRR","Tier 3",IF((AND('Service Line Inventory'!M362='Dropdown Answer Key'!$B$25,'Service Line Inventory'!Q362='Dropdown Answer Key'!$M$25,O362='Dropdown Answer Key'!$G$27,'Service Line Inventory'!P362='Dropdown Answer Key'!$J$27,S362="Non Lead")),"Tier 4",IF((AND('Service Line Inventory'!M362='Dropdown Answer Key'!$B$25,'Service Line Inventory'!Q362='Dropdown Answer Key'!$M$25,O362='Dropdown Answer Key'!$G$27,S362="Non Lead")),"Tier 4",IF((AND('Service Line Inventory'!M362='Dropdown Answer Key'!$B$25,'Service Line Inventory'!Q362='Dropdown Answer Key'!$M$25,'Service Line Inventory'!P362='Dropdown Answer Key'!$J$27,S362="Non Lead")),"Tier 4","Tier 5"))))))))</f>
        <v>BLANK</v>
      </c>
      <c r="U362" s="109" t="str">
        <f t="shared" si="21"/>
        <v>ERROR</v>
      </c>
      <c r="V362" s="83" t="str">
        <f t="shared" si="22"/>
        <v>ERROR</v>
      </c>
      <c r="W362" s="83" t="str">
        <f t="shared" si="23"/>
        <v>NO</v>
      </c>
      <c r="X362" s="115"/>
      <c r="Y362" s="84"/>
      <c r="Z362" s="85"/>
    </row>
    <row r="363" spans="1:26">
      <c r="A363" s="89"/>
      <c r="B363" s="90"/>
      <c r="C363" s="112"/>
      <c r="D363" s="90"/>
      <c r="E363" s="112"/>
      <c r="F363" s="112"/>
      <c r="G363" s="114"/>
      <c r="H363" s="102"/>
      <c r="I363" s="90"/>
      <c r="J363" s="91"/>
      <c r="K363" s="90"/>
      <c r="L363" s="102" t="str">
        <f t="shared" si="20"/>
        <v>ERROR</v>
      </c>
      <c r="M363" s="118"/>
      <c r="N363" s="90"/>
      <c r="O363" s="90"/>
      <c r="P363" s="90"/>
      <c r="Q363" s="89"/>
      <c r="R363" s="90"/>
      <c r="S363" s="121" t="str">
        <f>IF(OR(B363="",$C$3="",$G$3=""),"ERROR",IF(AND(B363='Dropdown Answer Key'!$B$12,OR(E363="Lead",E363="U, May have L",E363="COM",E363="")),"Lead",IF(AND(B363='Dropdown Answer Key'!$B$12,OR(AND(E363="GALV",H363="Y"),AND(E363="GALV",H363="UN"),AND(E363="GALV",H363=""))),"GRR",IF(AND(B363='Dropdown Answer Key'!$B$12,E363="Unknown"),"Unknown SL",IF(AND(B363='Dropdown Answer Key'!$B$13,OR(F363="Lead",F363="U, May have L",F363="COM",F363="")),"Lead",IF(AND(B363='Dropdown Answer Key'!$B$13,OR(AND(F363="GALV",H363="Y"),AND(F363="GALV",H363="UN"),AND(F363="GALV",H363=""))),"GRR",IF(AND(B363='Dropdown Answer Key'!$B$13,F363="Unknown"),"Unknown SL",IF(AND(B363='Dropdown Answer Key'!$B$14,OR(E363="Lead",E363="U, May have L",E363="COM",E363="")),"Lead",IF(AND(B363='Dropdown Answer Key'!$B$14,OR(F363="Lead",F363="U, May have L",F363="COM",F363="")),"Lead",IF(AND(B363='Dropdown Answer Key'!$B$14,OR(AND(E363="GALV",H363="Y"),AND(E363="GALV",H363="UN"),AND(E363="GALV",H363=""),AND(F363="GALV",H363="Y"),AND(F363="GALV",H363="UN"),AND(F363="GALV",H363=""),AND(F363="GALV",I363="Y"),AND(F363="GALV",I363="UN"),AND(F363="GALV",I363=""))),"GRR",IF(AND(B363='Dropdown Answer Key'!$B$14,OR(E363="Unknown",F363="Unknown")),"Unknown SL","Non Lead")))))))))))</f>
        <v>ERROR</v>
      </c>
      <c r="T363" s="122" t="str">
        <f>IF(OR(M363="",Q363="",S363="ERROR"),"BLANK",IF((AND(M363='Dropdown Answer Key'!$B$25,OR('Service Line Inventory'!S363="Lead",S363="Unknown SL"))),"Tier 1",IF(AND('Service Line Inventory'!M363='Dropdown Answer Key'!$B$26,OR('Service Line Inventory'!S363="Lead",S363="Unknown SL")),"Tier 2",IF(AND('Service Line Inventory'!M363='Dropdown Answer Key'!$B$27,OR('Service Line Inventory'!S363="Lead",S363="Unknown SL")),"Tier 2",IF('Service Line Inventory'!S363="GRR","Tier 3",IF((AND('Service Line Inventory'!M363='Dropdown Answer Key'!$B$25,'Service Line Inventory'!Q363='Dropdown Answer Key'!$M$25,O363='Dropdown Answer Key'!$G$27,'Service Line Inventory'!P363='Dropdown Answer Key'!$J$27,S363="Non Lead")),"Tier 4",IF((AND('Service Line Inventory'!M363='Dropdown Answer Key'!$B$25,'Service Line Inventory'!Q363='Dropdown Answer Key'!$M$25,O363='Dropdown Answer Key'!$G$27,S363="Non Lead")),"Tier 4",IF((AND('Service Line Inventory'!M363='Dropdown Answer Key'!$B$25,'Service Line Inventory'!Q363='Dropdown Answer Key'!$M$25,'Service Line Inventory'!P363='Dropdown Answer Key'!$J$27,S363="Non Lead")),"Tier 4","Tier 5"))))))))</f>
        <v>BLANK</v>
      </c>
      <c r="U363" s="123" t="str">
        <f t="shared" si="21"/>
        <v>ERROR</v>
      </c>
      <c r="V363" s="122" t="str">
        <f t="shared" si="22"/>
        <v>ERROR</v>
      </c>
      <c r="W363" s="122" t="str">
        <f t="shared" si="23"/>
        <v>NO</v>
      </c>
      <c r="X363" s="116"/>
      <c r="Y363" s="105"/>
      <c r="Z363" s="85"/>
    </row>
    <row r="364" spans="1:26">
      <c r="A364" s="80"/>
      <c r="B364" s="80"/>
      <c r="C364" s="111"/>
      <c r="D364" s="81"/>
      <c r="E364" s="111"/>
      <c r="F364" s="111"/>
      <c r="G364" s="113"/>
      <c r="H364" s="101"/>
      <c r="I364" s="81"/>
      <c r="J364" s="82"/>
      <c r="K364" s="81"/>
      <c r="L364" s="101" t="str">
        <f t="shared" si="20"/>
        <v>ERROR</v>
      </c>
      <c r="M364" s="117"/>
      <c r="N364" s="81"/>
      <c r="O364" s="81"/>
      <c r="P364" s="81"/>
      <c r="Q364" s="80"/>
      <c r="R364" s="81"/>
      <c r="S364" s="106" t="str">
        <f>IF(OR(B364="",$C$3="",$G$3=""),"ERROR",IF(AND(B364='Dropdown Answer Key'!$B$12,OR(E364="Lead",E364="U, May have L",E364="COM",E364="")),"Lead",IF(AND(B364='Dropdown Answer Key'!$B$12,OR(AND(E364="GALV",H364="Y"),AND(E364="GALV",H364="UN"),AND(E364="GALV",H364=""))),"GRR",IF(AND(B364='Dropdown Answer Key'!$B$12,E364="Unknown"),"Unknown SL",IF(AND(B364='Dropdown Answer Key'!$B$13,OR(F364="Lead",F364="U, May have L",F364="COM",F364="")),"Lead",IF(AND(B364='Dropdown Answer Key'!$B$13,OR(AND(F364="GALV",H364="Y"),AND(F364="GALV",H364="UN"),AND(F364="GALV",H364=""))),"GRR",IF(AND(B364='Dropdown Answer Key'!$B$13,F364="Unknown"),"Unknown SL",IF(AND(B364='Dropdown Answer Key'!$B$14,OR(E364="Lead",E364="U, May have L",E364="COM",E364="")),"Lead",IF(AND(B364='Dropdown Answer Key'!$B$14,OR(F364="Lead",F364="U, May have L",F364="COM",F364="")),"Lead",IF(AND(B364='Dropdown Answer Key'!$B$14,OR(AND(E364="GALV",H364="Y"),AND(E364="GALV",H364="UN"),AND(E364="GALV",H364=""),AND(F364="GALV",H364="Y"),AND(F364="GALV",H364="UN"),AND(F364="GALV",H364=""),AND(F364="GALV",I364="Y"),AND(F364="GALV",I364="UN"),AND(F364="GALV",I364=""))),"GRR",IF(AND(B364='Dropdown Answer Key'!$B$14,OR(E364="Unknown",F364="Unknown")),"Unknown SL","Non Lead")))))))))))</f>
        <v>ERROR</v>
      </c>
      <c r="T364" s="83" t="str">
        <f>IF(OR(M364="",Q364="",S364="ERROR"),"BLANK",IF((AND(M364='Dropdown Answer Key'!$B$25,OR('Service Line Inventory'!S364="Lead",S364="Unknown SL"))),"Tier 1",IF(AND('Service Line Inventory'!M364='Dropdown Answer Key'!$B$26,OR('Service Line Inventory'!S364="Lead",S364="Unknown SL")),"Tier 2",IF(AND('Service Line Inventory'!M364='Dropdown Answer Key'!$B$27,OR('Service Line Inventory'!S364="Lead",S364="Unknown SL")),"Tier 2",IF('Service Line Inventory'!S364="GRR","Tier 3",IF((AND('Service Line Inventory'!M364='Dropdown Answer Key'!$B$25,'Service Line Inventory'!Q364='Dropdown Answer Key'!$M$25,O364='Dropdown Answer Key'!$G$27,'Service Line Inventory'!P364='Dropdown Answer Key'!$J$27,S364="Non Lead")),"Tier 4",IF((AND('Service Line Inventory'!M364='Dropdown Answer Key'!$B$25,'Service Line Inventory'!Q364='Dropdown Answer Key'!$M$25,O364='Dropdown Answer Key'!$G$27,S364="Non Lead")),"Tier 4",IF((AND('Service Line Inventory'!M364='Dropdown Answer Key'!$B$25,'Service Line Inventory'!Q364='Dropdown Answer Key'!$M$25,'Service Line Inventory'!P364='Dropdown Answer Key'!$J$27,S364="Non Lead")),"Tier 4","Tier 5"))))))))</f>
        <v>BLANK</v>
      </c>
      <c r="U364" s="109" t="str">
        <f t="shared" si="21"/>
        <v>ERROR</v>
      </c>
      <c r="V364" s="83" t="str">
        <f t="shared" si="22"/>
        <v>ERROR</v>
      </c>
      <c r="W364" s="83" t="str">
        <f t="shared" si="23"/>
        <v>NO</v>
      </c>
      <c r="X364" s="115"/>
      <c r="Y364" s="84"/>
      <c r="Z364" s="85"/>
    </row>
    <row r="365" spans="1:26">
      <c r="A365" s="89"/>
      <c r="B365" s="90"/>
      <c r="C365" s="112"/>
      <c r="D365" s="90"/>
      <c r="E365" s="112"/>
      <c r="F365" s="112"/>
      <c r="G365" s="114"/>
      <c r="H365" s="102"/>
      <c r="I365" s="90"/>
      <c r="J365" s="91"/>
      <c r="K365" s="90"/>
      <c r="L365" s="102" t="str">
        <f t="shared" si="20"/>
        <v>ERROR</v>
      </c>
      <c r="M365" s="118"/>
      <c r="N365" s="90"/>
      <c r="O365" s="90"/>
      <c r="P365" s="90"/>
      <c r="Q365" s="89"/>
      <c r="R365" s="90"/>
      <c r="S365" s="121" t="str">
        <f>IF(OR(B365="",$C$3="",$G$3=""),"ERROR",IF(AND(B365='Dropdown Answer Key'!$B$12,OR(E365="Lead",E365="U, May have L",E365="COM",E365="")),"Lead",IF(AND(B365='Dropdown Answer Key'!$B$12,OR(AND(E365="GALV",H365="Y"),AND(E365="GALV",H365="UN"),AND(E365="GALV",H365=""))),"GRR",IF(AND(B365='Dropdown Answer Key'!$B$12,E365="Unknown"),"Unknown SL",IF(AND(B365='Dropdown Answer Key'!$B$13,OR(F365="Lead",F365="U, May have L",F365="COM",F365="")),"Lead",IF(AND(B365='Dropdown Answer Key'!$B$13,OR(AND(F365="GALV",H365="Y"),AND(F365="GALV",H365="UN"),AND(F365="GALV",H365=""))),"GRR",IF(AND(B365='Dropdown Answer Key'!$B$13,F365="Unknown"),"Unknown SL",IF(AND(B365='Dropdown Answer Key'!$B$14,OR(E365="Lead",E365="U, May have L",E365="COM",E365="")),"Lead",IF(AND(B365='Dropdown Answer Key'!$B$14,OR(F365="Lead",F365="U, May have L",F365="COM",F365="")),"Lead",IF(AND(B365='Dropdown Answer Key'!$B$14,OR(AND(E365="GALV",H365="Y"),AND(E365="GALV",H365="UN"),AND(E365="GALV",H365=""),AND(F365="GALV",H365="Y"),AND(F365="GALV",H365="UN"),AND(F365="GALV",H365=""),AND(F365="GALV",I365="Y"),AND(F365="GALV",I365="UN"),AND(F365="GALV",I365=""))),"GRR",IF(AND(B365='Dropdown Answer Key'!$B$14,OR(E365="Unknown",F365="Unknown")),"Unknown SL","Non Lead")))))))))))</f>
        <v>ERROR</v>
      </c>
      <c r="T365" s="122" t="str">
        <f>IF(OR(M365="",Q365="",S365="ERROR"),"BLANK",IF((AND(M365='Dropdown Answer Key'!$B$25,OR('Service Line Inventory'!S365="Lead",S365="Unknown SL"))),"Tier 1",IF(AND('Service Line Inventory'!M365='Dropdown Answer Key'!$B$26,OR('Service Line Inventory'!S365="Lead",S365="Unknown SL")),"Tier 2",IF(AND('Service Line Inventory'!M365='Dropdown Answer Key'!$B$27,OR('Service Line Inventory'!S365="Lead",S365="Unknown SL")),"Tier 2",IF('Service Line Inventory'!S365="GRR","Tier 3",IF((AND('Service Line Inventory'!M365='Dropdown Answer Key'!$B$25,'Service Line Inventory'!Q365='Dropdown Answer Key'!$M$25,O365='Dropdown Answer Key'!$G$27,'Service Line Inventory'!P365='Dropdown Answer Key'!$J$27,S365="Non Lead")),"Tier 4",IF((AND('Service Line Inventory'!M365='Dropdown Answer Key'!$B$25,'Service Line Inventory'!Q365='Dropdown Answer Key'!$M$25,O365='Dropdown Answer Key'!$G$27,S365="Non Lead")),"Tier 4",IF((AND('Service Line Inventory'!M365='Dropdown Answer Key'!$B$25,'Service Line Inventory'!Q365='Dropdown Answer Key'!$M$25,'Service Line Inventory'!P365='Dropdown Answer Key'!$J$27,S365="Non Lead")),"Tier 4","Tier 5"))))))))</f>
        <v>BLANK</v>
      </c>
      <c r="U365" s="123" t="str">
        <f t="shared" si="21"/>
        <v>ERROR</v>
      </c>
      <c r="V365" s="122" t="str">
        <f t="shared" si="22"/>
        <v>ERROR</v>
      </c>
      <c r="W365" s="122" t="str">
        <f t="shared" si="23"/>
        <v>NO</v>
      </c>
      <c r="X365" s="116"/>
      <c r="Y365" s="105"/>
      <c r="Z365" s="85"/>
    </row>
    <row r="366" spans="1:26">
      <c r="A366" s="80"/>
      <c r="B366" s="80"/>
      <c r="C366" s="111"/>
      <c r="D366" s="81"/>
      <c r="E366" s="111"/>
      <c r="F366" s="111"/>
      <c r="G366" s="113"/>
      <c r="H366" s="101"/>
      <c r="I366" s="81"/>
      <c r="J366" s="82"/>
      <c r="K366" s="81"/>
      <c r="L366" s="101" t="str">
        <f t="shared" si="20"/>
        <v>ERROR</v>
      </c>
      <c r="M366" s="117"/>
      <c r="N366" s="81"/>
      <c r="O366" s="81"/>
      <c r="P366" s="81"/>
      <c r="Q366" s="80"/>
      <c r="R366" s="81"/>
      <c r="S366" s="106" t="str">
        <f>IF(OR(B366="",$C$3="",$G$3=""),"ERROR",IF(AND(B366='Dropdown Answer Key'!$B$12,OR(E366="Lead",E366="U, May have L",E366="COM",E366="")),"Lead",IF(AND(B366='Dropdown Answer Key'!$B$12,OR(AND(E366="GALV",H366="Y"),AND(E366="GALV",H366="UN"),AND(E366="GALV",H366=""))),"GRR",IF(AND(B366='Dropdown Answer Key'!$B$12,E366="Unknown"),"Unknown SL",IF(AND(B366='Dropdown Answer Key'!$B$13,OR(F366="Lead",F366="U, May have L",F366="COM",F366="")),"Lead",IF(AND(B366='Dropdown Answer Key'!$B$13,OR(AND(F366="GALV",H366="Y"),AND(F366="GALV",H366="UN"),AND(F366="GALV",H366=""))),"GRR",IF(AND(B366='Dropdown Answer Key'!$B$13,F366="Unknown"),"Unknown SL",IF(AND(B366='Dropdown Answer Key'!$B$14,OR(E366="Lead",E366="U, May have L",E366="COM",E366="")),"Lead",IF(AND(B366='Dropdown Answer Key'!$B$14,OR(F366="Lead",F366="U, May have L",F366="COM",F366="")),"Lead",IF(AND(B366='Dropdown Answer Key'!$B$14,OR(AND(E366="GALV",H366="Y"),AND(E366="GALV",H366="UN"),AND(E366="GALV",H366=""),AND(F366="GALV",H366="Y"),AND(F366="GALV",H366="UN"),AND(F366="GALV",H366=""),AND(F366="GALV",I366="Y"),AND(F366="GALV",I366="UN"),AND(F366="GALV",I366=""))),"GRR",IF(AND(B366='Dropdown Answer Key'!$B$14,OR(E366="Unknown",F366="Unknown")),"Unknown SL","Non Lead")))))))))))</f>
        <v>ERROR</v>
      </c>
      <c r="T366" s="83" t="str">
        <f>IF(OR(M366="",Q366="",S366="ERROR"),"BLANK",IF((AND(M366='Dropdown Answer Key'!$B$25,OR('Service Line Inventory'!S366="Lead",S366="Unknown SL"))),"Tier 1",IF(AND('Service Line Inventory'!M366='Dropdown Answer Key'!$B$26,OR('Service Line Inventory'!S366="Lead",S366="Unknown SL")),"Tier 2",IF(AND('Service Line Inventory'!M366='Dropdown Answer Key'!$B$27,OR('Service Line Inventory'!S366="Lead",S366="Unknown SL")),"Tier 2",IF('Service Line Inventory'!S366="GRR","Tier 3",IF((AND('Service Line Inventory'!M366='Dropdown Answer Key'!$B$25,'Service Line Inventory'!Q366='Dropdown Answer Key'!$M$25,O366='Dropdown Answer Key'!$G$27,'Service Line Inventory'!P366='Dropdown Answer Key'!$J$27,S366="Non Lead")),"Tier 4",IF((AND('Service Line Inventory'!M366='Dropdown Answer Key'!$B$25,'Service Line Inventory'!Q366='Dropdown Answer Key'!$M$25,O366='Dropdown Answer Key'!$G$27,S366="Non Lead")),"Tier 4",IF((AND('Service Line Inventory'!M366='Dropdown Answer Key'!$B$25,'Service Line Inventory'!Q366='Dropdown Answer Key'!$M$25,'Service Line Inventory'!P366='Dropdown Answer Key'!$J$27,S366="Non Lead")),"Tier 4","Tier 5"))))))))</f>
        <v>BLANK</v>
      </c>
      <c r="U366" s="109" t="str">
        <f t="shared" si="21"/>
        <v>ERROR</v>
      </c>
      <c r="V366" s="83" t="str">
        <f t="shared" si="22"/>
        <v>ERROR</v>
      </c>
      <c r="W366" s="83" t="str">
        <f t="shared" si="23"/>
        <v>NO</v>
      </c>
      <c r="X366" s="115"/>
      <c r="Y366" s="84"/>
      <c r="Z366" s="85"/>
    </row>
    <row r="367" spans="1:26">
      <c r="A367" s="89"/>
      <c r="B367" s="90"/>
      <c r="C367" s="112"/>
      <c r="D367" s="90"/>
      <c r="E367" s="112"/>
      <c r="F367" s="112"/>
      <c r="G367" s="114"/>
      <c r="H367" s="102"/>
      <c r="I367" s="90"/>
      <c r="J367" s="91"/>
      <c r="K367" s="90"/>
      <c r="L367" s="102" t="str">
        <f t="shared" si="20"/>
        <v>ERROR</v>
      </c>
      <c r="M367" s="118"/>
      <c r="N367" s="90"/>
      <c r="O367" s="90"/>
      <c r="P367" s="90"/>
      <c r="Q367" s="89"/>
      <c r="R367" s="90"/>
      <c r="S367" s="121" t="str">
        <f>IF(OR(B367="",$C$3="",$G$3=""),"ERROR",IF(AND(B367='Dropdown Answer Key'!$B$12,OR(E367="Lead",E367="U, May have L",E367="COM",E367="")),"Lead",IF(AND(B367='Dropdown Answer Key'!$B$12,OR(AND(E367="GALV",H367="Y"),AND(E367="GALV",H367="UN"),AND(E367="GALV",H367=""))),"GRR",IF(AND(B367='Dropdown Answer Key'!$B$12,E367="Unknown"),"Unknown SL",IF(AND(B367='Dropdown Answer Key'!$B$13,OR(F367="Lead",F367="U, May have L",F367="COM",F367="")),"Lead",IF(AND(B367='Dropdown Answer Key'!$B$13,OR(AND(F367="GALV",H367="Y"),AND(F367="GALV",H367="UN"),AND(F367="GALV",H367=""))),"GRR",IF(AND(B367='Dropdown Answer Key'!$B$13,F367="Unknown"),"Unknown SL",IF(AND(B367='Dropdown Answer Key'!$B$14,OR(E367="Lead",E367="U, May have L",E367="COM",E367="")),"Lead",IF(AND(B367='Dropdown Answer Key'!$B$14,OR(F367="Lead",F367="U, May have L",F367="COM",F367="")),"Lead",IF(AND(B367='Dropdown Answer Key'!$B$14,OR(AND(E367="GALV",H367="Y"),AND(E367="GALV",H367="UN"),AND(E367="GALV",H367=""),AND(F367="GALV",H367="Y"),AND(F367="GALV",H367="UN"),AND(F367="GALV",H367=""),AND(F367="GALV",I367="Y"),AND(F367="GALV",I367="UN"),AND(F367="GALV",I367=""))),"GRR",IF(AND(B367='Dropdown Answer Key'!$B$14,OR(E367="Unknown",F367="Unknown")),"Unknown SL","Non Lead")))))))))))</f>
        <v>ERROR</v>
      </c>
      <c r="T367" s="122" t="str">
        <f>IF(OR(M367="",Q367="",S367="ERROR"),"BLANK",IF((AND(M367='Dropdown Answer Key'!$B$25,OR('Service Line Inventory'!S367="Lead",S367="Unknown SL"))),"Tier 1",IF(AND('Service Line Inventory'!M367='Dropdown Answer Key'!$B$26,OR('Service Line Inventory'!S367="Lead",S367="Unknown SL")),"Tier 2",IF(AND('Service Line Inventory'!M367='Dropdown Answer Key'!$B$27,OR('Service Line Inventory'!S367="Lead",S367="Unknown SL")),"Tier 2",IF('Service Line Inventory'!S367="GRR","Tier 3",IF((AND('Service Line Inventory'!M367='Dropdown Answer Key'!$B$25,'Service Line Inventory'!Q367='Dropdown Answer Key'!$M$25,O367='Dropdown Answer Key'!$G$27,'Service Line Inventory'!P367='Dropdown Answer Key'!$J$27,S367="Non Lead")),"Tier 4",IF((AND('Service Line Inventory'!M367='Dropdown Answer Key'!$B$25,'Service Line Inventory'!Q367='Dropdown Answer Key'!$M$25,O367='Dropdown Answer Key'!$G$27,S367="Non Lead")),"Tier 4",IF((AND('Service Line Inventory'!M367='Dropdown Answer Key'!$B$25,'Service Line Inventory'!Q367='Dropdown Answer Key'!$M$25,'Service Line Inventory'!P367='Dropdown Answer Key'!$J$27,S367="Non Lead")),"Tier 4","Tier 5"))))))))</f>
        <v>BLANK</v>
      </c>
      <c r="U367" s="123" t="str">
        <f t="shared" si="21"/>
        <v>ERROR</v>
      </c>
      <c r="V367" s="122" t="str">
        <f t="shared" si="22"/>
        <v>ERROR</v>
      </c>
      <c r="W367" s="122" t="str">
        <f t="shared" si="23"/>
        <v>NO</v>
      </c>
      <c r="X367" s="116"/>
      <c r="Y367" s="105"/>
      <c r="Z367" s="85"/>
    </row>
    <row r="368" spans="1:26">
      <c r="A368" s="80"/>
      <c r="B368" s="80"/>
      <c r="C368" s="111"/>
      <c r="D368" s="81"/>
      <c r="E368" s="111"/>
      <c r="F368" s="111"/>
      <c r="G368" s="113"/>
      <c r="H368" s="101"/>
      <c r="I368" s="81"/>
      <c r="J368" s="82"/>
      <c r="K368" s="81"/>
      <c r="L368" s="101" t="str">
        <f t="shared" si="20"/>
        <v>ERROR</v>
      </c>
      <c r="M368" s="117"/>
      <c r="N368" s="81"/>
      <c r="O368" s="81"/>
      <c r="P368" s="81"/>
      <c r="Q368" s="80"/>
      <c r="R368" s="81"/>
      <c r="S368" s="106" t="str">
        <f>IF(OR(B368="",$C$3="",$G$3=""),"ERROR",IF(AND(B368='Dropdown Answer Key'!$B$12,OR(E368="Lead",E368="U, May have L",E368="COM",E368="")),"Lead",IF(AND(B368='Dropdown Answer Key'!$B$12,OR(AND(E368="GALV",H368="Y"),AND(E368="GALV",H368="UN"),AND(E368="GALV",H368=""))),"GRR",IF(AND(B368='Dropdown Answer Key'!$B$12,E368="Unknown"),"Unknown SL",IF(AND(B368='Dropdown Answer Key'!$B$13,OR(F368="Lead",F368="U, May have L",F368="COM",F368="")),"Lead",IF(AND(B368='Dropdown Answer Key'!$B$13,OR(AND(F368="GALV",H368="Y"),AND(F368="GALV",H368="UN"),AND(F368="GALV",H368=""))),"GRR",IF(AND(B368='Dropdown Answer Key'!$B$13,F368="Unknown"),"Unknown SL",IF(AND(B368='Dropdown Answer Key'!$B$14,OR(E368="Lead",E368="U, May have L",E368="COM",E368="")),"Lead",IF(AND(B368='Dropdown Answer Key'!$B$14,OR(F368="Lead",F368="U, May have L",F368="COM",F368="")),"Lead",IF(AND(B368='Dropdown Answer Key'!$B$14,OR(AND(E368="GALV",H368="Y"),AND(E368="GALV",H368="UN"),AND(E368="GALV",H368=""),AND(F368="GALV",H368="Y"),AND(F368="GALV",H368="UN"),AND(F368="GALV",H368=""),AND(F368="GALV",I368="Y"),AND(F368="GALV",I368="UN"),AND(F368="GALV",I368=""))),"GRR",IF(AND(B368='Dropdown Answer Key'!$B$14,OR(E368="Unknown",F368="Unknown")),"Unknown SL","Non Lead")))))))))))</f>
        <v>ERROR</v>
      </c>
      <c r="T368" s="83" t="str">
        <f>IF(OR(M368="",Q368="",S368="ERROR"),"BLANK",IF((AND(M368='Dropdown Answer Key'!$B$25,OR('Service Line Inventory'!S368="Lead",S368="Unknown SL"))),"Tier 1",IF(AND('Service Line Inventory'!M368='Dropdown Answer Key'!$B$26,OR('Service Line Inventory'!S368="Lead",S368="Unknown SL")),"Tier 2",IF(AND('Service Line Inventory'!M368='Dropdown Answer Key'!$B$27,OR('Service Line Inventory'!S368="Lead",S368="Unknown SL")),"Tier 2",IF('Service Line Inventory'!S368="GRR","Tier 3",IF((AND('Service Line Inventory'!M368='Dropdown Answer Key'!$B$25,'Service Line Inventory'!Q368='Dropdown Answer Key'!$M$25,O368='Dropdown Answer Key'!$G$27,'Service Line Inventory'!P368='Dropdown Answer Key'!$J$27,S368="Non Lead")),"Tier 4",IF((AND('Service Line Inventory'!M368='Dropdown Answer Key'!$B$25,'Service Line Inventory'!Q368='Dropdown Answer Key'!$M$25,O368='Dropdown Answer Key'!$G$27,S368="Non Lead")),"Tier 4",IF((AND('Service Line Inventory'!M368='Dropdown Answer Key'!$B$25,'Service Line Inventory'!Q368='Dropdown Answer Key'!$M$25,'Service Line Inventory'!P368='Dropdown Answer Key'!$J$27,S368="Non Lead")),"Tier 4","Tier 5"))))))))</f>
        <v>BLANK</v>
      </c>
      <c r="U368" s="109" t="str">
        <f t="shared" si="21"/>
        <v>ERROR</v>
      </c>
      <c r="V368" s="83" t="str">
        <f t="shared" si="22"/>
        <v>ERROR</v>
      </c>
      <c r="W368" s="83" t="str">
        <f t="shared" si="23"/>
        <v>NO</v>
      </c>
      <c r="X368" s="115"/>
      <c r="Y368" s="84"/>
      <c r="Z368" s="85"/>
    </row>
    <row r="369" spans="1:26">
      <c r="A369" s="89"/>
      <c r="B369" s="90"/>
      <c r="C369" s="112"/>
      <c r="D369" s="90"/>
      <c r="E369" s="112"/>
      <c r="F369" s="112"/>
      <c r="G369" s="114"/>
      <c r="H369" s="102"/>
      <c r="I369" s="90"/>
      <c r="J369" s="91"/>
      <c r="K369" s="90"/>
      <c r="L369" s="102" t="str">
        <f t="shared" si="20"/>
        <v>ERROR</v>
      </c>
      <c r="M369" s="118"/>
      <c r="N369" s="90"/>
      <c r="O369" s="90"/>
      <c r="P369" s="90"/>
      <c r="Q369" s="89"/>
      <c r="R369" s="90"/>
      <c r="S369" s="121" t="str">
        <f>IF(OR(B369="",$C$3="",$G$3=""),"ERROR",IF(AND(B369='Dropdown Answer Key'!$B$12,OR(E369="Lead",E369="U, May have L",E369="COM",E369="")),"Lead",IF(AND(B369='Dropdown Answer Key'!$B$12,OR(AND(E369="GALV",H369="Y"),AND(E369="GALV",H369="UN"),AND(E369="GALV",H369=""))),"GRR",IF(AND(B369='Dropdown Answer Key'!$B$12,E369="Unknown"),"Unknown SL",IF(AND(B369='Dropdown Answer Key'!$B$13,OR(F369="Lead",F369="U, May have L",F369="COM",F369="")),"Lead",IF(AND(B369='Dropdown Answer Key'!$B$13,OR(AND(F369="GALV",H369="Y"),AND(F369="GALV",H369="UN"),AND(F369="GALV",H369=""))),"GRR",IF(AND(B369='Dropdown Answer Key'!$B$13,F369="Unknown"),"Unknown SL",IF(AND(B369='Dropdown Answer Key'!$B$14,OR(E369="Lead",E369="U, May have L",E369="COM",E369="")),"Lead",IF(AND(B369='Dropdown Answer Key'!$B$14,OR(F369="Lead",F369="U, May have L",F369="COM",F369="")),"Lead",IF(AND(B369='Dropdown Answer Key'!$B$14,OR(AND(E369="GALV",H369="Y"),AND(E369="GALV",H369="UN"),AND(E369="GALV",H369=""),AND(F369="GALV",H369="Y"),AND(F369="GALV",H369="UN"),AND(F369="GALV",H369=""),AND(F369="GALV",I369="Y"),AND(F369="GALV",I369="UN"),AND(F369="GALV",I369=""))),"GRR",IF(AND(B369='Dropdown Answer Key'!$B$14,OR(E369="Unknown",F369="Unknown")),"Unknown SL","Non Lead")))))))))))</f>
        <v>ERROR</v>
      </c>
      <c r="T369" s="122" t="str">
        <f>IF(OR(M369="",Q369="",S369="ERROR"),"BLANK",IF((AND(M369='Dropdown Answer Key'!$B$25,OR('Service Line Inventory'!S369="Lead",S369="Unknown SL"))),"Tier 1",IF(AND('Service Line Inventory'!M369='Dropdown Answer Key'!$B$26,OR('Service Line Inventory'!S369="Lead",S369="Unknown SL")),"Tier 2",IF(AND('Service Line Inventory'!M369='Dropdown Answer Key'!$B$27,OR('Service Line Inventory'!S369="Lead",S369="Unknown SL")),"Tier 2",IF('Service Line Inventory'!S369="GRR","Tier 3",IF((AND('Service Line Inventory'!M369='Dropdown Answer Key'!$B$25,'Service Line Inventory'!Q369='Dropdown Answer Key'!$M$25,O369='Dropdown Answer Key'!$G$27,'Service Line Inventory'!P369='Dropdown Answer Key'!$J$27,S369="Non Lead")),"Tier 4",IF((AND('Service Line Inventory'!M369='Dropdown Answer Key'!$B$25,'Service Line Inventory'!Q369='Dropdown Answer Key'!$M$25,O369='Dropdown Answer Key'!$G$27,S369="Non Lead")),"Tier 4",IF((AND('Service Line Inventory'!M369='Dropdown Answer Key'!$B$25,'Service Line Inventory'!Q369='Dropdown Answer Key'!$M$25,'Service Line Inventory'!P369='Dropdown Answer Key'!$J$27,S369="Non Lead")),"Tier 4","Tier 5"))))))))</f>
        <v>BLANK</v>
      </c>
      <c r="U369" s="123" t="str">
        <f t="shared" si="21"/>
        <v>ERROR</v>
      </c>
      <c r="V369" s="122" t="str">
        <f t="shared" si="22"/>
        <v>ERROR</v>
      </c>
      <c r="W369" s="122" t="str">
        <f t="shared" si="23"/>
        <v>NO</v>
      </c>
      <c r="X369" s="116"/>
      <c r="Y369" s="105"/>
      <c r="Z369" s="85"/>
    </row>
    <row r="370" spans="1:26">
      <c r="A370" s="80"/>
      <c r="B370" s="80"/>
      <c r="C370" s="111"/>
      <c r="D370" s="81"/>
      <c r="E370" s="111"/>
      <c r="F370" s="111"/>
      <c r="G370" s="113"/>
      <c r="H370" s="101"/>
      <c r="I370" s="81"/>
      <c r="J370" s="82"/>
      <c r="K370" s="81"/>
      <c r="L370" s="101" t="str">
        <f t="shared" si="20"/>
        <v>ERROR</v>
      </c>
      <c r="M370" s="117"/>
      <c r="N370" s="81"/>
      <c r="O370" s="81"/>
      <c r="P370" s="81"/>
      <c r="Q370" s="80"/>
      <c r="R370" s="81"/>
      <c r="S370" s="106" t="str">
        <f>IF(OR(B370="",$C$3="",$G$3=""),"ERROR",IF(AND(B370='Dropdown Answer Key'!$B$12,OR(E370="Lead",E370="U, May have L",E370="COM",E370="")),"Lead",IF(AND(B370='Dropdown Answer Key'!$B$12,OR(AND(E370="GALV",H370="Y"),AND(E370="GALV",H370="UN"),AND(E370="GALV",H370=""))),"GRR",IF(AND(B370='Dropdown Answer Key'!$B$12,E370="Unknown"),"Unknown SL",IF(AND(B370='Dropdown Answer Key'!$B$13,OR(F370="Lead",F370="U, May have L",F370="COM",F370="")),"Lead",IF(AND(B370='Dropdown Answer Key'!$B$13,OR(AND(F370="GALV",H370="Y"),AND(F370="GALV",H370="UN"),AND(F370="GALV",H370=""))),"GRR",IF(AND(B370='Dropdown Answer Key'!$B$13,F370="Unknown"),"Unknown SL",IF(AND(B370='Dropdown Answer Key'!$B$14,OR(E370="Lead",E370="U, May have L",E370="COM",E370="")),"Lead",IF(AND(B370='Dropdown Answer Key'!$B$14,OR(F370="Lead",F370="U, May have L",F370="COM",F370="")),"Lead",IF(AND(B370='Dropdown Answer Key'!$B$14,OR(AND(E370="GALV",H370="Y"),AND(E370="GALV",H370="UN"),AND(E370="GALV",H370=""),AND(F370="GALV",H370="Y"),AND(F370="GALV",H370="UN"),AND(F370="GALV",H370=""),AND(F370="GALV",I370="Y"),AND(F370="GALV",I370="UN"),AND(F370="GALV",I370=""))),"GRR",IF(AND(B370='Dropdown Answer Key'!$B$14,OR(E370="Unknown",F370="Unknown")),"Unknown SL","Non Lead")))))))))))</f>
        <v>ERROR</v>
      </c>
      <c r="T370" s="83" t="str">
        <f>IF(OR(M370="",Q370="",S370="ERROR"),"BLANK",IF((AND(M370='Dropdown Answer Key'!$B$25,OR('Service Line Inventory'!S370="Lead",S370="Unknown SL"))),"Tier 1",IF(AND('Service Line Inventory'!M370='Dropdown Answer Key'!$B$26,OR('Service Line Inventory'!S370="Lead",S370="Unknown SL")),"Tier 2",IF(AND('Service Line Inventory'!M370='Dropdown Answer Key'!$B$27,OR('Service Line Inventory'!S370="Lead",S370="Unknown SL")),"Tier 2",IF('Service Line Inventory'!S370="GRR","Tier 3",IF((AND('Service Line Inventory'!M370='Dropdown Answer Key'!$B$25,'Service Line Inventory'!Q370='Dropdown Answer Key'!$M$25,O370='Dropdown Answer Key'!$G$27,'Service Line Inventory'!P370='Dropdown Answer Key'!$J$27,S370="Non Lead")),"Tier 4",IF((AND('Service Line Inventory'!M370='Dropdown Answer Key'!$B$25,'Service Line Inventory'!Q370='Dropdown Answer Key'!$M$25,O370='Dropdown Answer Key'!$G$27,S370="Non Lead")),"Tier 4",IF((AND('Service Line Inventory'!M370='Dropdown Answer Key'!$B$25,'Service Line Inventory'!Q370='Dropdown Answer Key'!$M$25,'Service Line Inventory'!P370='Dropdown Answer Key'!$J$27,S370="Non Lead")),"Tier 4","Tier 5"))))))))</f>
        <v>BLANK</v>
      </c>
      <c r="U370" s="109" t="str">
        <f t="shared" si="21"/>
        <v>ERROR</v>
      </c>
      <c r="V370" s="83" t="str">
        <f t="shared" si="22"/>
        <v>ERROR</v>
      </c>
      <c r="W370" s="83" t="str">
        <f t="shared" si="23"/>
        <v>NO</v>
      </c>
      <c r="X370" s="115"/>
      <c r="Y370" s="84"/>
      <c r="Z370" s="85"/>
    </row>
    <row r="371" spans="1:26">
      <c r="A371" s="89"/>
      <c r="B371" s="90"/>
      <c r="C371" s="112"/>
      <c r="D371" s="90"/>
      <c r="E371" s="112"/>
      <c r="F371" s="112"/>
      <c r="G371" s="114"/>
      <c r="H371" s="102"/>
      <c r="I371" s="90"/>
      <c r="J371" s="91"/>
      <c r="K371" s="90"/>
      <c r="L371" s="102" t="str">
        <f t="shared" si="20"/>
        <v>ERROR</v>
      </c>
      <c r="M371" s="118"/>
      <c r="N371" s="90"/>
      <c r="O371" s="90"/>
      <c r="P371" s="90"/>
      <c r="Q371" s="89"/>
      <c r="R371" s="90"/>
      <c r="S371" s="121" t="str">
        <f>IF(OR(B371="",$C$3="",$G$3=""),"ERROR",IF(AND(B371='Dropdown Answer Key'!$B$12,OR(E371="Lead",E371="U, May have L",E371="COM",E371="")),"Lead",IF(AND(B371='Dropdown Answer Key'!$B$12,OR(AND(E371="GALV",H371="Y"),AND(E371="GALV",H371="UN"),AND(E371="GALV",H371=""))),"GRR",IF(AND(B371='Dropdown Answer Key'!$B$12,E371="Unknown"),"Unknown SL",IF(AND(B371='Dropdown Answer Key'!$B$13,OR(F371="Lead",F371="U, May have L",F371="COM",F371="")),"Lead",IF(AND(B371='Dropdown Answer Key'!$B$13,OR(AND(F371="GALV",H371="Y"),AND(F371="GALV",H371="UN"),AND(F371="GALV",H371=""))),"GRR",IF(AND(B371='Dropdown Answer Key'!$B$13,F371="Unknown"),"Unknown SL",IF(AND(B371='Dropdown Answer Key'!$B$14,OR(E371="Lead",E371="U, May have L",E371="COM",E371="")),"Lead",IF(AND(B371='Dropdown Answer Key'!$B$14,OR(F371="Lead",F371="U, May have L",F371="COM",F371="")),"Lead",IF(AND(B371='Dropdown Answer Key'!$B$14,OR(AND(E371="GALV",H371="Y"),AND(E371="GALV",H371="UN"),AND(E371="GALV",H371=""),AND(F371="GALV",H371="Y"),AND(F371="GALV",H371="UN"),AND(F371="GALV",H371=""),AND(F371="GALV",I371="Y"),AND(F371="GALV",I371="UN"),AND(F371="GALV",I371=""))),"GRR",IF(AND(B371='Dropdown Answer Key'!$B$14,OR(E371="Unknown",F371="Unknown")),"Unknown SL","Non Lead")))))))))))</f>
        <v>ERROR</v>
      </c>
      <c r="T371" s="122" t="str">
        <f>IF(OR(M371="",Q371="",S371="ERROR"),"BLANK",IF((AND(M371='Dropdown Answer Key'!$B$25,OR('Service Line Inventory'!S371="Lead",S371="Unknown SL"))),"Tier 1",IF(AND('Service Line Inventory'!M371='Dropdown Answer Key'!$B$26,OR('Service Line Inventory'!S371="Lead",S371="Unknown SL")),"Tier 2",IF(AND('Service Line Inventory'!M371='Dropdown Answer Key'!$B$27,OR('Service Line Inventory'!S371="Lead",S371="Unknown SL")),"Tier 2",IF('Service Line Inventory'!S371="GRR","Tier 3",IF((AND('Service Line Inventory'!M371='Dropdown Answer Key'!$B$25,'Service Line Inventory'!Q371='Dropdown Answer Key'!$M$25,O371='Dropdown Answer Key'!$G$27,'Service Line Inventory'!P371='Dropdown Answer Key'!$J$27,S371="Non Lead")),"Tier 4",IF((AND('Service Line Inventory'!M371='Dropdown Answer Key'!$B$25,'Service Line Inventory'!Q371='Dropdown Answer Key'!$M$25,O371='Dropdown Answer Key'!$G$27,S371="Non Lead")),"Tier 4",IF((AND('Service Line Inventory'!M371='Dropdown Answer Key'!$B$25,'Service Line Inventory'!Q371='Dropdown Answer Key'!$M$25,'Service Line Inventory'!P371='Dropdown Answer Key'!$J$27,S371="Non Lead")),"Tier 4","Tier 5"))))))))</f>
        <v>BLANK</v>
      </c>
      <c r="U371" s="123" t="str">
        <f t="shared" si="21"/>
        <v>ERROR</v>
      </c>
      <c r="V371" s="122" t="str">
        <f t="shared" si="22"/>
        <v>ERROR</v>
      </c>
      <c r="W371" s="122" t="str">
        <f t="shared" si="23"/>
        <v>NO</v>
      </c>
      <c r="X371" s="116"/>
      <c r="Y371" s="105"/>
      <c r="Z371" s="85"/>
    </row>
    <row r="372" spans="1:26">
      <c r="A372" s="80"/>
      <c r="B372" s="80"/>
      <c r="C372" s="111"/>
      <c r="D372" s="81"/>
      <c r="E372" s="111"/>
      <c r="F372" s="111"/>
      <c r="G372" s="113"/>
      <c r="H372" s="101"/>
      <c r="I372" s="81"/>
      <c r="J372" s="82"/>
      <c r="K372" s="81"/>
      <c r="L372" s="101" t="str">
        <f t="shared" si="20"/>
        <v>ERROR</v>
      </c>
      <c r="M372" s="117"/>
      <c r="N372" s="81"/>
      <c r="O372" s="81"/>
      <c r="P372" s="81"/>
      <c r="Q372" s="80"/>
      <c r="R372" s="81"/>
      <c r="S372" s="106" t="str">
        <f>IF(OR(B372="",$C$3="",$G$3=""),"ERROR",IF(AND(B372='Dropdown Answer Key'!$B$12,OR(E372="Lead",E372="U, May have L",E372="COM",E372="")),"Lead",IF(AND(B372='Dropdown Answer Key'!$B$12,OR(AND(E372="GALV",H372="Y"),AND(E372="GALV",H372="UN"),AND(E372="GALV",H372=""))),"GRR",IF(AND(B372='Dropdown Answer Key'!$B$12,E372="Unknown"),"Unknown SL",IF(AND(B372='Dropdown Answer Key'!$B$13,OR(F372="Lead",F372="U, May have L",F372="COM",F372="")),"Lead",IF(AND(B372='Dropdown Answer Key'!$B$13,OR(AND(F372="GALV",H372="Y"),AND(F372="GALV",H372="UN"),AND(F372="GALV",H372=""))),"GRR",IF(AND(B372='Dropdown Answer Key'!$B$13,F372="Unknown"),"Unknown SL",IF(AND(B372='Dropdown Answer Key'!$B$14,OR(E372="Lead",E372="U, May have L",E372="COM",E372="")),"Lead",IF(AND(B372='Dropdown Answer Key'!$B$14,OR(F372="Lead",F372="U, May have L",F372="COM",F372="")),"Lead",IF(AND(B372='Dropdown Answer Key'!$B$14,OR(AND(E372="GALV",H372="Y"),AND(E372="GALV",H372="UN"),AND(E372="GALV",H372=""),AND(F372="GALV",H372="Y"),AND(F372="GALV",H372="UN"),AND(F372="GALV",H372=""),AND(F372="GALV",I372="Y"),AND(F372="GALV",I372="UN"),AND(F372="GALV",I372=""))),"GRR",IF(AND(B372='Dropdown Answer Key'!$B$14,OR(E372="Unknown",F372="Unknown")),"Unknown SL","Non Lead")))))))))))</f>
        <v>ERROR</v>
      </c>
      <c r="T372" s="83" t="str">
        <f>IF(OR(M372="",Q372="",S372="ERROR"),"BLANK",IF((AND(M372='Dropdown Answer Key'!$B$25,OR('Service Line Inventory'!S372="Lead",S372="Unknown SL"))),"Tier 1",IF(AND('Service Line Inventory'!M372='Dropdown Answer Key'!$B$26,OR('Service Line Inventory'!S372="Lead",S372="Unknown SL")),"Tier 2",IF(AND('Service Line Inventory'!M372='Dropdown Answer Key'!$B$27,OR('Service Line Inventory'!S372="Lead",S372="Unknown SL")),"Tier 2",IF('Service Line Inventory'!S372="GRR","Tier 3",IF((AND('Service Line Inventory'!M372='Dropdown Answer Key'!$B$25,'Service Line Inventory'!Q372='Dropdown Answer Key'!$M$25,O372='Dropdown Answer Key'!$G$27,'Service Line Inventory'!P372='Dropdown Answer Key'!$J$27,S372="Non Lead")),"Tier 4",IF((AND('Service Line Inventory'!M372='Dropdown Answer Key'!$B$25,'Service Line Inventory'!Q372='Dropdown Answer Key'!$M$25,O372='Dropdown Answer Key'!$G$27,S372="Non Lead")),"Tier 4",IF((AND('Service Line Inventory'!M372='Dropdown Answer Key'!$B$25,'Service Line Inventory'!Q372='Dropdown Answer Key'!$M$25,'Service Line Inventory'!P372='Dropdown Answer Key'!$J$27,S372="Non Lead")),"Tier 4","Tier 5"))))))))</f>
        <v>BLANK</v>
      </c>
      <c r="U372" s="109" t="str">
        <f t="shared" si="21"/>
        <v>ERROR</v>
      </c>
      <c r="V372" s="83" t="str">
        <f t="shared" si="22"/>
        <v>ERROR</v>
      </c>
      <c r="W372" s="83" t="str">
        <f t="shared" si="23"/>
        <v>NO</v>
      </c>
      <c r="X372" s="115"/>
      <c r="Y372" s="84"/>
      <c r="Z372" s="85"/>
    </row>
    <row r="373" spans="1:26">
      <c r="A373" s="89"/>
      <c r="B373" s="90"/>
      <c r="C373" s="112"/>
      <c r="D373" s="90"/>
      <c r="E373" s="112"/>
      <c r="F373" s="112"/>
      <c r="G373" s="114"/>
      <c r="H373" s="102"/>
      <c r="I373" s="90"/>
      <c r="J373" s="91"/>
      <c r="K373" s="90"/>
      <c r="L373" s="102" t="str">
        <f t="shared" si="20"/>
        <v>ERROR</v>
      </c>
      <c r="M373" s="118"/>
      <c r="N373" s="90"/>
      <c r="O373" s="90"/>
      <c r="P373" s="90"/>
      <c r="Q373" s="89"/>
      <c r="R373" s="90"/>
      <c r="S373" s="121" t="str">
        <f>IF(OR(B373="",$C$3="",$G$3=""),"ERROR",IF(AND(B373='Dropdown Answer Key'!$B$12,OR(E373="Lead",E373="U, May have L",E373="COM",E373="")),"Lead",IF(AND(B373='Dropdown Answer Key'!$B$12,OR(AND(E373="GALV",H373="Y"),AND(E373="GALV",H373="UN"),AND(E373="GALV",H373=""))),"GRR",IF(AND(B373='Dropdown Answer Key'!$B$12,E373="Unknown"),"Unknown SL",IF(AND(B373='Dropdown Answer Key'!$B$13,OR(F373="Lead",F373="U, May have L",F373="COM",F373="")),"Lead",IF(AND(B373='Dropdown Answer Key'!$B$13,OR(AND(F373="GALV",H373="Y"),AND(F373="GALV",H373="UN"),AND(F373="GALV",H373=""))),"GRR",IF(AND(B373='Dropdown Answer Key'!$B$13,F373="Unknown"),"Unknown SL",IF(AND(B373='Dropdown Answer Key'!$B$14,OR(E373="Lead",E373="U, May have L",E373="COM",E373="")),"Lead",IF(AND(B373='Dropdown Answer Key'!$B$14,OR(F373="Lead",F373="U, May have L",F373="COM",F373="")),"Lead",IF(AND(B373='Dropdown Answer Key'!$B$14,OR(AND(E373="GALV",H373="Y"),AND(E373="GALV",H373="UN"),AND(E373="GALV",H373=""),AND(F373="GALV",H373="Y"),AND(F373="GALV",H373="UN"),AND(F373="GALV",H373=""),AND(F373="GALV",I373="Y"),AND(F373="GALV",I373="UN"),AND(F373="GALV",I373=""))),"GRR",IF(AND(B373='Dropdown Answer Key'!$B$14,OR(E373="Unknown",F373="Unknown")),"Unknown SL","Non Lead")))))))))))</f>
        <v>ERROR</v>
      </c>
      <c r="T373" s="122" t="str">
        <f>IF(OR(M373="",Q373="",S373="ERROR"),"BLANK",IF((AND(M373='Dropdown Answer Key'!$B$25,OR('Service Line Inventory'!S373="Lead",S373="Unknown SL"))),"Tier 1",IF(AND('Service Line Inventory'!M373='Dropdown Answer Key'!$B$26,OR('Service Line Inventory'!S373="Lead",S373="Unknown SL")),"Tier 2",IF(AND('Service Line Inventory'!M373='Dropdown Answer Key'!$B$27,OR('Service Line Inventory'!S373="Lead",S373="Unknown SL")),"Tier 2",IF('Service Line Inventory'!S373="GRR","Tier 3",IF((AND('Service Line Inventory'!M373='Dropdown Answer Key'!$B$25,'Service Line Inventory'!Q373='Dropdown Answer Key'!$M$25,O373='Dropdown Answer Key'!$G$27,'Service Line Inventory'!P373='Dropdown Answer Key'!$J$27,S373="Non Lead")),"Tier 4",IF((AND('Service Line Inventory'!M373='Dropdown Answer Key'!$B$25,'Service Line Inventory'!Q373='Dropdown Answer Key'!$M$25,O373='Dropdown Answer Key'!$G$27,S373="Non Lead")),"Tier 4",IF((AND('Service Line Inventory'!M373='Dropdown Answer Key'!$B$25,'Service Line Inventory'!Q373='Dropdown Answer Key'!$M$25,'Service Line Inventory'!P373='Dropdown Answer Key'!$J$27,S373="Non Lead")),"Tier 4","Tier 5"))))))))</f>
        <v>BLANK</v>
      </c>
      <c r="U373" s="123" t="str">
        <f t="shared" si="21"/>
        <v>ERROR</v>
      </c>
      <c r="V373" s="122" t="str">
        <f t="shared" si="22"/>
        <v>ERROR</v>
      </c>
      <c r="W373" s="122" t="str">
        <f t="shared" si="23"/>
        <v>NO</v>
      </c>
      <c r="X373" s="116"/>
      <c r="Y373" s="105"/>
      <c r="Z373" s="85"/>
    </row>
    <row r="374" spans="1:26">
      <c r="A374" s="80"/>
      <c r="B374" s="80"/>
      <c r="C374" s="111"/>
      <c r="D374" s="81"/>
      <c r="E374" s="111"/>
      <c r="F374" s="111"/>
      <c r="G374" s="113"/>
      <c r="H374" s="101"/>
      <c r="I374" s="81"/>
      <c r="J374" s="82"/>
      <c r="K374" s="81"/>
      <c r="L374" s="101" t="str">
        <f t="shared" si="20"/>
        <v>ERROR</v>
      </c>
      <c r="M374" s="117"/>
      <c r="N374" s="81"/>
      <c r="O374" s="81"/>
      <c r="P374" s="81"/>
      <c r="Q374" s="80"/>
      <c r="R374" s="81"/>
      <c r="S374" s="106" t="str">
        <f>IF(OR(B374="",$C$3="",$G$3=""),"ERROR",IF(AND(B374='Dropdown Answer Key'!$B$12,OR(E374="Lead",E374="U, May have L",E374="COM",E374="")),"Lead",IF(AND(B374='Dropdown Answer Key'!$B$12,OR(AND(E374="GALV",H374="Y"),AND(E374="GALV",H374="UN"),AND(E374="GALV",H374=""))),"GRR",IF(AND(B374='Dropdown Answer Key'!$B$12,E374="Unknown"),"Unknown SL",IF(AND(B374='Dropdown Answer Key'!$B$13,OR(F374="Lead",F374="U, May have L",F374="COM",F374="")),"Lead",IF(AND(B374='Dropdown Answer Key'!$B$13,OR(AND(F374="GALV",H374="Y"),AND(F374="GALV",H374="UN"),AND(F374="GALV",H374=""))),"GRR",IF(AND(B374='Dropdown Answer Key'!$B$13,F374="Unknown"),"Unknown SL",IF(AND(B374='Dropdown Answer Key'!$B$14,OR(E374="Lead",E374="U, May have L",E374="COM",E374="")),"Lead",IF(AND(B374='Dropdown Answer Key'!$B$14,OR(F374="Lead",F374="U, May have L",F374="COM",F374="")),"Lead",IF(AND(B374='Dropdown Answer Key'!$B$14,OR(AND(E374="GALV",H374="Y"),AND(E374="GALV",H374="UN"),AND(E374="GALV",H374=""),AND(F374="GALV",H374="Y"),AND(F374="GALV",H374="UN"),AND(F374="GALV",H374=""),AND(F374="GALV",I374="Y"),AND(F374="GALV",I374="UN"),AND(F374="GALV",I374=""))),"GRR",IF(AND(B374='Dropdown Answer Key'!$B$14,OR(E374="Unknown",F374="Unknown")),"Unknown SL","Non Lead")))))))))))</f>
        <v>ERROR</v>
      </c>
      <c r="T374" s="83" t="str">
        <f>IF(OR(M374="",Q374="",S374="ERROR"),"BLANK",IF((AND(M374='Dropdown Answer Key'!$B$25,OR('Service Line Inventory'!S374="Lead",S374="Unknown SL"))),"Tier 1",IF(AND('Service Line Inventory'!M374='Dropdown Answer Key'!$B$26,OR('Service Line Inventory'!S374="Lead",S374="Unknown SL")),"Tier 2",IF(AND('Service Line Inventory'!M374='Dropdown Answer Key'!$B$27,OR('Service Line Inventory'!S374="Lead",S374="Unknown SL")),"Tier 2",IF('Service Line Inventory'!S374="GRR","Tier 3",IF((AND('Service Line Inventory'!M374='Dropdown Answer Key'!$B$25,'Service Line Inventory'!Q374='Dropdown Answer Key'!$M$25,O374='Dropdown Answer Key'!$G$27,'Service Line Inventory'!P374='Dropdown Answer Key'!$J$27,S374="Non Lead")),"Tier 4",IF((AND('Service Line Inventory'!M374='Dropdown Answer Key'!$B$25,'Service Line Inventory'!Q374='Dropdown Answer Key'!$M$25,O374='Dropdown Answer Key'!$G$27,S374="Non Lead")),"Tier 4",IF((AND('Service Line Inventory'!M374='Dropdown Answer Key'!$B$25,'Service Line Inventory'!Q374='Dropdown Answer Key'!$M$25,'Service Line Inventory'!P374='Dropdown Answer Key'!$J$27,S374="Non Lead")),"Tier 4","Tier 5"))))))))</f>
        <v>BLANK</v>
      </c>
      <c r="U374" s="109" t="str">
        <f t="shared" si="21"/>
        <v>ERROR</v>
      </c>
      <c r="V374" s="83" t="str">
        <f t="shared" si="22"/>
        <v>ERROR</v>
      </c>
      <c r="W374" s="83" t="str">
        <f t="shared" si="23"/>
        <v>NO</v>
      </c>
      <c r="X374" s="115"/>
      <c r="Y374" s="84"/>
      <c r="Z374" s="85"/>
    </row>
    <row r="375" spans="1:26">
      <c r="A375" s="89"/>
      <c r="B375" s="90"/>
      <c r="C375" s="112"/>
      <c r="D375" s="90"/>
      <c r="E375" s="112"/>
      <c r="F375" s="112"/>
      <c r="G375" s="114"/>
      <c r="H375" s="102"/>
      <c r="I375" s="90"/>
      <c r="J375" s="91"/>
      <c r="K375" s="90"/>
      <c r="L375" s="102" t="str">
        <f t="shared" si="20"/>
        <v>ERROR</v>
      </c>
      <c r="M375" s="118"/>
      <c r="N375" s="90"/>
      <c r="O375" s="90"/>
      <c r="P375" s="90"/>
      <c r="Q375" s="89"/>
      <c r="R375" s="90"/>
      <c r="S375" s="121" t="str">
        <f>IF(OR(B375="",$C$3="",$G$3=""),"ERROR",IF(AND(B375='Dropdown Answer Key'!$B$12,OR(E375="Lead",E375="U, May have L",E375="COM",E375="")),"Lead",IF(AND(B375='Dropdown Answer Key'!$B$12,OR(AND(E375="GALV",H375="Y"),AND(E375="GALV",H375="UN"),AND(E375="GALV",H375=""))),"GRR",IF(AND(B375='Dropdown Answer Key'!$B$12,E375="Unknown"),"Unknown SL",IF(AND(B375='Dropdown Answer Key'!$B$13,OR(F375="Lead",F375="U, May have L",F375="COM",F375="")),"Lead",IF(AND(B375='Dropdown Answer Key'!$B$13,OR(AND(F375="GALV",H375="Y"),AND(F375="GALV",H375="UN"),AND(F375="GALV",H375=""))),"GRR",IF(AND(B375='Dropdown Answer Key'!$B$13,F375="Unknown"),"Unknown SL",IF(AND(B375='Dropdown Answer Key'!$B$14,OR(E375="Lead",E375="U, May have L",E375="COM",E375="")),"Lead",IF(AND(B375='Dropdown Answer Key'!$B$14,OR(F375="Lead",F375="U, May have L",F375="COM",F375="")),"Lead",IF(AND(B375='Dropdown Answer Key'!$B$14,OR(AND(E375="GALV",H375="Y"),AND(E375="GALV",H375="UN"),AND(E375="GALV",H375=""),AND(F375="GALV",H375="Y"),AND(F375="GALV",H375="UN"),AND(F375="GALV",H375=""),AND(F375="GALV",I375="Y"),AND(F375="GALV",I375="UN"),AND(F375="GALV",I375=""))),"GRR",IF(AND(B375='Dropdown Answer Key'!$B$14,OR(E375="Unknown",F375="Unknown")),"Unknown SL","Non Lead")))))))))))</f>
        <v>ERROR</v>
      </c>
      <c r="T375" s="122" t="str">
        <f>IF(OR(M375="",Q375="",S375="ERROR"),"BLANK",IF((AND(M375='Dropdown Answer Key'!$B$25,OR('Service Line Inventory'!S375="Lead",S375="Unknown SL"))),"Tier 1",IF(AND('Service Line Inventory'!M375='Dropdown Answer Key'!$B$26,OR('Service Line Inventory'!S375="Lead",S375="Unknown SL")),"Tier 2",IF(AND('Service Line Inventory'!M375='Dropdown Answer Key'!$B$27,OR('Service Line Inventory'!S375="Lead",S375="Unknown SL")),"Tier 2",IF('Service Line Inventory'!S375="GRR","Tier 3",IF((AND('Service Line Inventory'!M375='Dropdown Answer Key'!$B$25,'Service Line Inventory'!Q375='Dropdown Answer Key'!$M$25,O375='Dropdown Answer Key'!$G$27,'Service Line Inventory'!P375='Dropdown Answer Key'!$J$27,S375="Non Lead")),"Tier 4",IF((AND('Service Line Inventory'!M375='Dropdown Answer Key'!$B$25,'Service Line Inventory'!Q375='Dropdown Answer Key'!$M$25,O375='Dropdown Answer Key'!$G$27,S375="Non Lead")),"Tier 4",IF((AND('Service Line Inventory'!M375='Dropdown Answer Key'!$B$25,'Service Line Inventory'!Q375='Dropdown Answer Key'!$M$25,'Service Line Inventory'!P375='Dropdown Answer Key'!$J$27,S375="Non Lead")),"Tier 4","Tier 5"))))))))</f>
        <v>BLANK</v>
      </c>
      <c r="U375" s="123" t="str">
        <f t="shared" si="21"/>
        <v>ERROR</v>
      </c>
      <c r="V375" s="122" t="str">
        <f t="shared" si="22"/>
        <v>ERROR</v>
      </c>
      <c r="W375" s="122" t="str">
        <f t="shared" si="23"/>
        <v>NO</v>
      </c>
      <c r="X375" s="116"/>
      <c r="Y375" s="105"/>
      <c r="Z375" s="85"/>
    </row>
    <row r="376" spans="1:26">
      <c r="A376" s="80"/>
      <c r="B376" s="80"/>
      <c r="C376" s="111"/>
      <c r="D376" s="81"/>
      <c r="E376" s="111"/>
      <c r="F376" s="111"/>
      <c r="G376" s="113"/>
      <c r="H376" s="101"/>
      <c r="I376" s="81"/>
      <c r="J376" s="82"/>
      <c r="K376" s="81"/>
      <c r="L376" s="101" t="str">
        <f t="shared" si="20"/>
        <v>ERROR</v>
      </c>
      <c r="M376" s="117"/>
      <c r="N376" s="81"/>
      <c r="O376" s="81"/>
      <c r="P376" s="81"/>
      <c r="Q376" s="80"/>
      <c r="R376" s="81"/>
      <c r="S376" s="106" t="str">
        <f>IF(OR(B376="",$C$3="",$G$3=""),"ERROR",IF(AND(B376='Dropdown Answer Key'!$B$12,OR(E376="Lead",E376="U, May have L",E376="COM",E376="")),"Lead",IF(AND(B376='Dropdown Answer Key'!$B$12,OR(AND(E376="GALV",H376="Y"),AND(E376="GALV",H376="UN"),AND(E376="GALV",H376=""))),"GRR",IF(AND(B376='Dropdown Answer Key'!$B$12,E376="Unknown"),"Unknown SL",IF(AND(B376='Dropdown Answer Key'!$B$13,OR(F376="Lead",F376="U, May have L",F376="COM",F376="")),"Lead",IF(AND(B376='Dropdown Answer Key'!$B$13,OR(AND(F376="GALV",H376="Y"),AND(F376="GALV",H376="UN"),AND(F376="GALV",H376=""))),"GRR",IF(AND(B376='Dropdown Answer Key'!$B$13,F376="Unknown"),"Unknown SL",IF(AND(B376='Dropdown Answer Key'!$B$14,OR(E376="Lead",E376="U, May have L",E376="COM",E376="")),"Lead",IF(AND(B376='Dropdown Answer Key'!$B$14,OR(F376="Lead",F376="U, May have L",F376="COM",F376="")),"Lead",IF(AND(B376='Dropdown Answer Key'!$B$14,OR(AND(E376="GALV",H376="Y"),AND(E376="GALV",H376="UN"),AND(E376="GALV",H376=""),AND(F376="GALV",H376="Y"),AND(F376="GALV",H376="UN"),AND(F376="GALV",H376=""),AND(F376="GALV",I376="Y"),AND(F376="GALV",I376="UN"),AND(F376="GALV",I376=""))),"GRR",IF(AND(B376='Dropdown Answer Key'!$B$14,OR(E376="Unknown",F376="Unknown")),"Unknown SL","Non Lead")))))))))))</f>
        <v>ERROR</v>
      </c>
      <c r="T376" s="83" t="str">
        <f>IF(OR(M376="",Q376="",S376="ERROR"),"BLANK",IF((AND(M376='Dropdown Answer Key'!$B$25,OR('Service Line Inventory'!S376="Lead",S376="Unknown SL"))),"Tier 1",IF(AND('Service Line Inventory'!M376='Dropdown Answer Key'!$B$26,OR('Service Line Inventory'!S376="Lead",S376="Unknown SL")),"Tier 2",IF(AND('Service Line Inventory'!M376='Dropdown Answer Key'!$B$27,OR('Service Line Inventory'!S376="Lead",S376="Unknown SL")),"Tier 2",IF('Service Line Inventory'!S376="GRR","Tier 3",IF((AND('Service Line Inventory'!M376='Dropdown Answer Key'!$B$25,'Service Line Inventory'!Q376='Dropdown Answer Key'!$M$25,O376='Dropdown Answer Key'!$G$27,'Service Line Inventory'!P376='Dropdown Answer Key'!$J$27,S376="Non Lead")),"Tier 4",IF((AND('Service Line Inventory'!M376='Dropdown Answer Key'!$B$25,'Service Line Inventory'!Q376='Dropdown Answer Key'!$M$25,O376='Dropdown Answer Key'!$G$27,S376="Non Lead")),"Tier 4",IF((AND('Service Line Inventory'!M376='Dropdown Answer Key'!$B$25,'Service Line Inventory'!Q376='Dropdown Answer Key'!$M$25,'Service Line Inventory'!P376='Dropdown Answer Key'!$J$27,S376="Non Lead")),"Tier 4","Tier 5"))))))))</f>
        <v>BLANK</v>
      </c>
      <c r="U376" s="109" t="str">
        <f t="shared" si="21"/>
        <v>ERROR</v>
      </c>
      <c r="V376" s="83" t="str">
        <f t="shared" si="22"/>
        <v>ERROR</v>
      </c>
      <c r="W376" s="83" t="str">
        <f t="shared" si="23"/>
        <v>NO</v>
      </c>
      <c r="X376" s="115"/>
      <c r="Y376" s="84"/>
      <c r="Z376" s="85"/>
    </row>
    <row r="377" spans="1:26">
      <c r="A377" s="89"/>
      <c r="B377" s="90"/>
      <c r="C377" s="112"/>
      <c r="D377" s="90"/>
      <c r="E377" s="112"/>
      <c r="F377" s="112"/>
      <c r="G377" s="114"/>
      <c r="H377" s="102"/>
      <c r="I377" s="90"/>
      <c r="J377" s="91"/>
      <c r="K377" s="90"/>
      <c r="L377" s="102" t="str">
        <f t="shared" si="20"/>
        <v>ERROR</v>
      </c>
      <c r="M377" s="118"/>
      <c r="N377" s="90"/>
      <c r="O377" s="90"/>
      <c r="P377" s="90"/>
      <c r="Q377" s="89"/>
      <c r="R377" s="90"/>
      <c r="S377" s="121" t="str">
        <f>IF(OR(B377="",$C$3="",$G$3=""),"ERROR",IF(AND(B377='Dropdown Answer Key'!$B$12,OR(E377="Lead",E377="U, May have L",E377="COM",E377="")),"Lead",IF(AND(B377='Dropdown Answer Key'!$B$12,OR(AND(E377="GALV",H377="Y"),AND(E377="GALV",H377="UN"),AND(E377="GALV",H377=""))),"GRR",IF(AND(B377='Dropdown Answer Key'!$B$12,E377="Unknown"),"Unknown SL",IF(AND(B377='Dropdown Answer Key'!$B$13,OR(F377="Lead",F377="U, May have L",F377="COM",F377="")),"Lead",IF(AND(B377='Dropdown Answer Key'!$B$13,OR(AND(F377="GALV",H377="Y"),AND(F377="GALV",H377="UN"),AND(F377="GALV",H377=""))),"GRR",IF(AND(B377='Dropdown Answer Key'!$B$13,F377="Unknown"),"Unknown SL",IF(AND(B377='Dropdown Answer Key'!$B$14,OR(E377="Lead",E377="U, May have L",E377="COM",E377="")),"Lead",IF(AND(B377='Dropdown Answer Key'!$B$14,OR(F377="Lead",F377="U, May have L",F377="COM",F377="")),"Lead",IF(AND(B377='Dropdown Answer Key'!$B$14,OR(AND(E377="GALV",H377="Y"),AND(E377="GALV",H377="UN"),AND(E377="GALV",H377=""),AND(F377="GALV",H377="Y"),AND(F377="GALV",H377="UN"),AND(F377="GALV",H377=""),AND(F377="GALV",I377="Y"),AND(F377="GALV",I377="UN"),AND(F377="GALV",I377=""))),"GRR",IF(AND(B377='Dropdown Answer Key'!$B$14,OR(E377="Unknown",F377="Unknown")),"Unknown SL","Non Lead")))))))))))</f>
        <v>ERROR</v>
      </c>
      <c r="T377" s="122" t="str">
        <f>IF(OR(M377="",Q377="",S377="ERROR"),"BLANK",IF((AND(M377='Dropdown Answer Key'!$B$25,OR('Service Line Inventory'!S377="Lead",S377="Unknown SL"))),"Tier 1",IF(AND('Service Line Inventory'!M377='Dropdown Answer Key'!$B$26,OR('Service Line Inventory'!S377="Lead",S377="Unknown SL")),"Tier 2",IF(AND('Service Line Inventory'!M377='Dropdown Answer Key'!$B$27,OR('Service Line Inventory'!S377="Lead",S377="Unknown SL")),"Tier 2",IF('Service Line Inventory'!S377="GRR","Tier 3",IF((AND('Service Line Inventory'!M377='Dropdown Answer Key'!$B$25,'Service Line Inventory'!Q377='Dropdown Answer Key'!$M$25,O377='Dropdown Answer Key'!$G$27,'Service Line Inventory'!P377='Dropdown Answer Key'!$J$27,S377="Non Lead")),"Tier 4",IF((AND('Service Line Inventory'!M377='Dropdown Answer Key'!$B$25,'Service Line Inventory'!Q377='Dropdown Answer Key'!$M$25,O377='Dropdown Answer Key'!$G$27,S377="Non Lead")),"Tier 4",IF((AND('Service Line Inventory'!M377='Dropdown Answer Key'!$B$25,'Service Line Inventory'!Q377='Dropdown Answer Key'!$M$25,'Service Line Inventory'!P377='Dropdown Answer Key'!$J$27,S377="Non Lead")),"Tier 4","Tier 5"))))))))</f>
        <v>BLANK</v>
      </c>
      <c r="U377" s="123" t="str">
        <f t="shared" si="21"/>
        <v>ERROR</v>
      </c>
      <c r="V377" s="122" t="str">
        <f t="shared" si="22"/>
        <v>ERROR</v>
      </c>
      <c r="W377" s="122" t="str">
        <f t="shared" si="23"/>
        <v>NO</v>
      </c>
      <c r="X377" s="116"/>
      <c r="Y377" s="105"/>
      <c r="Z377" s="85"/>
    </row>
    <row r="378" spans="1:26">
      <c r="A378" s="80"/>
      <c r="B378" s="80"/>
      <c r="C378" s="111"/>
      <c r="D378" s="81"/>
      <c r="E378" s="111"/>
      <c r="F378" s="111"/>
      <c r="G378" s="113"/>
      <c r="H378" s="101"/>
      <c r="I378" s="81"/>
      <c r="J378" s="82"/>
      <c r="K378" s="81"/>
      <c r="L378" s="101" t="str">
        <f t="shared" si="20"/>
        <v>ERROR</v>
      </c>
      <c r="M378" s="117"/>
      <c r="N378" s="81"/>
      <c r="O378" s="81"/>
      <c r="P378" s="81"/>
      <c r="Q378" s="80"/>
      <c r="R378" s="81"/>
      <c r="S378" s="106" t="str">
        <f>IF(OR(B378="",$C$3="",$G$3=""),"ERROR",IF(AND(B378='Dropdown Answer Key'!$B$12,OR(E378="Lead",E378="U, May have L",E378="COM",E378="")),"Lead",IF(AND(B378='Dropdown Answer Key'!$B$12,OR(AND(E378="GALV",H378="Y"),AND(E378="GALV",H378="UN"),AND(E378="GALV",H378=""))),"GRR",IF(AND(B378='Dropdown Answer Key'!$B$12,E378="Unknown"),"Unknown SL",IF(AND(B378='Dropdown Answer Key'!$B$13,OR(F378="Lead",F378="U, May have L",F378="COM",F378="")),"Lead",IF(AND(B378='Dropdown Answer Key'!$B$13,OR(AND(F378="GALV",H378="Y"),AND(F378="GALV",H378="UN"),AND(F378="GALV",H378=""))),"GRR",IF(AND(B378='Dropdown Answer Key'!$B$13,F378="Unknown"),"Unknown SL",IF(AND(B378='Dropdown Answer Key'!$B$14,OR(E378="Lead",E378="U, May have L",E378="COM",E378="")),"Lead",IF(AND(B378='Dropdown Answer Key'!$B$14,OR(F378="Lead",F378="U, May have L",F378="COM",F378="")),"Lead",IF(AND(B378='Dropdown Answer Key'!$B$14,OR(AND(E378="GALV",H378="Y"),AND(E378="GALV",H378="UN"),AND(E378="GALV",H378=""),AND(F378="GALV",H378="Y"),AND(F378="GALV",H378="UN"),AND(F378="GALV",H378=""),AND(F378="GALV",I378="Y"),AND(F378="GALV",I378="UN"),AND(F378="GALV",I378=""))),"GRR",IF(AND(B378='Dropdown Answer Key'!$B$14,OR(E378="Unknown",F378="Unknown")),"Unknown SL","Non Lead")))))))))))</f>
        <v>ERROR</v>
      </c>
      <c r="T378" s="83" t="str">
        <f>IF(OR(M378="",Q378="",S378="ERROR"),"BLANK",IF((AND(M378='Dropdown Answer Key'!$B$25,OR('Service Line Inventory'!S378="Lead",S378="Unknown SL"))),"Tier 1",IF(AND('Service Line Inventory'!M378='Dropdown Answer Key'!$B$26,OR('Service Line Inventory'!S378="Lead",S378="Unknown SL")),"Tier 2",IF(AND('Service Line Inventory'!M378='Dropdown Answer Key'!$B$27,OR('Service Line Inventory'!S378="Lead",S378="Unknown SL")),"Tier 2",IF('Service Line Inventory'!S378="GRR","Tier 3",IF((AND('Service Line Inventory'!M378='Dropdown Answer Key'!$B$25,'Service Line Inventory'!Q378='Dropdown Answer Key'!$M$25,O378='Dropdown Answer Key'!$G$27,'Service Line Inventory'!P378='Dropdown Answer Key'!$J$27,S378="Non Lead")),"Tier 4",IF((AND('Service Line Inventory'!M378='Dropdown Answer Key'!$B$25,'Service Line Inventory'!Q378='Dropdown Answer Key'!$M$25,O378='Dropdown Answer Key'!$G$27,S378="Non Lead")),"Tier 4",IF((AND('Service Line Inventory'!M378='Dropdown Answer Key'!$B$25,'Service Line Inventory'!Q378='Dropdown Answer Key'!$M$25,'Service Line Inventory'!P378='Dropdown Answer Key'!$J$27,S378="Non Lead")),"Tier 4","Tier 5"))))))))</f>
        <v>BLANK</v>
      </c>
      <c r="U378" s="109" t="str">
        <f t="shared" si="21"/>
        <v>ERROR</v>
      </c>
      <c r="V378" s="83" t="str">
        <f t="shared" si="22"/>
        <v>ERROR</v>
      </c>
      <c r="W378" s="83" t="str">
        <f t="shared" si="23"/>
        <v>NO</v>
      </c>
      <c r="X378" s="115"/>
      <c r="Y378" s="84"/>
      <c r="Z378" s="85"/>
    </row>
    <row r="379" spans="1:26">
      <c r="A379" s="89"/>
      <c r="B379" s="90"/>
      <c r="C379" s="112"/>
      <c r="D379" s="90"/>
      <c r="E379" s="112"/>
      <c r="F379" s="112"/>
      <c r="G379" s="114"/>
      <c r="H379" s="102"/>
      <c r="I379" s="90"/>
      <c r="J379" s="91"/>
      <c r="K379" s="90"/>
      <c r="L379" s="102" t="str">
        <f t="shared" si="20"/>
        <v>ERROR</v>
      </c>
      <c r="M379" s="118"/>
      <c r="N379" s="90"/>
      <c r="O379" s="90"/>
      <c r="P379" s="90"/>
      <c r="Q379" s="89"/>
      <c r="R379" s="90"/>
      <c r="S379" s="121" t="str">
        <f>IF(OR(B379="",$C$3="",$G$3=""),"ERROR",IF(AND(B379='Dropdown Answer Key'!$B$12,OR(E379="Lead",E379="U, May have L",E379="COM",E379="")),"Lead",IF(AND(B379='Dropdown Answer Key'!$B$12,OR(AND(E379="GALV",H379="Y"),AND(E379="GALV",H379="UN"),AND(E379="GALV",H379=""))),"GRR",IF(AND(B379='Dropdown Answer Key'!$B$12,E379="Unknown"),"Unknown SL",IF(AND(B379='Dropdown Answer Key'!$B$13,OR(F379="Lead",F379="U, May have L",F379="COM",F379="")),"Lead",IF(AND(B379='Dropdown Answer Key'!$B$13,OR(AND(F379="GALV",H379="Y"),AND(F379="GALV",H379="UN"),AND(F379="GALV",H379=""))),"GRR",IF(AND(B379='Dropdown Answer Key'!$B$13,F379="Unknown"),"Unknown SL",IF(AND(B379='Dropdown Answer Key'!$B$14,OR(E379="Lead",E379="U, May have L",E379="COM",E379="")),"Lead",IF(AND(B379='Dropdown Answer Key'!$B$14,OR(F379="Lead",F379="U, May have L",F379="COM",F379="")),"Lead",IF(AND(B379='Dropdown Answer Key'!$B$14,OR(AND(E379="GALV",H379="Y"),AND(E379="GALV",H379="UN"),AND(E379="GALV",H379=""),AND(F379="GALV",H379="Y"),AND(F379="GALV",H379="UN"),AND(F379="GALV",H379=""),AND(F379="GALV",I379="Y"),AND(F379="GALV",I379="UN"),AND(F379="GALV",I379=""))),"GRR",IF(AND(B379='Dropdown Answer Key'!$B$14,OR(E379="Unknown",F379="Unknown")),"Unknown SL","Non Lead")))))))))))</f>
        <v>ERROR</v>
      </c>
      <c r="T379" s="122" t="str">
        <f>IF(OR(M379="",Q379="",S379="ERROR"),"BLANK",IF((AND(M379='Dropdown Answer Key'!$B$25,OR('Service Line Inventory'!S379="Lead",S379="Unknown SL"))),"Tier 1",IF(AND('Service Line Inventory'!M379='Dropdown Answer Key'!$B$26,OR('Service Line Inventory'!S379="Lead",S379="Unknown SL")),"Tier 2",IF(AND('Service Line Inventory'!M379='Dropdown Answer Key'!$B$27,OR('Service Line Inventory'!S379="Lead",S379="Unknown SL")),"Tier 2",IF('Service Line Inventory'!S379="GRR","Tier 3",IF((AND('Service Line Inventory'!M379='Dropdown Answer Key'!$B$25,'Service Line Inventory'!Q379='Dropdown Answer Key'!$M$25,O379='Dropdown Answer Key'!$G$27,'Service Line Inventory'!P379='Dropdown Answer Key'!$J$27,S379="Non Lead")),"Tier 4",IF((AND('Service Line Inventory'!M379='Dropdown Answer Key'!$B$25,'Service Line Inventory'!Q379='Dropdown Answer Key'!$M$25,O379='Dropdown Answer Key'!$G$27,S379="Non Lead")),"Tier 4",IF((AND('Service Line Inventory'!M379='Dropdown Answer Key'!$B$25,'Service Line Inventory'!Q379='Dropdown Answer Key'!$M$25,'Service Line Inventory'!P379='Dropdown Answer Key'!$J$27,S379="Non Lead")),"Tier 4","Tier 5"))))))))</f>
        <v>BLANK</v>
      </c>
      <c r="U379" s="123" t="str">
        <f t="shared" si="21"/>
        <v>ERROR</v>
      </c>
      <c r="V379" s="122" t="str">
        <f t="shared" si="22"/>
        <v>ERROR</v>
      </c>
      <c r="W379" s="122" t="str">
        <f t="shared" si="23"/>
        <v>NO</v>
      </c>
      <c r="X379" s="116"/>
      <c r="Y379" s="105"/>
      <c r="Z379" s="85"/>
    </row>
    <row r="380" spans="1:26">
      <c r="A380" s="80"/>
      <c r="B380" s="80"/>
      <c r="C380" s="111"/>
      <c r="D380" s="81"/>
      <c r="E380" s="111"/>
      <c r="F380" s="111"/>
      <c r="G380" s="113"/>
      <c r="H380" s="101"/>
      <c r="I380" s="81"/>
      <c r="J380" s="82"/>
      <c r="K380" s="81"/>
      <c r="L380" s="101" t="str">
        <f t="shared" si="20"/>
        <v>ERROR</v>
      </c>
      <c r="M380" s="117"/>
      <c r="N380" s="81"/>
      <c r="O380" s="81"/>
      <c r="P380" s="81"/>
      <c r="Q380" s="80"/>
      <c r="R380" s="81"/>
      <c r="S380" s="106" t="str">
        <f>IF(OR(B380="",$C$3="",$G$3=""),"ERROR",IF(AND(B380='Dropdown Answer Key'!$B$12,OR(E380="Lead",E380="U, May have L",E380="COM",E380="")),"Lead",IF(AND(B380='Dropdown Answer Key'!$B$12,OR(AND(E380="GALV",H380="Y"),AND(E380="GALV",H380="UN"),AND(E380="GALV",H380=""))),"GRR",IF(AND(B380='Dropdown Answer Key'!$B$12,E380="Unknown"),"Unknown SL",IF(AND(B380='Dropdown Answer Key'!$B$13,OR(F380="Lead",F380="U, May have L",F380="COM",F380="")),"Lead",IF(AND(B380='Dropdown Answer Key'!$B$13,OR(AND(F380="GALV",H380="Y"),AND(F380="GALV",H380="UN"),AND(F380="GALV",H380=""))),"GRR",IF(AND(B380='Dropdown Answer Key'!$B$13,F380="Unknown"),"Unknown SL",IF(AND(B380='Dropdown Answer Key'!$B$14,OR(E380="Lead",E380="U, May have L",E380="COM",E380="")),"Lead",IF(AND(B380='Dropdown Answer Key'!$B$14,OR(F380="Lead",F380="U, May have L",F380="COM",F380="")),"Lead",IF(AND(B380='Dropdown Answer Key'!$B$14,OR(AND(E380="GALV",H380="Y"),AND(E380="GALV",H380="UN"),AND(E380="GALV",H380=""),AND(F380="GALV",H380="Y"),AND(F380="GALV",H380="UN"),AND(F380="GALV",H380=""),AND(F380="GALV",I380="Y"),AND(F380="GALV",I380="UN"),AND(F380="GALV",I380=""))),"GRR",IF(AND(B380='Dropdown Answer Key'!$B$14,OR(E380="Unknown",F380="Unknown")),"Unknown SL","Non Lead")))))))))))</f>
        <v>ERROR</v>
      </c>
      <c r="T380" s="83" t="str">
        <f>IF(OR(M380="",Q380="",S380="ERROR"),"BLANK",IF((AND(M380='Dropdown Answer Key'!$B$25,OR('Service Line Inventory'!S380="Lead",S380="Unknown SL"))),"Tier 1",IF(AND('Service Line Inventory'!M380='Dropdown Answer Key'!$B$26,OR('Service Line Inventory'!S380="Lead",S380="Unknown SL")),"Tier 2",IF(AND('Service Line Inventory'!M380='Dropdown Answer Key'!$B$27,OR('Service Line Inventory'!S380="Lead",S380="Unknown SL")),"Tier 2",IF('Service Line Inventory'!S380="GRR","Tier 3",IF((AND('Service Line Inventory'!M380='Dropdown Answer Key'!$B$25,'Service Line Inventory'!Q380='Dropdown Answer Key'!$M$25,O380='Dropdown Answer Key'!$G$27,'Service Line Inventory'!P380='Dropdown Answer Key'!$J$27,S380="Non Lead")),"Tier 4",IF((AND('Service Line Inventory'!M380='Dropdown Answer Key'!$B$25,'Service Line Inventory'!Q380='Dropdown Answer Key'!$M$25,O380='Dropdown Answer Key'!$G$27,S380="Non Lead")),"Tier 4",IF((AND('Service Line Inventory'!M380='Dropdown Answer Key'!$B$25,'Service Line Inventory'!Q380='Dropdown Answer Key'!$M$25,'Service Line Inventory'!P380='Dropdown Answer Key'!$J$27,S380="Non Lead")),"Tier 4","Tier 5"))))))))</f>
        <v>BLANK</v>
      </c>
      <c r="U380" s="109" t="str">
        <f t="shared" si="21"/>
        <v>ERROR</v>
      </c>
      <c r="V380" s="83" t="str">
        <f t="shared" si="22"/>
        <v>ERROR</v>
      </c>
      <c r="W380" s="83" t="str">
        <f t="shared" si="23"/>
        <v>NO</v>
      </c>
      <c r="X380" s="115"/>
      <c r="Y380" s="84"/>
      <c r="Z380" s="85"/>
    </row>
    <row r="381" spans="1:26">
      <c r="A381" s="89"/>
      <c r="B381" s="90"/>
      <c r="C381" s="112"/>
      <c r="D381" s="90"/>
      <c r="E381" s="112"/>
      <c r="F381" s="112"/>
      <c r="G381" s="114"/>
      <c r="H381" s="102"/>
      <c r="I381" s="90"/>
      <c r="J381" s="91"/>
      <c r="K381" s="90"/>
      <c r="L381" s="102" t="str">
        <f t="shared" si="20"/>
        <v>ERROR</v>
      </c>
      <c r="M381" s="118"/>
      <c r="N381" s="90"/>
      <c r="O381" s="90"/>
      <c r="P381" s="90"/>
      <c r="Q381" s="89"/>
      <c r="R381" s="90"/>
      <c r="S381" s="121" t="str">
        <f>IF(OR(B381="",$C$3="",$G$3=""),"ERROR",IF(AND(B381='Dropdown Answer Key'!$B$12,OR(E381="Lead",E381="U, May have L",E381="COM",E381="")),"Lead",IF(AND(B381='Dropdown Answer Key'!$B$12,OR(AND(E381="GALV",H381="Y"),AND(E381="GALV",H381="UN"),AND(E381="GALV",H381=""))),"GRR",IF(AND(B381='Dropdown Answer Key'!$B$12,E381="Unknown"),"Unknown SL",IF(AND(B381='Dropdown Answer Key'!$B$13,OR(F381="Lead",F381="U, May have L",F381="COM",F381="")),"Lead",IF(AND(B381='Dropdown Answer Key'!$B$13,OR(AND(F381="GALV",H381="Y"),AND(F381="GALV",H381="UN"),AND(F381="GALV",H381=""))),"GRR",IF(AND(B381='Dropdown Answer Key'!$B$13,F381="Unknown"),"Unknown SL",IF(AND(B381='Dropdown Answer Key'!$B$14,OR(E381="Lead",E381="U, May have L",E381="COM",E381="")),"Lead",IF(AND(B381='Dropdown Answer Key'!$B$14,OR(F381="Lead",F381="U, May have L",F381="COM",F381="")),"Lead",IF(AND(B381='Dropdown Answer Key'!$B$14,OR(AND(E381="GALV",H381="Y"),AND(E381="GALV",H381="UN"),AND(E381="GALV",H381=""),AND(F381="GALV",H381="Y"),AND(F381="GALV",H381="UN"),AND(F381="GALV",H381=""),AND(F381="GALV",I381="Y"),AND(F381="GALV",I381="UN"),AND(F381="GALV",I381=""))),"GRR",IF(AND(B381='Dropdown Answer Key'!$B$14,OR(E381="Unknown",F381="Unknown")),"Unknown SL","Non Lead")))))))))))</f>
        <v>ERROR</v>
      </c>
      <c r="T381" s="122" t="str">
        <f>IF(OR(M381="",Q381="",S381="ERROR"),"BLANK",IF((AND(M381='Dropdown Answer Key'!$B$25,OR('Service Line Inventory'!S381="Lead",S381="Unknown SL"))),"Tier 1",IF(AND('Service Line Inventory'!M381='Dropdown Answer Key'!$B$26,OR('Service Line Inventory'!S381="Lead",S381="Unknown SL")),"Tier 2",IF(AND('Service Line Inventory'!M381='Dropdown Answer Key'!$B$27,OR('Service Line Inventory'!S381="Lead",S381="Unknown SL")),"Tier 2",IF('Service Line Inventory'!S381="GRR","Tier 3",IF((AND('Service Line Inventory'!M381='Dropdown Answer Key'!$B$25,'Service Line Inventory'!Q381='Dropdown Answer Key'!$M$25,O381='Dropdown Answer Key'!$G$27,'Service Line Inventory'!P381='Dropdown Answer Key'!$J$27,S381="Non Lead")),"Tier 4",IF((AND('Service Line Inventory'!M381='Dropdown Answer Key'!$B$25,'Service Line Inventory'!Q381='Dropdown Answer Key'!$M$25,O381='Dropdown Answer Key'!$G$27,S381="Non Lead")),"Tier 4",IF((AND('Service Line Inventory'!M381='Dropdown Answer Key'!$B$25,'Service Line Inventory'!Q381='Dropdown Answer Key'!$M$25,'Service Line Inventory'!P381='Dropdown Answer Key'!$J$27,S381="Non Lead")),"Tier 4","Tier 5"))))))))</f>
        <v>BLANK</v>
      </c>
      <c r="U381" s="123" t="str">
        <f t="shared" si="21"/>
        <v>ERROR</v>
      </c>
      <c r="V381" s="122" t="str">
        <f t="shared" si="22"/>
        <v>ERROR</v>
      </c>
      <c r="W381" s="122" t="str">
        <f t="shared" si="23"/>
        <v>NO</v>
      </c>
      <c r="X381" s="116"/>
      <c r="Y381" s="105"/>
      <c r="Z381" s="85"/>
    </row>
    <row r="382" spans="1:26">
      <c r="A382" s="80"/>
      <c r="B382" s="80"/>
      <c r="C382" s="111"/>
      <c r="D382" s="81"/>
      <c r="E382" s="111"/>
      <c r="F382" s="111"/>
      <c r="G382" s="113"/>
      <c r="H382" s="101"/>
      <c r="I382" s="81"/>
      <c r="J382" s="82"/>
      <c r="K382" s="81"/>
      <c r="L382" s="101" t="str">
        <f t="shared" si="20"/>
        <v>ERROR</v>
      </c>
      <c r="M382" s="117"/>
      <c r="N382" s="81"/>
      <c r="O382" s="81"/>
      <c r="P382" s="81"/>
      <c r="Q382" s="80"/>
      <c r="R382" s="81"/>
      <c r="S382" s="106" t="str">
        <f>IF(OR(B382="",$C$3="",$G$3=""),"ERROR",IF(AND(B382='Dropdown Answer Key'!$B$12,OR(E382="Lead",E382="U, May have L",E382="COM",E382="")),"Lead",IF(AND(B382='Dropdown Answer Key'!$B$12,OR(AND(E382="GALV",H382="Y"),AND(E382="GALV",H382="UN"),AND(E382="GALV",H382=""))),"GRR",IF(AND(B382='Dropdown Answer Key'!$B$12,E382="Unknown"),"Unknown SL",IF(AND(B382='Dropdown Answer Key'!$B$13,OR(F382="Lead",F382="U, May have L",F382="COM",F382="")),"Lead",IF(AND(B382='Dropdown Answer Key'!$B$13,OR(AND(F382="GALV",H382="Y"),AND(F382="GALV",H382="UN"),AND(F382="GALV",H382=""))),"GRR",IF(AND(B382='Dropdown Answer Key'!$B$13,F382="Unknown"),"Unknown SL",IF(AND(B382='Dropdown Answer Key'!$B$14,OR(E382="Lead",E382="U, May have L",E382="COM",E382="")),"Lead",IF(AND(B382='Dropdown Answer Key'!$B$14,OR(F382="Lead",F382="U, May have L",F382="COM",F382="")),"Lead",IF(AND(B382='Dropdown Answer Key'!$B$14,OR(AND(E382="GALV",H382="Y"),AND(E382="GALV",H382="UN"),AND(E382="GALV",H382=""),AND(F382="GALV",H382="Y"),AND(F382="GALV",H382="UN"),AND(F382="GALV",H382=""),AND(F382="GALV",I382="Y"),AND(F382="GALV",I382="UN"),AND(F382="GALV",I382=""))),"GRR",IF(AND(B382='Dropdown Answer Key'!$B$14,OR(E382="Unknown",F382="Unknown")),"Unknown SL","Non Lead")))))))))))</f>
        <v>ERROR</v>
      </c>
      <c r="T382" s="83" t="str">
        <f>IF(OR(M382="",Q382="",S382="ERROR"),"BLANK",IF((AND(M382='Dropdown Answer Key'!$B$25,OR('Service Line Inventory'!S382="Lead",S382="Unknown SL"))),"Tier 1",IF(AND('Service Line Inventory'!M382='Dropdown Answer Key'!$B$26,OR('Service Line Inventory'!S382="Lead",S382="Unknown SL")),"Tier 2",IF(AND('Service Line Inventory'!M382='Dropdown Answer Key'!$B$27,OR('Service Line Inventory'!S382="Lead",S382="Unknown SL")),"Tier 2",IF('Service Line Inventory'!S382="GRR","Tier 3",IF((AND('Service Line Inventory'!M382='Dropdown Answer Key'!$B$25,'Service Line Inventory'!Q382='Dropdown Answer Key'!$M$25,O382='Dropdown Answer Key'!$G$27,'Service Line Inventory'!P382='Dropdown Answer Key'!$J$27,S382="Non Lead")),"Tier 4",IF((AND('Service Line Inventory'!M382='Dropdown Answer Key'!$B$25,'Service Line Inventory'!Q382='Dropdown Answer Key'!$M$25,O382='Dropdown Answer Key'!$G$27,S382="Non Lead")),"Tier 4",IF((AND('Service Line Inventory'!M382='Dropdown Answer Key'!$B$25,'Service Line Inventory'!Q382='Dropdown Answer Key'!$M$25,'Service Line Inventory'!P382='Dropdown Answer Key'!$J$27,S382="Non Lead")),"Tier 4","Tier 5"))))))))</f>
        <v>BLANK</v>
      </c>
      <c r="U382" s="109" t="str">
        <f t="shared" si="21"/>
        <v>ERROR</v>
      </c>
      <c r="V382" s="83" t="str">
        <f t="shared" si="22"/>
        <v>ERROR</v>
      </c>
      <c r="W382" s="83" t="str">
        <f t="shared" si="23"/>
        <v>NO</v>
      </c>
      <c r="X382" s="115"/>
      <c r="Y382" s="84"/>
      <c r="Z382" s="85"/>
    </row>
    <row r="383" spans="1:26">
      <c r="A383" s="89"/>
      <c r="B383" s="90"/>
      <c r="C383" s="112"/>
      <c r="D383" s="90"/>
      <c r="E383" s="112"/>
      <c r="F383" s="112"/>
      <c r="G383" s="114"/>
      <c r="H383" s="102"/>
      <c r="I383" s="90"/>
      <c r="J383" s="91"/>
      <c r="K383" s="90"/>
      <c r="L383" s="102" t="str">
        <f t="shared" si="20"/>
        <v>ERROR</v>
      </c>
      <c r="M383" s="118"/>
      <c r="N383" s="90"/>
      <c r="O383" s="90"/>
      <c r="P383" s="90"/>
      <c r="Q383" s="89"/>
      <c r="R383" s="90"/>
      <c r="S383" s="121" t="str">
        <f>IF(OR(B383="",$C$3="",$G$3=""),"ERROR",IF(AND(B383='Dropdown Answer Key'!$B$12,OR(E383="Lead",E383="U, May have L",E383="COM",E383="")),"Lead",IF(AND(B383='Dropdown Answer Key'!$B$12,OR(AND(E383="GALV",H383="Y"),AND(E383="GALV",H383="UN"),AND(E383="GALV",H383=""))),"GRR",IF(AND(B383='Dropdown Answer Key'!$B$12,E383="Unknown"),"Unknown SL",IF(AND(B383='Dropdown Answer Key'!$B$13,OR(F383="Lead",F383="U, May have L",F383="COM",F383="")),"Lead",IF(AND(B383='Dropdown Answer Key'!$B$13,OR(AND(F383="GALV",H383="Y"),AND(F383="GALV",H383="UN"),AND(F383="GALV",H383=""))),"GRR",IF(AND(B383='Dropdown Answer Key'!$B$13,F383="Unknown"),"Unknown SL",IF(AND(B383='Dropdown Answer Key'!$B$14,OR(E383="Lead",E383="U, May have L",E383="COM",E383="")),"Lead",IF(AND(B383='Dropdown Answer Key'!$B$14,OR(F383="Lead",F383="U, May have L",F383="COM",F383="")),"Lead",IF(AND(B383='Dropdown Answer Key'!$B$14,OR(AND(E383="GALV",H383="Y"),AND(E383="GALV",H383="UN"),AND(E383="GALV",H383=""),AND(F383="GALV",H383="Y"),AND(F383="GALV",H383="UN"),AND(F383="GALV",H383=""),AND(F383="GALV",I383="Y"),AND(F383="GALV",I383="UN"),AND(F383="GALV",I383=""))),"GRR",IF(AND(B383='Dropdown Answer Key'!$B$14,OR(E383="Unknown",F383="Unknown")),"Unknown SL","Non Lead")))))))))))</f>
        <v>ERROR</v>
      </c>
      <c r="T383" s="122" t="str">
        <f>IF(OR(M383="",Q383="",S383="ERROR"),"BLANK",IF((AND(M383='Dropdown Answer Key'!$B$25,OR('Service Line Inventory'!S383="Lead",S383="Unknown SL"))),"Tier 1",IF(AND('Service Line Inventory'!M383='Dropdown Answer Key'!$B$26,OR('Service Line Inventory'!S383="Lead",S383="Unknown SL")),"Tier 2",IF(AND('Service Line Inventory'!M383='Dropdown Answer Key'!$B$27,OR('Service Line Inventory'!S383="Lead",S383="Unknown SL")),"Tier 2",IF('Service Line Inventory'!S383="GRR","Tier 3",IF((AND('Service Line Inventory'!M383='Dropdown Answer Key'!$B$25,'Service Line Inventory'!Q383='Dropdown Answer Key'!$M$25,O383='Dropdown Answer Key'!$G$27,'Service Line Inventory'!P383='Dropdown Answer Key'!$J$27,S383="Non Lead")),"Tier 4",IF((AND('Service Line Inventory'!M383='Dropdown Answer Key'!$B$25,'Service Line Inventory'!Q383='Dropdown Answer Key'!$M$25,O383='Dropdown Answer Key'!$G$27,S383="Non Lead")),"Tier 4",IF((AND('Service Line Inventory'!M383='Dropdown Answer Key'!$B$25,'Service Line Inventory'!Q383='Dropdown Answer Key'!$M$25,'Service Line Inventory'!P383='Dropdown Answer Key'!$J$27,S383="Non Lead")),"Tier 4","Tier 5"))))))))</f>
        <v>BLANK</v>
      </c>
      <c r="U383" s="123" t="str">
        <f t="shared" si="21"/>
        <v>ERROR</v>
      </c>
      <c r="V383" s="122" t="str">
        <f t="shared" si="22"/>
        <v>ERROR</v>
      </c>
      <c r="W383" s="122" t="str">
        <f t="shared" si="23"/>
        <v>NO</v>
      </c>
      <c r="X383" s="116"/>
      <c r="Y383" s="105"/>
      <c r="Z383" s="85"/>
    </row>
    <row r="384" spans="1:26">
      <c r="A384" s="80"/>
      <c r="B384" s="80"/>
      <c r="C384" s="111"/>
      <c r="D384" s="81"/>
      <c r="E384" s="111"/>
      <c r="F384" s="111"/>
      <c r="G384" s="113"/>
      <c r="H384" s="101"/>
      <c r="I384" s="81"/>
      <c r="J384" s="82"/>
      <c r="K384" s="81"/>
      <c r="L384" s="101" t="str">
        <f t="shared" si="20"/>
        <v>ERROR</v>
      </c>
      <c r="M384" s="117"/>
      <c r="N384" s="81"/>
      <c r="O384" s="81"/>
      <c r="P384" s="81"/>
      <c r="Q384" s="80"/>
      <c r="R384" s="81"/>
      <c r="S384" s="106" t="str">
        <f>IF(OR(B384="",$C$3="",$G$3=""),"ERROR",IF(AND(B384='Dropdown Answer Key'!$B$12,OR(E384="Lead",E384="U, May have L",E384="COM",E384="")),"Lead",IF(AND(B384='Dropdown Answer Key'!$B$12,OR(AND(E384="GALV",H384="Y"),AND(E384="GALV",H384="UN"),AND(E384="GALV",H384=""))),"GRR",IF(AND(B384='Dropdown Answer Key'!$B$12,E384="Unknown"),"Unknown SL",IF(AND(B384='Dropdown Answer Key'!$B$13,OR(F384="Lead",F384="U, May have L",F384="COM",F384="")),"Lead",IF(AND(B384='Dropdown Answer Key'!$B$13,OR(AND(F384="GALV",H384="Y"),AND(F384="GALV",H384="UN"),AND(F384="GALV",H384=""))),"GRR",IF(AND(B384='Dropdown Answer Key'!$B$13,F384="Unknown"),"Unknown SL",IF(AND(B384='Dropdown Answer Key'!$B$14,OR(E384="Lead",E384="U, May have L",E384="COM",E384="")),"Lead",IF(AND(B384='Dropdown Answer Key'!$B$14,OR(F384="Lead",F384="U, May have L",F384="COM",F384="")),"Lead",IF(AND(B384='Dropdown Answer Key'!$B$14,OR(AND(E384="GALV",H384="Y"),AND(E384="GALV",H384="UN"),AND(E384="GALV",H384=""),AND(F384="GALV",H384="Y"),AND(F384="GALV",H384="UN"),AND(F384="GALV",H384=""),AND(F384="GALV",I384="Y"),AND(F384="GALV",I384="UN"),AND(F384="GALV",I384=""))),"GRR",IF(AND(B384='Dropdown Answer Key'!$B$14,OR(E384="Unknown",F384="Unknown")),"Unknown SL","Non Lead")))))))))))</f>
        <v>ERROR</v>
      </c>
      <c r="T384" s="83" t="str">
        <f>IF(OR(M384="",Q384="",S384="ERROR"),"BLANK",IF((AND(M384='Dropdown Answer Key'!$B$25,OR('Service Line Inventory'!S384="Lead",S384="Unknown SL"))),"Tier 1",IF(AND('Service Line Inventory'!M384='Dropdown Answer Key'!$B$26,OR('Service Line Inventory'!S384="Lead",S384="Unknown SL")),"Tier 2",IF(AND('Service Line Inventory'!M384='Dropdown Answer Key'!$B$27,OR('Service Line Inventory'!S384="Lead",S384="Unknown SL")),"Tier 2",IF('Service Line Inventory'!S384="GRR","Tier 3",IF((AND('Service Line Inventory'!M384='Dropdown Answer Key'!$B$25,'Service Line Inventory'!Q384='Dropdown Answer Key'!$M$25,O384='Dropdown Answer Key'!$G$27,'Service Line Inventory'!P384='Dropdown Answer Key'!$J$27,S384="Non Lead")),"Tier 4",IF((AND('Service Line Inventory'!M384='Dropdown Answer Key'!$B$25,'Service Line Inventory'!Q384='Dropdown Answer Key'!$M$25,O384='Dropdown Answer Key'!$G$27,S384="Non Lead")),"Tier 4",IF((AND('Service Line Inventory'!M384='Dropdown Answer Key'!$B$25,'Service Line Inventory'!Q384='Dropdown Answer Key'!$M$25,'Service Line Inventory'!P384='Dropdown Answer Key'!$J$27,S384="Non Lead")),"Tier 4","Tier 5"))))))))</f>
        <v>BLANK</v>
      </c>
      <c r="U384" s="109" t="str">
        <f t="shared" si="21"/>
        <v>ERROR</v>
      </c>
      <c r="V384" s="83" t="str">
        <f t="shared" si="22"/>
        <v>ERROR</v>
      </c>
      <c r="W384" s="83" t="str">
        <f t="shared" si="23"/>
        <v>NO</v>
      </c>
      <c r="X384" s="115"/>
      <c r="Y384" s="84"/>
      <c r="Z384" s="85"/>
    </row>
    <row r="385" spans="1:26">
      <c r="A385" s="89"/>
      <c r="B385" s="90"/>
      <c r="C385" s="112"/>
      <c r="D385" s="90"/>
      <c r="E385" s="112"/>
      <c r="F385" s="112"/>
      <c r="G385" s="114"/>
      <c r="H385" s="102"/>
      <c r="I385" s="90"/>
      <c r="J385" s="91"/>
      <c r="K385" s="90"/>
      <c r="L385" s="102" t="str">
        <f t="shared" si="20"/>
        <v>ERROR</v>
      </c>
      <c r="M385" s="118"/>
      <c r="N385" s="90"/>
      <c r="O385" s="90"/>
      <c r="P385" s="90"/>
      <c r="Q385" s="89"/>
      <c r="R385" s="90"/>
      <c r="S385" s="121" t="str">
        <f>IF(OR(B385="",$C$3="",$G$3=""),"ERROR",IF(AND(B385='Dropdown Answer Key'!$B$12,OR(E385="Lead",E385="U, May have L",E385="COM",E385="")),"Lead",IF(AND(B385='Dropdown Answer Key'!$B$12,OR(AND(E385="GALV",H385="Y"),AND(E385="GALV",H385="UN"),AND(E385="GALV",H385=""))),"GRR",IF(AND(B385='Dropdown Answer Key'!$B$12,E385="Unknown"),"Unknown SL",IF(AND(B385='Dropdown Answer Key'!$B$13,OR(F385="Lead",F385="U, May have L",F385="COM",F385="")),"Lead",IF(AND(B385='Dropdown Answer Key'!$B$13,OR(AND(F385="GALV",H385="Y"),AND(F385="GALV",H385="UN"),AND(F385="GALV",H385=""))),"GRR",IF(AND(B385='Dropdown Answer Key'!$B$13,F385="Unknown"),"Unknown SL",IF(AND(B385='Dropdown Answer Key'!$B$14,OR(E385="Lead",E385="U, May have L",E385="COM",E385="")),"Lead",IF(AND(B385='Dropdown Answer Key'!$B$14,OR(F385="Lead",F385="U, May have L",F385="COM",F385="")),"Lead",IF(AND(B385='Dropdown Answer Key'!$B$14,OR(AND(E385="GALV",H385="Y"),AND(E385="GALV",H385="UN"),AND(E385="GALV",H385=""),AND(F385="GALV",H385="Y"),AND(F385="GALV",H385="UN"),AND(F385="GALV",H385=""),AND(F385="GALV",I385="Y"),AND(F385="GALV",I385="UN"),AND(F385="GALV",I385=""))),"GRR",IF(AND(B385='Dropdown Answer Key'!$B$14,OR(E385="Unknown",F385="Unknown")),"Unknown SL","Non Lead")))))))))))</f>
        <v>ERROR</v>
      </c>
      <c r="T385" s="122" t="str">
        <f>IF(OR(M385="",Q385="",S385="ERROR"),"BLANK",IF((AND(M385='Dropdown Answer Key'!$B$25,OR('Service Line Inventory'!S385="Lead",S385="Unknown SL"))),"Tier 1",IF(AND('Service Line Inventory'!M385='Dropdown Answer Key'!$B$26,OR('Service Line Inventory'!S385="Lead",S385="Unknown SL")),"Tier 2",IF(AND('Service Line Inventory'!M385='Dropdown Answer Key'!$B$27,OR('Service Line Inventory'!S385="Lead",S385="Unknown SL")),"Tier 2",IF('Service Line Inventory'!S385="GRR","Tier 3",IF((AND('Service Line Inventory'!M385='Dropdown Answer Key'!$B$25,'Service Line Inventory'!Q385='Dropdown Answer Key'!$M$25,O385='Dropdown Answer Key'!$G$27,'Service Line Inventory'!P385='Dropdown Answer Key'!$J$27,S385="Non Lead")),"Tier 4",IF((AND('Service Line Inventory'!M385='Dropdown Answer Key'!$B$25,'Service Line Inventory'!Q385='Dropdown Answer Key'!$M$25,O385='Dropdown Answer Key'!$G$27,S385="Non Lead")),"Tier 4",IF((AND('Service Line Inventory'!M385='Dropdown Answer Key'!$B$25,'Service Line Inventory'!Q385='Dropdown Answer Key'!$M$25,'Service Line Inventory'!P385='Dropdown Answer Key'!$J$27,S385="Non Lead")),"Tier 4","Tier 5"))))))))</f>
        <v>BLANK</v>
      </c>
      <c r="U385" s="123" t="str">
        <f t="shared" si="21"/>
        <v>ERROR</v>
      </c>
      <c r="V385" s="122" t="str">
        <f t="shared" si="22"/>
        <v>ERROR</v>
      </c>
      <c r="W385" s="122" t="str">
        <f t="shared" si="23"/>
        <v>NO</v>
      </c>
      <c r="X385" s="116"/>
      <c r="Y385" s="105"/>
      <c r="Z385" s="85"/>
    </row>
    <row r="386" spans="1:26">
      <c r="A386" s="80"/>
      <c r="B386" s="80"/>
      <c r="C386" s="111"/>
      <c r="D386" s="81"/>
      <c r="E386" s="111"/>
      <c r="F386" s="111"/>
      <c r="G386" s="113"/>
      <c r="H386" s="101"/>
      <c r="I386" s="81"/>
      <c r="J386" s="82"/>
      <c r="K386" s="81"/>
      <c r="L386" s="101" t="str">
        <f t="shared" si="20"/>
        <v>ERROR</v>
      </c>
      <c r="M386" s="117"/>
      <c r="N386" s="81"/>
      <c r="O386" s="81"/>
      <c r="P386" s="81"/>
      <c r="Q386" s="80"/>
      <c r="R386" s="81"/>
      <c r="S386" s="106" t="str">
        <f>IF(OR(B386="",$C$3="",$G$3=""),"ERROR",IF(AND(B386='Dropdown Answer Key'!$B$12,OR(E386="Lead",E386="U, May have L",E386="COM",E386="")),"Lead",IF(AND(B386='Dropdown Answer Key'!$B$12,OR(AND(E386="GALV",H386="Y"),AND(E386="GALV",H386="UN"),AND(E386="GALV",H386=""))),"GRR",IF(AND(B386='Dropdown Answer Key'!$B$12,E386="Unknown"),"Unknown SL",IF(AND(B386='Dropdown Answer Key'!$B$13,OR(F386="Lead",F386="U, May have L",F386="COM",F386="")),"Lead",IF(AND(B386='Dropdown Answer Key'!$B$13,OR(AND(F386="GALV",H386="Y"),AND(F386="GALV",H386="UN"),AND(F386="GALV",H386=""))),"GRR",IF(AND(B386='Dropdown Answer Key'!$B$13,F386="Unknown"),"Unknown SL",IF(AND(B386='Dropdown Answer Key'!$B$14,OR(E386="Lead",E386="U, May have L",E386="COM",E386="")),"Lead",IF(AND(B386='Dropdown Answer Key'!$B$14,OR(F386="Lead",F386="U, May have L",F386="COM",F386="")),"Lead",IF(AND(B386='Dropdown Answer Key'!$B$14,OR(AND(E386="GALV",H386="Y"),AND(E386="GALV",H386="UN"),AND(E386="GALV",H386=""),AND(F386="GALV",H386="Y"),AND(F386="GALV",H386="UN"),AND(F386="GALV",H386=""),AND(F386="GALV",I386="Y"),AND(F386="GALV",I386="UN"),AND(F386="GALV",I386=""))),"GRR",IF(AND(B386='Dropdown Answer Key'!$B$14,OR(E386="Unknown",F386="Unknown")),"Unknown SL","Non Lead")))))))))))</f>
        <v>ERROR</v>
      </c>
      <c r="T386" s="83" t="str">
        <f>IF(OR(M386="",Q386="",S386="ERROR"),"BLANK",IF((AND(M386='Dropdown Answer Key'!$B$25,OR('Service Line Inventory'!S386="Lead",S386="Unknown SL"))),"Tier 1",IF(AND('Service Line Inventory'!M386='Dropdown Answer Key'!$B$26,OR('Service Line Inventory'!S386="Lead",S386="Unknown SL")),"Tier 2",IF(AND('Service Line Inventory'!M386='Dropdown Answer Key'!$B$27,OR('Service Line Inventory'!S386="Lead",S386="Unknown SL")),"Tier 2",IF('Service Line Inventory'!S386="GRR","Tier 3",IF((AND('Service Line Inventory'!M386='Dropdown Answer Key'!$B$25,'Service Line Inventory'!Q386='Dropdown Answer Key'!$M$25,O386='Dropdown Answer Key'!$G$27,'Service Line Inventory'!P386='Dropdown Answer Key'!$J$27,S386="Non Lead")),"Tier 4",IF((AND('Service Line Inventory'!M386='Dropdown Answer Key'!$B$25,'Service Line Inventory'!Q386='Dropdown Answer Key'!$M$25,O386='Dropdown Answer Key'!$G$27,S386="Non Lead")),"Tier 4",IF((AND('Service Line Inventory'!M386='Dropdown Answer Key'!$B$25,'Service Line Inventory'!Q386='Dropdown Answer Key'!$M$25,'Service Line Inventory'!P386='Dropdown Answer Key'!$J$27,S386="Non Lead")),"Tier 4","Tier 5"))))))))</f>
        <v>BLANK</v>
      </c>
      <c r="U386" s="109" t="str">
        <f t="shared" si="21"/>
        <v>ERROR</v>
      </c>
      <c r="V386" s="83" t="str">
        <f t="shared" si="22"/>
        <v>ERROR</v>
      </c>
      <c r="W386" s="83" t="str">
        <f t="shared" si="23"/>
        <v>NO</v>
      </c>
      <c r="X386" s="115"/>
      <c r="Y386" s="84"/>
      <c r="Z386" s="85"/>
    </row>
    <row r="387" spans="1:26">
      <c r="A387" s="89"/>
      <c r="B387" s="90"/>
      <c r="C387" s="112"/>
      <c r="D387" s="90"/>
      <c r="E387" s="112"/>
      <c r="F387" s="112"/>
      <c r="G387" s="114"/>
      <c r="H387" s="102"/>
      <c r="I387" s="90"/>
      <c r="J387" s="91"/>
      <c r="K387" s="90"/>
      <c r="L387" s="102" t="str">
        <f t="shared" si="20"/>
        <v>ERROR</v>
      </c>
      <c r="M387" s="118"/>
      <c r="N387" s="90"/>
      <c r="O387" s="90"/>
      <c r="P387" s="90"/>
      <c r="Q387" s="89"/>
      <c r="R387" s="90"/>
      <c r="S387" s="121" t="str">
        <f>IF(OR(B387="",$C$3="",$G$3=""),"ERROR",IF(AND(B387='Dropdown Answer Key'!$B$12,OR(E387="Lead",E387="U, May have L",E387="COM",E387="")),"Lead",IF(AND(B387='Dropdown Answer Key'!$B$12,OR(AND(E387="GALV",H387="Y"),AND(E387="GALV",H387="UN"),AND(E387="GALV",H387=""))),"GRR",IF(AND(B387='Dropdown Answer Key'!$B$12,E387="Unknown"),"Unknown SL",IF(AND(B387='Dropdown Answer Key'!$B$13,OR(F387="Lead",F387="U, May have L",F387="COM",F387="")),"Lead",IF(AND(B387='Dropdown Answer Key'!$B$13,OR(AND(F387="GALV",H387="Y"),AND(F387="GALV",H387="UN"),AND(F387="GALV",H387=""))),"GRR",IF(AND(B387='Dropdown Answer Key'!$B$13,F387="Unknown"),"Unknown SL",IF(AND(B387='Dropdown Answer Key'!$B$14,OR(E387="Lead",E387="U, May have L",E387="COM",E387="")),"Lead",IF(AND(B387='Dropdown Answer Key'!$B$14,OR(F387="Lead",F387="U, May have L",F387="COM",F387="")),"Lead",IF(AND(B387='Dropdown Answer Key'!$B$14,OR(AND(E387="GALV",H387="Y"),AND(E387="GALV",H387="UN"),AND(E387="GALV",H387=""),AND(F387="GALV",H387="Y"),AND(F387="GALV",H387="UN"),AND(F387="GALV",H387=""),AND(F387="GALV",I387="Y"),AND(F387="GALV",I387="UN"),AND(F387="GALV",I387=""))),"GRR",IF(AND(B387='Dropdown Answer Key'!$B$14,OR(E387="Unknown",F387="Unknown")),"Unknown SL","Non Lead")))))))))))</f>
        <v>ERROR</v>
      </c>
      <c r="T387" s="122" t="str">
        <f>IF(OR(M387="",Q387="",S387="ERROR"),"BLANK",IF((AND(M387='Dropdown Answer Key'!$B$25,OR('Service Line Inventory'!S387="Lead",S387="Unknown SL"))),"Tier 1",IF(AND('Service Line Inventory'!M387='Dropdown Answer Key'!$B$26,OR('Service Line Inventory'!S387="Lead",S387="Unknown SL")),"Tier 2",IF(AND('Service Line Inventory'!M387='Dropdown Answer Key'!$B$27,OR('Service Line Inventory'!S387="Lead",S387="Unknown SL")),"Tier 2",IF('Service Line Inventory'!S387="GRR","Tier 3",IF((AND('Service Line Inventory'!M387='Dropdown Answer Key'!$B$25,'Service Line Inventory'!Q387='Dropdown Answer Key'!$M$25,O387='Dropdown Answer Key'!$G$27,'Service Line Inventory'!P387='Dropdown Answer Key'!$J$27,S387="Non Lead")),"Tier 4",IF((AND('Service Line Inventory'!M387='Dropdown Answer Key'!$B$25,'Service Line Inventory'!Q387='Dropdown Answer Key'!$M$25,O387='Dropdown Answer Key'!$G$27,S387="Non Lead")),"Tier 4",IF((AND('Service Line Inventory'!M387='Dropdown Answer Key'!$B$25,'Service Line Inventory'!Q387='Dropdown Answer Key'!$M$25,'Service Line Inventory'!P387='Dropdown Answer Key'!$J$27,S387="Non Lead")),"Tier 4","Tier 5"))))))))</f>
        <v>BLANK</v>
      </c>
      <c r="U387" s="123" t="str">
        <f t="shared" si="21"/>
        <v>ERROR</v>
      </c>
      <c r="V387" s="122" t="str">
        <f t="shared" si="22"/>
        <v>ERROR</v>
      </c>
      <c r="W387" s="122" t="str">
        <f t="shared" si="23"/>
        <v>NO</v>
      </c>
      <c r="X387" s="116"/>
      <c r="Y387" s="105"/>
      <c r="Z387" s="85"/>
    </row>
    <row r="388" spans="1:26">
      <c r="A388" s="80"/>
      <c r="B388" s="80"/>
      <c r="C388" s="111"/>
      <c r="D388" s="81"/>
      <c r="E388" s="111"/>
      <c r="F388" s="111"/>
      <c r="G388" s="113"/>
      <c r="H388" s="101"/>
      <c r="I388" s="81"/>
      <c r="J388" s="82"/>
      <c r="K388" s="81"/>
      <c r="L388" s="101" t="str">
        <f t="shared" si="20"/>
        <v>ERROR</v>
      </c>
      <c r="M388" s="117"/>
      <c r="N388" s="81"/>
      <c r="O388" s="81"/>
      <c r="P388" s="81"/>
      <c r="Q388" s="80"/>
      <c r="R388" s="81"/>
      <c r="S388" s="106" t="str">
        <f>IF(OR(B388="",$C$3="",$G$3=""),"ERROR",IF(AND(B388='Dropdown Answer Key'!$B$12,OR(E388="Lead",E388="U, May have L",E388="COM",E388="")),"Lead",IF(AND(B388='Dropdown Answer Key'!$B$12,OR(AND(E388="GALV",H388="Y"),AND(E388="GALV",H388="UN"),AND(E388="GALV",H388=""))),"GRR",IF(AND(B388='Dropdown Answer Key'!$B$12,E388="Unknown"),"Unknown SL",IF(AND(B388='Dropdown Answer Key'!$B$13,OR(F388="Lead",F388="U, May have L",F388="COM",F388="")),"Lead",IF(AND(B388='Dropdown Answer Key'!$B$13,OR(AND(F388="GALV",H388="Y"),AND(F388="GALV",H388="UN"),AND(F388="GALV",H388=""))),"GRR",IF(AND(B388='Dropdown Answer Key'!$B$13,F388="Unknown"),"Unknown SL",IF(AND(B388='Dropdown Answer Key'!$B$14,OR(E388="Lead",E388="U, May have L",E388="COM",E388="")),"Lead",IF(AND(B388='Dropdown Answer Key'!$B$14,OR(F388="Lead",F388="U, May have L",F388="COM",F388="")),"Lead",IF(AND(B388='Dropdown Answer Key'!$B$14,OR(AND(E388="GALV",H388="Y"),AND(E388="GALV",H388="UN"),AND(E388="GALV",H388=""),AND(F388="GALV",H388="Y"),AND(F388="GALV",H388="UN"),AND(F388="GALV",H388=""),AND(F388="GALV",I388="Y"),AND(F388="GALV",I388="UN"),AND(F388="GALV",I388=""))),"GRR",IF(AND(B388='Dropdown Answer Key'!$B$14,OR(E388="Unknown",F388="Unknown")),"Unknown SL","Non Lead")))))))))))</f>
        <v>ERROR</v>
      </c>
      <c r="T388" s="83" t="str">
        <f>IF(OR(M388="",Q388="",S388="ERROR"),"BLANK",IF((AND(M388='Dropdown Answer Key'!$B$25,OR('Service Line Inventory'!S388="Lead",S388="Unknown SL"))),"Tier 1",IF(AND('Service Line Inventory'!M388='Dropdown Answer Key'!$B$26,OR('Service Line Inventory'!S388="Lead",S388="Unknown SL")),"Tier 2",IF(AND('Service Line Inventory'!M388='Dropdown Answer Key'!$B$27,OR('Service Line Inventory'!S388="Lead",S388="Unknown SL")),"Tier 2",IF('Service Line Inventory'!S388="GRR","Tier 3",IF((AND('Service Line Inventory'!M388='Dropdown Answer Key'!$B$25,'Service Line Inventory'!Q388='Dropdown Answer Key'!$M$25,O388='Dropdown Answer Key'!$G$27,'Service Line Inventory'!P388='Dropdown Answer Key'!$J$27,S388="Non Lead")),"Tier 4",IF((AND('Service Line Inventory'!M388='Dropdown Answer Key'!$B$25,'Service Line Inventory'!Q388='Dropdown Answer Key'!$M$25,O388='Dropdown Answer Key'!$G$27,S388="Non Lead")),"Tier 4",IF((AND('Service Line Inventory'!M388='Dropdown Answer Key'!$B$25,'Service Line Inventory'!Q388='Dropdown Answer Key'!$M$25,'Service Line Inventory'!P388='Dropdown Answer Key'!$J$27,S388="Non Lead")),"Tier 4","Tier 5"))))))))</f>
        <v>BLANK</v>
      </c>
      <c r="U388" s="109" t="str">
        <f t="shared" si="21"/>
        <v>ERROR</v>
      </c>
      <c r="V388" s="83" t="str">
        <f t="shared" si="22"/>
        <v>ERROR</v>
      </c>
      <c r="W388" s="83" t="str">
        <f t="shared" si="23"/>
        <v>NO</v>
      </c>
      <c r="X388" s="115"/>
      <c r="Y388" s="84"/>
      <c r="Z388" s="85"/>
    </row>
    <row r="389" spans="1:26">
      <c r="A389" s="89"/>
      <c r="B389" s="90"/>
      <c r="C389" s="112"/>
      <c r="D389" s="90"/>
      <c r="E389" s="112"/>
      <c r="F389" s="112"/>
      <c r="G389" s="114"/>
      <c r="H389" s="102"/>
      <c r="I389" s="90"/>
      <c r="J389" s="91"/>
      <c r="K389" s="90"/>
      <c r="L389" s="102" t="str">
        <f t="shared" si="20"/>
        <v>ERROR</v>
      </c>
      <c r="M389" s="118"/>
      <c r="N389" s="90"/>
      <c r="O389" s="90"/>
      <c r="P389" s="90"/>
      <c r="Q389" s="89"/>
      <c r="R389" s="90"/>
      <c r="S389" s="121" t="str">
        <f>IF(OR(B389="",$C$3="",$G$3=""),"ERROR",IF(AND(B389='Dropdown Answer Key'!$B$12,OR(E389="Lead",E389="U, May have L",E389="COM",E389="")),"Lead",IF(AND(B389='Dropdown Answer Key'!$B$12,OR(AND(E389="GALV",H389="Y"),AND(E389="GALV",H389="UN"),AND(E389="GALV",H389=""))),"GRR",IF(AND(B389='Dropdown Answer Key'!$B$12,E389="Unknown"),"Unknown SL",IF(AND(B389='Dropdown Answer Key'!$B$13,OR(F389="Lead",F389="U, May have L",F389="COM",F389="")),"Lead",IF(AND(B389='Dropdown Answer Key'!$B$13,OR(AND(F389="GALV",H389="Y"),AND(F389="GALV",H389="UN"),AND(F389="GALV",H389=""))),"GRR",IF(AND(B389='Dropdown Answer Key'!$B$13,F389="Unknown"),"Unknown SL",IF(AND(B389='Dropdown Answer Key'!$B$14,OR(E389="Lead",E389="U, May have L",E389="COM",E389="")),"Lead",IF(AND(B389='Dropdown Answer Key'!$B$14,OR(F389="Lead",F389="U, May have L",F389="COM",F389="")),"Lead",IF(AND(B389='Dropdown Answer Key'!$B$14,OR(AND(E389="GALV",H389="Y"),AND(E389="GALV",H389="UN"),AND(E389="GALV",H389=""),AND(F389="GALV",H389="Y"),AND(F389="GALV",H389="UN"),AND(F389="GALV",H389=""),AND(F389="GALV",I389="Y"),AND(F389="GALV",I389="UN"),AND(F389="GALV",I389=""))),"GRR",IF(AND(B389='Dropdown Answer Key'!$B$14,OR(E389="Unknown",F389="Unknown")),"Unknown SL","Non Lead")))))))))))</f>
        <v>ERROR</v>
      </c>
      <c r="T389" s="122" t="str">
        <f>IF(OR(M389="",Q389="",S389="ERROR"),"BLANK",IF((AND(M389='Dropdown Answer Key'!$B$25,OR('Service Line Inventory'!S389="Lead",S389="Unknown SL"))),"Tier 1",IF(AND('Service Line Inventory'!M389='Dropdown Answer Key'!$B$26,OR('Service Line Inventory'!S389="Lead",S389="Unknown SL")),"Tier 2",IF(AND('Service Line Inventory'!M389='Dropdown Answer Key'!$B$27,OR('Service Line Inventory'!S389="Lead",S389="Unknown SL")),"Tier 2",IF('Service Line Inventory'!S389="GRR","Tier 3",IF((AND('Service Line Inventory'!M389='Dropdown Answer Key'!$B$25,'Service Line Inventory'!Q389='Dropdown Answer Key'!$M$25,O389='Dropdown Answer Key'!$G$27,'Service Line Inventory'!P389='Dropdown Answer Key'!$J$27,S389="Non Lead")),"Tier 4",IF((AND('Service Line Inventory'!M389='Dropdown Answer Key'!$B$25,'Service Line Inventory'!Q389='Dropdown Answer Key'!$M$25,O389='Dropdown Answer Key'!$G$27,S389="Non Lead")),"Tier 4",IF((AND('Service Line Inventory'!M389='Dropdown Answer Key'!$B$25,'Service Line Inventory'!Q389='Dropdown Answer Key'!$M$25,'Service Line Inventory'!P389='Dropdown Answer Key'!$J$27,S389="Non Lead")),"Tier 4","Tier 5"))))))))</f>
        <v>BLANK</v>
      </c>
      <c r="U389" s="123" t="str">
        <f t="shared" si="21"/>
        <v>ERROR</v>
      </c>
      <c r="V389" s="122" t="str">
        <f t="shared" si="22"/>
        <v>ERROR</v>
      </c>
      <c r="W389" s="122" t="str">
        <f t="shared" si="23"/>
        <v>NO</v>
      </c>
      <c r="X389" s="116"/>
      <c r="Y389" s="105"/>
      <c r="Z389" s="85"/>
    </row>
    <row r="390" spans="1:26">
      <c r="A390" s="80"/>
      <c r="B390" s="80"/>
      <c r="C390" s="111"/>
      <c r="D390" s="81"/>
      <c r="E390" s="111"/>
      <c r="F390" s="111"/>
      <c r="G390" s="113"/>
      <c r="H390" s="101"/>
      <c r="I390" s="81"/>
      <c r="J390" s="82"/>
      <c r="K390" s="81"/>
      <c r="L390" s="101" t="str">
        <f t="shared" si="20"/>
        <v>ERROR</v>
      </c>
      <c r="M390" s="117"/>
      <c r="N390" s="81"/>
      <c r="O390" s="81"/>
      <c r="P390" s="81"/>
      <c r="Q390" s="80"/>
      <c r="R390" s="81"/>
      <c r="S390" s="106" t="str">
        <f>IF(OR(B390="",$C$3="",$G$3=""),"ERROR",IF(AND(B390='Dropdown Answer Key'!$B$12,OR(E390="Lead",E390="U, May have L",E390="COM",E390="")),"Lead",IF(AND(B390='Dropdown Answer Key'!$B$12,OR(AND(E390="GALV",H390="Y"),AND(E390="GALV",H390="UN"),AND(E390="GALV",H390=""))),"GRR",IF(AND(B390='Dropdown Answer Key'!$B$12,E390="Unknown"),"Unknown SL",IF(AND(B390='Dropdown Answer Key'!$B$13,OR(F390="Lead",F390="U, May have L",F390="COM",F390="")),"Lead",IF(AND(B390='Dropdown Answer Key'!$B$13,OR(AND(F390="GALV",H390="Y"),AND(F390="GALV",H390="UN"),AND(F390="GALV",H390=""))),"GRR",IF(AND(B390='Dropdown Answer Key'!$B$13,F390="Unknown"),"Unknown SL",IF(AND(B390='Dropdown Answer Key'!$B$14,OR(E390="Lead",E390="U, May have L",E390="COM",E390="")),"Lead",IF(AND(B390='Dropdown Answer Key'!$B$14,OR(F390="Lead",F390="U, May have L",F390="COM",F390="")),"Lead",IF(AND(B390='Dropdown Answer Key'!$B$14,OR(AND(E390="GALV",H390="Y"),AND(E390="GALV",H390="UN"),AND(E390="GALV",H390=""),AND(F390="GALV",H390="Y"),AND(F390="GALV",H390="UN"),AND(F390="GALV",H390=""),AND(F390="GALV",I390="Y"),AND(F390="GALV",I390="UN"),AND(F390="GALV",I390=""))),"GRR",IF(AND(B390='Dropdown Answer Key'!$B$14,OR(E390="Unknown",F390="Unknown")),"Unknown SL","Non Lead")))))))))))</f>
        <v>ERROR</v>
      </c>
      <c r="T390" s="83" t="str">
        <f>IF(OR(M390="",Q390="",S390="ERROR"),"BLANK",IF((AND(M390='Dropdown Answer Key'!$B$25,OR('Service Line Inventory'!S390="Lead",S390="Unknown SL"))),"Tier 1",IF(AND('Service Line Inventory'!M390='Dropdown Answer Key'!$B$26,OR('Service Line Inventory'!S390="Lead",S390="Unknown SL")),"Tier 2",IF(AND('Service Line Inventory'!M390='Dropdown Answer Key'!$B$27,OR('Service Line Inventory'!S390="Lead",S390="Unknown SL")),"Tier 2",IF('Service Line Inventory'!S390="GRR","Tier 3",IF((AND('Service Line Inventory'!M390='Dropdown Answer Key'!$B$25,'Service Line Inventory'!Q390='Dropdown Answer Key'!$M$25,O390='Dropdown Answer Key'!$G$27,'Service Line Inventory'!P390='Dropdown Answer Key'!$J$27,S390="Non Lead")),"Tier 4",IF((AND('Service Line Inventory'!M390='Dropdown Answer Key'!$B$25,'Service Line Inventory'!Q390='Dropdown Answer Key'!$M$25,O390='Dropdown Answer Key'!$G$27,S390="Non Lead")),"Tier 4",IF((AND('Service Line Inventory'!M390='Dropdown Answer Key'!$B$25,'Service Line Inventory'!Q390='Dropdown Answer Key'!$M$25,'Service Line Inventory'!P390='Dropdown Answer Key'!$J$27,S390="Non Lead")),"Tier 4","Tier 5"))))))))</f>
        <v>BLANK</v>
      </c>
      <c r="U390" s="109" t="str">
        <f t="shared" si="21"/>
        <v>ERROR</v>
      </c>
      <c r="V390" s="83" t="str">
        <f t="shared" si="22"/>
        <v>ERROR</v>
      </c>
      <c r="W390" s="83" t="str">
        <f t="shared" si="23"/>
        <v>NO</v>
      </c>
      <c r="X390" s="115"/>
      <c r="Y390" s="84"/>
      <c r="Z390" s="85"/>
    </row>
    <row r="391" spans="1:26">
      <c r="A391" s="89"/>
      <c r="B391" s="90"/>
      <c r="C391" s="112"/>
      <c r="D391" s="90"/>
      <c r="E391" s="112"/>
      <c r="F391" s="112"/>
      <c r="G391" s="114"/>
      <c r="H391" s="102"/>
      <c r="I391" s="90"/>
      <c r="J391" s="91"/>
      <c r="K391" s="90"/>
      <c r="L391" s="102" t="str">
        <f t="shared" si="20"/>
        <v>ERROR</v>
      </c>
      <c r="M391" s="118"/>
      <c r="N391" s="90"/>
      <c r="O391" s="90"/>
      <c r="P391" s="90"/>
      <c r="Q391" s="89"/>
      <c r="R391" s="90"/>
      <c r="S391" s="121" t="str">
        <f>IF(OR(B391="",$C$3="",$G$3=""),"ERROR",IF(AND(B391='Dropdown Answer Key'!$B$12,OR(E391="Lead",E391="U, May have L",E391="COM",E391="")),"Lead",IF(AND(B391='Dropdown Answer Key'!$B$12,OR(AND(E391="GALV",H391="Y"),AND(E391="GALV",H391="UN"),AND(E391="GALV",H391=""))),"GRR",IF(AND(B391='Dropdown Answer Key'!$B$12,E391="Unknown"),"Unknown SL",IF(AND(B391='Dropdown Answer Key'!$B$13,OR(F391="Lead",F391="U, May have L",F391="COM",F391="")),"Lead",IF(AND(B391='Dropdown Answer Key'!$B$13,OR(AND(F391="GALV",H391="Y"),AND(F391="GALV",H391="UN"),AND(F391="GALV",H391=""))),"GRR",IF(AND(B391='Dropdown Answer Key'!$B$13,F391="Unknown"),"Unknown SL",IF(AND(B391='Dropdown Answer Key'!$B$14,OR(E391="Lead",E391="U, May have L",E391="COM",E391="")),"Lead",IF(AND(B391='Dropdown Answer Key'!$B$14,OR(F391="Lead",F391="U, May have L",F391="COM",F391="")),"Lead",IF(AND(B391='Dropdown Answer Key'!$B$14,OR(AND(E391="GALV",H391="Y"),AND(E391="GALV",H391="UN"),AND(E391="GALV",H391=""),AND(F391="GALV",H391="Y"),AND(F391="GALV",H391="UN"),AND(F391="GALV",H391=""),AND(F391="GALV",I391="Y"),AND(F391="GALV",I391="UN"),AND(F391="GALV",I391=""))),"GRR",IF(AND(B391='Dropdown Answer Key'!$B$14,OR(E391="Unknown",F391="Unknown")),"Unknown SL","Non Lead")))))))))))</f>
        <v>ERROR</v>
      </c>
      <c r="T391" s="122" t="str">
        <f>IF(OR(M391="",Q391="",S391="ERROR"),"BLANK",IF((AND(M391='Dropdown Answer Key'!$B$25,OR('Service Line Inventory'!S391="Lead",S391="Unknown SL"))),"Tier 1",IF(AND('Service Line Inventory'!M391='Dropdown Answer Key'!$B$26,OR('Service Line Inventory'!S391="Lead",S391="Unknown SL")),"Tier 2",IF(AND('Service Line Inventory'!M391='Dropdown Answer Key'!$B$27,OR('Service Line Inventory'!S391="Lead",S391="Unknown SL")),"Tier 2",IF('Service Line Inventory'!S391="GRR","Tier 3",IF((AND('Service Line Inventory'!M391='Dropdown Answer Key'!$B$25,'Service Line Inventory'!Q391='Dropdown Answer Key'!$M$25,O391='Dropdown Answer Key'!$G$27,'Service Line Inventory'!P391='Dropdown Answer Key'!$J$27,S391="Non Lead")),"Tier 4",IF((AND('Service Line Inventory'!M391='Dropdown Answer Key'!$B$25,'Service Line Inventory'!Q391='Dropdown Answer Key'!$M$25,O391='Dropdown Answer Key'!$G$27,S391="Non Lead")),"Tier 4",IF((AND('Service Line Inventory'!M391='Dropdown Answer Key'!$B$25,'Service Line Inventory'!Q391='Dropdown Answer Key'!$M$25,'Service Line Inventory'!P391='Dropdown Answer Key'!$J$27,S391="Non Lead")),"Tier 4","Tier 5"))))))))</f>
        <v>BLANK</v>
      </c>
      <c r="U391" s="123" t="str">
        <f t="shared" si="21"/>
        <v>ERROR</v>
      </c>
      <c r="V391" s="122" t="str">
        <f t="shared" si="22"/>
        <v>ERROR</v>
      </c>
      <c r="W391" s="122" t="str">
        <f t="shared" si="23"/>
        <v>NO</v>
      </c>
      <c r="X391" s="116"/>
      <c r="Y391" s="105"/>
      <c r="Z391" s="85"/>
    </row>
    <row r="392" spans="1:26">
      <c r="A392" s="80"/>
      <c r="B392" s="80"/>
      <c r="C392" s="111"/>
      <c r="D392" s="81"/>
      <c r="E392" s="111"/>
      <c r="F392" s="111"/>
      <c r="G392" s="113"/>
      <c r="H392" s="101"/>
      <c r="I392" s="81"/>
      <c r="J392" s="82"/>
      <c r="K392" s="81"/>
      <c r="L392" s="101" t="str">
        <f t="shared" ref="L392:L455" si="24">S392</f>
        <v>ERROR</v>
      </c>
      <c r="M392" s="117"/>
      <c r="N392" s="81"/>
      <c r="O392" s="81"/>
      <c r="P392" s="81"/>
      <c r="Q392" s="80"/>
      <c r="R392" s="81"/>
      <c r="S392" s="106" t="str">
        <f>IF(OR(B392="",$C$3="",$G$3=""),"ERROR",IF(AND(B392='Dropdown Answer Key'!$B$12,OR(E392="Lead",E392="U, May have L",E392="COM",E392="")),"Lead",IF(AND(B392='Dropdown Answer Key'!$B$12,OR(AND(E392="GALV",H392="Y"),AND(E392="GALV",H392="UN"),AND(E392="GALV",H392=""))),"GRR",IF(AND(B392='Dropdown Answer Key'!$B$12,E392="Unknown"),"Unknown SL",IF(AND(B392='Dropdown Answer Key'!$B$13,OR(F392="Lead",F392="U, May have L",F392="COM",F392="")),"Lead",IF(AND(B392='Dropdown Answer Key'!$B$13,OR(AND(F392="GALV",H392="Y"),AND(F392="GALV",H392="UN"),AND(F392="GALV",H392=""))),"GRR",IF(AND(B392='Dropdown Answer Key'!$B$13,F392="Unknown"),"Unknown SL",IF(AND(B392='Dropdown Answer Key'!$B$14,OR(E392="Lead",E392="U, May have L",E392="COM",E392="")),"Lead",IF(AND(B392='Dropdown Answer Key'!$B$14,OR(F392="Lead",F392="U, May have L",F392="COM",F392="")),"Lead",IF(AND(B392='Dropdown Answer Key'!$B$14,OR(AND(E392="GALV",H392="Y"),AND(E392="GALV",H392="UN"),AND(E392="GALV",H392=""),AND(F392="GALV",H392="Y"),AND(F392="GALV",H392="UN"),AND(F392="GALV",H392=""),AND(F392="GALV",I392="Y"),AND(F392="GALV",I392="UN"),AND(F392="GALV",I392=""))),"GRR",IF(AND(B392='Dropdown Answer Key'!$B$14,OR(E392="Unknown",F392="Unknown")),"Unknown SL","Non Lead")))))))))))</f>
        <v>ERROR</v>
      </c>
      <c r="T392" s="83" t="str">
        <f>IF(OR(M392="",Q392="",S392="ERROR"),"BLANK",IF((AND(M392='Dropdown Answer Key'!$B$25,OR('Service Line Inventory'!S392="Lead",S392="Unknown SL"))),"Tier 1",IF(AND('Service Line Inventory'!M392='Dropdown Answer Key'!$B$26,OR('Service Line Inventory'!S392="Lead",S392="Unknown SL")),"Tier 2",IF(AND('Service Line Inventory'!M392='Dropdown Answer Key'!$B$27,OR('Service Line Inventory'!S392="Lead",S392="Unknown SL")),"Tier 2",IF('Service Line Inventory'!S392="GRR","Tier 3",IF((AND('Service Line Inventory'!M392='Dropdown Answer Key'!$B$25,'Service Line Inventory'!Q392='Dropdown Answer Key'!$M$25,O392='Dropdown Answer Key'!$G$27,'Service Line Inventory'!P392='Dropdown Answer Key'!$J$27,S392="Non Lead")),"Tier 4",IF((AND('Service Line Inventory'!M392='Dropdown Answer Key'!$B$25,'Service Line Inventory'!Q392='Dropdown Answer Key'!$M$25,O392='Dropdown Answer Key'!$G$27,S392="Non Lead")),"Tier 4",IF((AND('Service Line Inventory'!M392='Dropdown Answer Key'!$B$25,'Service Line Inventory'!Q392='Dropdown Answer Key'!$M$25,'Service Line Inventory'!P392='Dropdown Answer Key'!$J$27,S392="Non Lead")),"Tier 4","Tier 5"))))))))</f>
        <v>BLANK</v>
      </c>
      <c r="U392" s="109" t="str">
        <f t="shared" si="21"/>
        <v>ERROR</v>
      </c>
      <c r="V392" s="83" t="str">
        <f t="shared" si="22"/>
        <v>ERROR</v>
      </c>
      <c r="W392" s="83" t="str">
        <f t="shared" si="23"/>
        <v>NO</v>
      </c>
      <c r="X392" s="115"/>
      <c r="Y392" s="84"/>
      <c r="Z392" s="85"/>
    </row>
    <row r="393" spans="1:26">
      <c r="A393" s="89"/>
      <c r="B393" s="90"/>
      <c r="C393" s="112"/>
      <c r="D393" s="90"/>
      <c r="E393" s="112"/>
      <c r="F393" s="112"/>
      <c r="G393" s="114"/>
      <c r="H393" s="102"/>
      <c r="I393" s="90"/>
      <c r="J393" s="91"/>
      <c r="K393" s="90"/>
      <c r="L393" s="102" t="str">
        <f t="shared" si="24"/>
        <v>ERROR</v>
      </c>
      <c r="M393" s="118"/>
      <c r="N393" s="90"/>
      <c r="O393" s="90"/>
      <c r="P393" s="90"/>
      <c r="Q393" s="89"/>
      <c r="R393" s="90"/>
      <c r="S393" s="121" t="str">
        <f>IF(OR(B393="",$C$3="",$G$3=""),"ERROR",IF(AND(B393='Dropdown Answer Key'!$B$12,OR(E393="Lead",E393="U, May have L",E393="COM",E393="")),"Lead",IF(AND(B393='Dropdown Answer Key'!$B$12,OR(AND(E393="GALV",H393="Y"),AND(E393="GALV",H393="UN"),AND(E393="GALV",H393=""))),"GRR",IF(AND(B393='Dropdown Answer Key'!$B$12,E393="Unknown"),"Unknown SL",IF(AND(B393='Dropdown Answer Key'!$B$13,OR(F393="Lead",F393="U, May have L",F393="COM",F393="")),"Lead",IF(AND(B393='Dropdown Answer Key'!$B$13,OR(AND(F393="GALV",H393="Y"),AND(F393="GALV",H393="UN"),AND(F393="GALV",H393=""))),"GRR",IF(AND(B393='Dropdown Answer Key'!$B$13,F393="Unknown"),"Unknown SL",IF(AND(B393='Dropdown Answer Key'!$B$14,OR(E393="Lead",E393="U, May have L",E393="COM",E393="")),"Lead",IF(AND(B393='Dropdown Answer Key'!$B$14,OR(F393="Lead",F393="U, May have L",F393="COM",F393="")),"Lead",IF(AND(B393='Dropdown Answer Key'!$B$14,OR(AND(E393="GALV",H393="Y"),AND(E393="GALV",H393="UN"),AND(E393="GALV",H393=""),AND(F393="GALV",H393="Y"),AND(F393="GALV",H393="UN"),AND(F393="GALV",H393=""),AND(F393="GALV",I393="Y"),AND(F393="GALV",I393="UN"),AND(F393="GALV",I393=""))),"GRR",IF(AND(B393='Dropdown Answer Key'!$B$14,OR(E393="Unknown",F393="Unknown")),"Unknown SL","Non Lead")))))))))))</f>
        <v>ERROR</v>
      </c>
      <c r="T393" s="122" t="str">
        <f>IF(OR(M393="",Q393="",S393="ERROR"),"BLANK",IF((AND(M393='Dropdown Answer Key'!$B$25,OR('Service Line Inventory'!S393="Lead",S393="Unknown SL"))),"Tier 1",IF(AND('Service Line Inventory'!M393='Dropdown Answer Key'!$B$26,OR('Service Line Inventory'!S393="Lead",S393="Unknown SL")),"Tier 2",IF(AND('Service Line Inventory'!M393='Dropdown Answer Key'!$B$27,OR('Service Line Inventory'!S393="Lead",S393="Unknown SL")),"Tier 2",IF('Service Line Inventory'!S393="GRR","Tier 3",IF((AND('Service Line Inventory'!M393='Dropdown Answer Key'!$B$25,'Service Line Inventory'!Q393='Dropdown Answer Key'!$M$25,O393='Dropdown Answer Key'!$G$27,'Service Line Inventory'!P393='Dropdown Answer Key'!$J$27,S393="Non Lead")),"Tier 4",IF((AND('Service Line Inventory'!M393='Dropdown Answer Key'!$B$25,'Service Line Inventory'!Q393='Dropdown Answer Key'!$M$25,O393='Dropdown Answer Key'!$G$27,S393="Non Lead")),"Tier 4",IF((AND('Service Line Inventory'!M393='Dropdown Answer Key'!$B$25,'Service Line Inventory'!Q393='Dropdown Answer Key'!$M$25,'Service Line Inventory'!P393='Dropdown Answer Key'!$J$27,S393="Non Lead")),"Tier 4","Tier 5"))))))))</f>
        <v>BLANK</v>
      </c>
      <c r="U393" s="123" t="str">
        <f t="shared" ref="U393:U456" si="25">IF(OR(S393="LEAD",S393="GRR",S393="Unknown SL"),"YES",IF(S393="ERROR","ERROR","NO"))</f>
        <v>ERROR</v>
      </c>
      <c r="V393" s="122" t="str">
        <f t="shared" ref="V393:V456" si="26">IF((OR(S393="LEAD",S393="GRR",S393="Unknown SL")),"YES",IF(S393="ERROR","ERROR","NO"))</f>
        <v>ERROR</v>
      </c>
      <c r="W393" s="122" t="str">
        <f t="shared" ref="W393:W456" si="27">IF(V393="YES","YES","NO")</f>
        <v>NO</v>
      </c>
      <c r="X393" s="116"/>
      <c r="Y393" s="105"/>
      <c r="Z393" s="85"/>
    </row>
    <row r="394" spans="1:26">
      <c r="A394" s="80"/>
      <c r="B394" s="80"/>
      <c r="C394" s="111"/>
      <c r="D394" s="81"/>
      <c r="E394" s="111"/>
      <c r="F394" s="111"/>
      <c r="G394" s="113"/>
      <c r="H394" s="101"/>
      <c r="I394" s="81"/>
      <c r="J394" s="82"/>
      <c r="K394" s="81"/>
      <c r="L394" s="101" t="str">
        <f t="shared" si="24"/>
        <v>ERROR</v>
      </c>
      <c r="M394" s="117"/>
      <c r="N394" s="81"/>
      <c r="O394" s="81"/>
      <c r="P394" s="81"/>
      <c r="Q394" s="80"/>
      <c r="R394" s="81"/>
      <c r="S394" s="106" t="str">
        <f>IF(OR(B394="",$C$3="",$G$3=""),"ERROR",IF(AND(B394='Dropdown Answer Key'!$B$12,OR(E394="Lead",E394="U, May have L",E394="COM",E394="")),"Lead",IF(AND(B394='Dropdown Answer Key'!$B$12,OR(AND(E394="GALV",H394="Y"),AND(E394="GALV",H394="UN"),AND(E394="GALV",H394=""))),"GRR",IF(AND(B394='Dropdown Answer Key'!$B$12,E394="Unknown"),"Unknown SL",IF(AND(B394='Dropdown Answer Key'!$B$13,OR(F394="Lead",F394="U, May have L",F394="COM",F394="")),"Lead",IF(AND(B394='Dropdown Answer Key'!$B$13,OR(AND(F394="GALV",H394="Y"),AND(F394="GALV",H394="UN"),AND(F394="GALV",H394=""))),"GRR",IF(AND(B394='Dropdown Answer Key'!$B$13,F394="Unknown"),"Unknown SL",IF(AND(B394='Dropdown Answer Key'!$B$14,OR(E394="Lead",E394="U, May have L",E394="COM",E394="")),"Lead",IF(AND(B394='Dropdown Answer Key'!$B$14,OR(F394="Lead",F394="U, May have L",F394="COM",F394="")),"Lead",IF(AND(B394='Dropdown Answer Key'!$B$14,OR(AND(E394="GALV",H394="Y"),AND(E394="GALV",H394="UN"),AND(E394="GALV",H394=""),AND(F394="GALV",H394="Y"),AND(F394="GALV",H394="UN"),AND(F394="GALV",H394=""),AND(F394="GALV",I394="Y"),AND(F394="GALV",I394="UN"),AND(F394="GALV",I394=""))),"GRR",IF(AND(B394='Dropdown Answer Key'!$B$14,OR(E394="Unknown",F394="Unknown")),"Unknown SL","Non Lead")))))))))))</f>
        <v>ERROR</v>
      </c>
      <c r="T394" s="83" t="str">
        <f>IF(OR(M394="",Q394="",S394="ERROR"),"BLANK",IF((AND(M394='Dropdown Answer Key'!$B$25,OR('Service Line Inventory'!S394="Lead",S394="Unknown SL"))),"Tier 1",IF(AND('Service Line Inventory'!M394='Dropdown Answer Key'!$B$26,OR('Service Line Inventory'!S394="Lead",S394="Unknown SL")),"Tier 2",IF(AND('Service Line Inventory'!M394='Dropdown Answer Key'!$B$27,OR('Service Line Inventory'!S394="Lead",S394="Unknown SL")),"Tier 2",IF('Service Line Inventory'!S394="GRR","Tier 3",IF((AND('Service Line Inventory'!M394='Dropdown Answer Key'!$B$25,'Service Line Inventory'!Q394='Dropdown Answer Key'!$M$25,O394='Dropdown Answer Key'!$G$27,'Service Line Inventory'!P394='Dropdown Answer Key'!$J$27,S394="Non Lead")),"Tier 4",IF((AND('Service Line Inventory'!M394='Dropdown Answer Key'!$B$25,'Service Line Inventory'!Q394='Dropdown Answer Key'!$M$25,O394='Dropdown Answer Key'!$G$27,S394="Non Lead")),"Tier 4",IF((AND('Service Line Inventory'!M394='Dropdown Answer Key'!$B$25,'Service Line Inventory'!Q394='Dropdown Answer Key'!$M$25,'Service Line Inventory'!P394='Dropdown Answer Key'!$J$27,S394="Non Lead")),"Tier 4","Tier 5"))))))))</f>
        <v>BLANK</v>
      </c>
      <c r="U394" s="109" t="str">
        <f t="shared" si="25"/>
        <v>ERROR</v>
      </c>
      <c r="V394" s="83" t="str">
        <f t="shared" si="26"/>
        <v>ERROR</v>
      </c>
      <c r="W394" s="83" t="str">
        <f t="shared" si="27"/>
        <v>NO</v>
      </c>
      <c r="X394" s="115"/>
      <c r="Y394" s="84"/>
      <c r="Z394" s="85"/>
    </row>
    <row r="395" spans="1:26">
      <c r="A395" s="89"/>
      <c r="B395" s="90"/>
      <c r="C395" s="112"/>
      <c r="D395" s="90"/>
      <c r="E395" s="112"/>
      <c r="F395" s="112"/>
      <c r="G395" s="114"/>
      <c r="H395" s="102"/>
      <c r="I395" s="90"/>
      <c r="J395" s="91"/>
      <c r="K395" s="90"/>
      <c r="L395" s="102" t="str">
        <f t="shared" si="24"/>
        <v>ERROR</v>
      </c>
      <c r="M395" s="118"/>
      <c r="N395" s="90"/>
      <c r="O395" s="90"/>
      <c r="P395" s="90"/>
      <c r="Q395" s="89"/>
      <c r="R395" s="90"/>
      <c r="S395" s="121" t="str">
        <f>IF(OR(B395="",$C$3="",$G$3=""),"ERROR",IF(AND(B395='Dropdown Answer Key'!$B$12,OR(E395="Lead",E395="U, May have L",E395="COM",E395="")),"Lead",IF(AND(B395='Dropdown Answer Key'!$B$12,OR(AND(E395="GALV",H395="Y"),AND(E395="GALV",H395="UN"),AND(E395="GALV",H395=""))),"GRR",IF(AND(B395='Dropdown Answer Key'!$B$12,E395="Unknown"),"Unknown SL",IF(AND(B395='Dropdown Answer Key'!$B$13,OR(F395="Lead",F395="U, May have L",F395="COM",F395="")),"Lead",IF(AND(B395='Dropdown Answer Key'!$B$13,OR(AND(F395="GALV",H395="Y"),AND(F395="GALV",H395="UN"),AND(F395="GALV",H395=""))),"GRR",IF(AND(B395='Dropdown Answer Key'!$B$13,F395="Unknown"),"Unknown SL",IF(AND(B395='Dropdown Answer Key'!$B$14,OR(E395="Lead",E395="U, May have L",E395="COM",E395="")),"Lead",IF(AND(B395='Dropdown Answer Key'!$B$14,OR(F395="Lead",F395="U, May have L",F395="COM",F395="")),"Lead",IF(AND(B395='Dropdown Answer Key'!$B$14,OR(AND(E395="GALV",H395="Y"),AND(E395="GALV",H395="UN"),AND(E395="GALV",H395=""),AND(F395="GALV",H395="Y"),AND(F395="GALV",H395="UN"),AND(F395="GALV",H395=""),AND(F395="GALV",I395="Y"),AND(F395="GALV",I395="UN"),AND(F395="GALV",I395=""))),"GRR",IF(AND(B395='Dropdown Answer Key'!$B$14,OR(E395="Unknown",F395="Unknown")),"Unknown SL","Non Lead")))))))))))</f>
        <v>ERROR</v>
      </c>
      <c r="T395" s="122" t="str">
        <f>IF(OR(M395="",Q395="",S395="ERROR"),"BLANK",IF((AND(M395='Dropdown Answer Key'!$B$25,OR('Service Line Inventory'!S395="Lead",S395="Unknown SL"))),"Tier 1",IF(AND('Service Line Inventory'!M395='Dropdown Answer Key'!$B$26,OR('Service Line Inventory'!S395="Lead",S395="Unknown SL")),"Tier 2",IF(AND('Service Line Inventory'!M395='Dropdown Answer Key'!$B$27,OR('Service Line Inventory'!S395="Lead",S395="Unknown SL")),"Tier 2",IF('Service Line Inventory'!S395="GRR","Tier 3",IF((AND('Service Line Inventory'!M395='Dropdown Answer Key'!$B$25,'Service Line Inventory'!Q395='Dropdown Answer Key'!$M$25,O395='Dropdown Answer Key'!$G$27,'Service Line Inventory'!P395='Dropdown Answer Key'!$J$27,S395="Non Lead")),"Tier 4",IF((AND('Service Line Inventory'!M395='Dropdown Answer Key'!$B$25,'Service Line Inventory'!Q395='Dropdown Answer Key'!$M$25,O395='Dropdown Answer Key'!$G$27,S395="Non Lead")),"Tier 4",IF((AND('Service Line Inventory'!M395='Dropdown Answer Key'!$B$25,'Service Line Inventory'!Q395='Dropdown Answer Key'!$M$25,'Service Line Inventory'!P395='Dropdown Answer Key'!$J$27,S395="Non Lead")),"Tier 4","Tier 5"))))))))</f>
        <v>BLANK</v>
      </c>
      <c r="U395" s="123" t="str">
        <f t="shared" si="25"/>
        <v>ERROR</v>
      </c>
      <c r="V395" s="122" t="str">
        <f t="shared" si="26"/>
        <v>ERROR</v>
      </c>
      <c r="W395" s="122" t="str">
        <f t="shared" si="27"/>
        <v>NO</v>
      </c>
      <c r="X395" s="116"/>
      <c r="Y395" s="105"/>
      <c r="Z395" s="85"/>
    </row>
    <row r="396" spans="1:26">
      <c r="A396" s="80"/>
      <c r="B396" s="80"/>
      <c r="C396" s="111"/>
      <c r="D396" s="81"/>
      <c r="E396" s="111"/>
      <c r="F396" s="111"/>
      <c r="G396" s="113"/>
      <c r="H396" s="101"/>
      <c r="I396" s="81"/>
      <c r="J396" s="82"/>
      <c r="K396" s="81"/>
      <c r="L396" s="101" t="str">
        <f t="shared" si="24"/>
        <v>ERROR</v>
      </c>
      <c r="M396" s="117"/>
      <c r="N396" s="81"/>
      <c r="O396" s="81"/>
      <c r="P396" s="81"/>
      <c r="Q396" s="80"/>
      <c r="R396" s="81"/>
      <c r="S396" s="106" t="str">
        <f>IF(OR(B396="",$C$3="",$G$3=""),"ERROR",IF(AND(B396='Dropdown Answer Key'!$B$12,OR(E396="Lead",E396="U, May have L",E396="COM",E396="")),"Lead",IF(AND(B396='Dropdown Answer Key'!$B$12,OR(AND(E396="GALV",H396="Y"),AND(E396="GALV",H396="UN"),AND(E396="GALV",H396=""))),"GRR",IF(AND(B396='Dropdown Answer Key'!$B$12,E396="Unknown"),"Unknown SL",IF(AND(B396='Dropdown Answer Key'!$B$13,OR(F396="Lead",F396="U, May have L",F396="COM",F396="")),"Lead",IF(AND(B396='Dropdown Answer Key'!$B$13,OR(AND(F396="GALV",H396="Y"),AND(F396="GALV",H396="UN"),AND(F396="GALV",H396=""))),"GRR",IF(AND(B396='Dropdown Answer Key'!$B$13,F396="Unknown"),"Unknown SL",IF(AND(B396='Dropdown Answer Key'!$B$14,OR(E396="Lead",E396="U, May have L",E396="COM",E396="")),"Lead",IF(AND(B396='Dropdown Answer Key'!$B$14,OR(F396="Lead",F396="U, May have L",F396="COM",F396="")),"Lead",IF(AND(B396='Dropdown Answer Key'!$B$14,OR(AND(E396="GALV",H396="Y"),AND(E396="GALV",H396="UN"),AND(E396="GALV",H396=""),AND(F396="GALV",H396="Y"),AND(F396="GALV",H396="UN"),AND(F396="GALV",H396=""),AND(F396="GALV",I396="Y"),AND(F396="GALV",I396="UN"),AND(F396="GALV",I396=""))),"GRR",IF(AND(B396='Dropdown Answer Key'!$B$14,OR(E396="Unknown",F396="Unknown")),"Unknown SL","Non Lead")))))))))))</f>
        <v>ERROR</v>
      </c>
      <c r="T396" s="83" t="str">
        <f>IF(OR(M396="",Q396="",S396="ERROR"),"BLANK",IF((AND(M396='Dropdown Answer Key'!$B$25,OR('Service Line Inventory'!S396="Lead",S396="Unknown SL"))),"Tier 1",IF(AND('Service Line Inventory'!M396='Dropdown Answer Key'!$B$26,OR('Service Line Inventory'!S396="Lead",S396="Unknown SL")),"Tier 2",IF(AND('Service Line Inventory'!M396='Dropdown Answer Key'!$B$27,OR('Service Line Inventory'!S396="Lead",S396="Unknown SL")),"Tier 2",IF('Service Line Inventory'!S396="GRR","Tier 3",IF((AND('Service Line Inventory'!M396='Dropdown Answer Key'!$B$25,'Service Line Inventory'!Q396='Dropdown Answer Key'!$M$25,O396='Dropdown Answer Key'!$G$27,'Service Line Inventory'!P396='Dropdown Answer Key'!$J$27,S396="Non Lead")),"Tier 4",IF((AND('Service Line Inventory'!M396='Dropdown Answer Key'!$B$25,'Service Line Inventory'!Q396='Dropdown Answer Key'!$M$25,O396='Dropdown Answer Key'!$G$27,S396="Non Lead")),"Tier 4",IF((AND('Service Line Inventory'!M396='Dropdown Answer Key'!$B$25,'Service Line Inventory'!Q396='Dropdown Answer Key'!$M$25,'Service Line Inventory'!P396='Dropdown Answer Key'!$J$27,S396="Non Lead")),"Tier 4","Tier 5"))))))))</f>
        <v>BLANK</v>
      </c>
      <c r="U396" s="109" t="str">
        <f t="shared" si="25"/>
        <v>ERROR</v>
      </c>
      <c r="V396" s="83" t="str">
        <f t="shared" si="26"/>
        <v>ERROR</v>
      </c>
      <c r="W396" s="83" t="str">
        <f t="shared" si="27"/>
        <v>NO</v>
      </c>
      <c r="X396" s="115"/>
      <c r="Y396" s="84"/>
      <c r="Z396" s="85"/>
    </row>
    <row r="397" spans="1:26">
      <c r="A397" s="89"/>
      <c r="B397" s="90"/>
      <c r="C397" s="112"/>
      <c r="D397" s="90"/>
      <c r="E397" s="112"/>
      <c r="F397" s="112"/>
      <c r="G397" s="114"/>
      <c r="H397" s="102"/>
      <c r="I397" s="90"/>
      <c r="J397" s="91"/>
      <c r="K397" s="90"/>
      <c r="L397" s="102" t="str">
        <f t="shared" si="24"/>
        <v>ERROR</v>
      </c>
      <c r="M397" s="118"/>
      <c r="N397" s="90"/>
      <c r="O397" s="90"/>
      <c r="P397" s="90"/>
      <c r="Q397" s="89"/>
      <c r="R397" s="90"/>
      <c r="S397" s="121" t="str">
        <f>IF(OR(B397="",$C$3="",$G$3=""),"ERROR",IF(AND(B397='Dropdown Answer Key'!$B$12,OR(E397="Lead",E397="U, May have L",E397="COM",E397="")),"Lead",IF(AND(B397='Dropdown Answer Key'!$B$12,OR(AND(E397="GALV",H397="Y"),AND(E397="GALV",H397="UN"),AND(E397="GALV",H397=""))),"GRR",IF(AND(B397='Dropdown Answer Key'!$B$12,E397="Unknown"),"Unknown SL",IF(AND(B397='Dropdown Answer Key'!$B$13,OR(F397="Lead",F397="U, May have L",F397="COM",F397="")),"Lead",IF(AND(B397='Dropdown Answer Key'!$B$13,OR(AND(F397="GALV",H397="Y"),AND(F397="GALV",H397="UN"),AND(F397="GALV",H397=""))),"GRR",IF(AND(B397='Dropdown Answer Key'!$B$13,F397="Unknown"),"Unknown SL",IF(AND(B397='Dropdown Answer Key'!$B$14,OR(E397="Lead",E397="U, May have L",E397="COM",E397="")),"Lead",IF(AND(B397='Dropdown Answer Key'!$B$14,OR(F397="Lead",F397="U, May have L",F397="COM",F397="")),"Lead",IF(AND(B397='Dropdown Answer Key'!$B$14,OR(AND(E397="GALV",H397="Y"),AND(E397="GALV",H397="UN"),AND(E397="GALV",H397=""),AND(F397="GALV",H397="Y"),AND(F397="GALV",H397="UN"),AND(F397="GALV",H397=""),AND(F397="GALV",I397="Y"),AND(F397="GALV",I397="UN"),AND(F397="GALV",I397=""))),"GRR",IF(AND(B397='Dropdown Answer Key'!$B$14,OR(E397="Unknown",F397="Unknown")),"Unknown SL","Non Lead")))))))))))</f>
        <v>ERROR</v>
      </c>
      <c r="T397" s="122" t="str">
        <f>IF(OR(M397="",Q397="",S397="ERROR"),"BLANK",IF((AND(M397='Dropdown Answer Key'!$B$25,OR('Service Line Inventory'!S397="Lead",S397="Unknown SL"))),"Tier 1",IF(AND('Service Line Inventory'!M397='Dropdown Answer Key'!$B$26,OR('Service Line Inventory'!S397="Lead",S397="Unknown SL")),"Tier 2",IF(AND('Service Line Inventory'!M397='Dropdown Answer Key'!$B$27,OR('Service Line Inventory'!S397="Lead",S397="Unknown SL")),"Tier 2",IF('Service Line Inventory'!S397="GRR","Tier 3",IF((AND('Service Line Inventory'!M397='Dropdown Answer Key'!$B$25,'Service Line Inventory'!Q397='Dropdown Answer Key'!$M$25,O397='Dropdown Answer Key'!$G$27,'Service Line Inventory'!P397='Dropdown Answer Key'!$J$27,S397="Non Lead")),"Tier 4",IF((AND('Service Line Inventory'!M397='Dropdown Answer Key'!$B$25,'Service Line Inventory'!Q397='Dropdown Answer Key'!$M$25,O397='Dropdown Answer Key'!$G$27,S397="Non Lead")),"Tier 4",IF((AND('Service Line Inventory'!M397='Dropdown Answer Key'!$B$25,'Service Line Inventory'!Q397='Dropdown Answer Key'!$M$25,'Service Line Inventory'!P397='Dropdown Answer Key'!$J$27,S397="Non Lead")),"Tier 4","Tier 5"))))))))</f>
        <v>BLANK</v>
      </c>
      <c r="U397" s="123" t="str">
        <f t="shared" si="25"/>
        <v>ERROR</v>
      </c>
      <c r="V397" s="122" t="str">
        <f t="shared" si="26"/>
        <v>ERROR</v>
      </c>
      <c r="W397" s="122" t="str">
        <f t="shared" si="27"/>
        <v>NO</v>
      </c>
      <c r="X397" s="116"/>
      <c r="Y397" s="105"/>
      <c r="Z397" s="85"/>
    </row>
    <row r="398" spans="1:26">
      <c r="A398" s="80"/>
      <c r="B398" s="80"/>
      <c r="C398" s="111"/>
      <c r="D398" s="81"/>
      <c r="E398" s="111"/>
      <c r="F398" s="111"/>
      <c r="G398" s="113"/>
      <c r="H398" s="101"/>
      <c r="I398" s="81"/>
      <c r="J398" s="82"/>
      <c r="K398" s="81"/>
      <c r="L398" s="101" t="str">
        <f t="shared" si="24"/>
        <v>ERROR</v>
      </c>
      <c r="M398" s="117"/>
      <c r="N398" s="81"/>
      <c r="O398" s="81"/>
      <c r="P398" s="81"/>
      <c r="Q398" s="80"/>
      <c r="R398" s="81"/>
      <c r="S398" s="106" t="str">
        <f>IF(OR(B398="",$C$3="",$G$3=""),"ERROR",IF(AND(B398='Dropdown Answer Key'!$B$12,OR(E398="Lead",E398="U, May have L",E398="COM",E398="")),"Lead",IF(AND(B398='Dropdown Answer Key'!$B$12,OR(AND(E398="GALV",H398="Y"),AND(E398="GALV",H398="UN"),AND(E398="GALV",H398=""))),"GRR",IF(AND(B398='Dropdown Answer Key'!$B$12,E398="Unknown"),"Unknown SL",IF(AND(B398='Dropdown Answer Key'!$B$13,OR(F398="Lead",F398="U, May have L",F398="COM",F398="")),"Lead",IF(AND(B398='Dropdown Answer Key'!$B$13,OR(AND(F398="GALV",H398="Y"),AND(F398="GALV",H398="UN"),AND(F398="GALV",H398=""))),"GRR",IF(AND(B398='Dropdown Answer Key'!$B$13,F398="Unknown"),"Unknown SL",IF(AND(B398='Dropdown Answer Key'!$B$14,OR(E398="Lead",E398="U, May have L",E398="COM",E398="")),"Lead",IF(AND(B398='Dropdown Answer Key'!$B$14,OR(F398="Lead",F398="U, May have L",F398="COM",F398="")),"Lead",IF(AND(B398='Dropdown Answer Key'!$B$14,OR(AND(E398="GALV",H398="Y"),AND(E398="GALV",H398="UN"),AND(E398="GALV",H398=""),AND(F398="GALV",H398="Y"),AND(F398="GALV",H398="UN"),AND(F398="GALV",H398=""),AND(F398="GALV",I398="Y"),AND(F398="GALV",I398="UN"),AND(F398="GALV",I398=""))),"GRR",IF(AND(B398='Dropdown Answer Key'!$B$14,OR(E398="Unknown",F398="Unknown")),"Unknown SL","Non Lead")))))))))))</f>
        <v>ERROR</v>
      </c>
      <c r="T398" s="83" t="str">
        <f>IF(OR(M398="",Q398="",S398="ERROR"),"BLANK",IF((AND(M398='Dropdown Answer Key'!$B$25,OR('Service Line Inventory'!S398="Lead",S398="Unknown SL"))),"Tier 1",IF(AND('Service Line Inventory'!M398='Dropdown Answer Key'!$B$26,OR('Service Line Inventory'!S398="Lead",S398="Unknown SL")),"Tier 2",IF(AND('Service Line Inventory'!M398='Dropdown Answer Key'!$B$27,OR('Service Line Inventory'!S398="Lead",S398="Unknown SL")),"Tier 2",IF('Service Line Inventory'!S398="GRR","Tier 3",IF((AND('Service Line Inventory'!M398='Dropdown Answer Key'!$B$25,'Service Line Inventory'!Q398='Dropdown Answer Key'!$M$25,O398='Dropdown Answer Key'!$G$27,'Service Line Inventory'!P398='Dropdown Answer Key'!$J$27,S398="Non Lead")),"Tier 4",IF((AND('Service Line Inventory'!M398='Dropdown Answer Key'!$B$25,'Service Line Inventory'!Q398='Dropdown Answer Key'!$M$25,O398='Dropdown Answer Key'!$G$27,S398="Non Lead")),"Tier 4",IF((AND('Service Line Inventory'!M398='Dropdown Answer Key'!$B$25,'Service Line Inventory'!Q398='Dropdown Answer Key'!$M$25,'Service Line Inventory'!P398='Dropdown Answer Key'!$J$27,S398="Non Lead")),"Tier 4","Tier 5"))))))))</f>
        <v>BLANK</v>
      </c>
      <c r="U398" s="109" t="str">
        <f t="shared" si="25"/>
        <v>ERROR</v>
      </c>
      <c r="V398" s="83" t="str">
        <f t="shared" si="26"/>
        <v>ERROR</v>
      </c>
      <c r="W398" s="83" t="str">
        <f t="shared" si="27"/>
        <v>NO</v>
      </c>
      <c r="X398" s="115"/>
      <c r="Y398" s="84"/>
      <c r="Z398" s="85"/>
    </row>
    <row r="399" spans="1:26">
      <c r="A399" s="89"/>
      <c r="B399" s="90"/>
      <c r="C399" s="112"/>
      <c r="D399" s="90"/>
      <c r="E399" s="112"/>
      <c r="F399" s="112"/>
      <c r="G399" s="114"/>
      <c r="H399" s="102"/>
      <c r="I399" s="90"/>
      <c r="J399" s="91"/>
      <c r="K399" s="90"/>
      <c r="L399" s="102" t="str">
        <f t="shared" si="24"/>
        <v>ERROR</v>
      </c>
      <c r="M399" s="118"/>
      <c r="N399" s="90"/>
      <c r="O399" s="90"/>
      <c r="P399" s="90"/>
      <c r="Q399" s="89"/>
      <c r="R399" s="90"/>
      <c r="S399" s="121" t="str">
        <f>IF(OR(B399="",$C$3="",$G$3=""),"ERROR",IF(AND(B399='Dropdown Answer Key'!$B$12,OR(E399="Lead",E399="U, May have L",E399="COM",E399="")),"Lead",IF(AND(B399='Dropdown Answer Key'!$B$12,OR(AND(E399="GALV",H399="Y"),AND(E399="GALV",H399="UN"),AND(E399="GALV",H399=""))),"GRR",IF(AND(B399='Dropdown Answer Key'!$B$12,E399="Unknown"),"Unknown SL",IF(AND(B399='Dropdown Answer Key'!$B$13,OR(F399="Lead",F399="U, May have L",F399="COM",F399="")),"Lead",IF(AND(B399='Dropdown Answer Key'!$B$13,OR(AND(F399="GALV",H399="Y"),AND(F399="GALV",H399="UN"),AND(F399="GALV",H399=""))),"GRR",IF(AND(B399='Dropdown Answer Key'!$B$13,F399="Unknown"),"Unknown SL",IF(AND(B399='Dropdown Answer Key'!$B$14,OR(E399="Lead",E399="U, May have L",E399="COM",E399="")),"Lead",IF(AND(B399='Dropdown Answer Key'!$B$14,OR(F399="Lead",F399="U, May have L",F399="COM",F399="")),"Lead",IF(AND(B399='Dropdown Answer Key'!$B$14,OR(AND(E399="GALV",H399="Y"),AND(E399="GALV",H399="UN"),AND(E399="GALV",H399=""),AND(F399="GALV",H399="Y"),AND(F399="GALV",H399="UN"),AND(F399="GALV",H399=""),AND(F399="GALV",I399="Y"),AND(F399="GALV",I399="UN"),AND(F399="GALV",I399=""))),"GRR",IF(AND(B399='Dropdown Answer Key'!$B$14,OR(E399="Unknown",F399="Unknown")),"Unknown SL","Non Lead")))))))))))</f>
        <v>ERROR</v>
      </c>
      <c r="T399" s="122" t="str">
        <f>IF(OR(M399="",Q399="",S399="ERROR"),"BLANK",IF((AND(M399='Dropdown Answer Key'!$B$25,OR('Service Line Inventory'!S399="Lead",S399="Unknown SL"))),"Tier 1",IF(AND('Service Line Inventory'!M399='Dropdown Answer Key'!$B$26,OR('Service Line Inventory'!S399="Lead",S399="Unknown SL")),"Tier 2",IF(AND('Service Line Inventory'!M399='Dropdown Answer Key'!$B$27,OR('Service Line Inventory'!S399="Lead",S399="Unknown SL")),"Tier 2",IF('Service Line Inventory'!S399="GRR","Tier 3",IF((AND('Service Line Inventory'!M399='Dropdown Answer Key'!$B$25,'Service Line Inventory'!Q399='Dropdown Answer Key'!$M$25,O399='Dropdown Answer Key'!$G$27,'Service Line Inventory'!P399='Dropdown Answer Key'!$J$27,S399="Non Lead")),"Tier 4",IF((AND('Service Line Inventory'!M399='Dropdown Answer Key'!$B$25,'Service Line Inventory'!Q399='Dropdown Answer Key'!$M$25,O399='Dropdown Answer Key'!$G$27,S399="Non Lead")),"Tier 4",IF((AND('Service Line Inventory'!M399='Dropdown Answer Key'!$B$25,'Service Line Inventory'!Q399='Dropdown Answer Key'!$M$25,'Service Line Inventory'!P399='Dropdown Answer Key'!$J$27,S399="Non Lead")),"Tier 4","Tier 5"))))))))</f>
        <v>BLANK</v>
      </c>
      <c r="U399" s="123" t="str">
        <f t="shared" si="25"/>
        <v>ERROR</v>
      </c>
      <c r="V399" s="122" t="str">
        <f t="shared" si="26"/>
        <v>ERROR</v>
      </c>
      <c r="W399" s="122" t="str">
        <f t="shared" si="27"/>
        <v>NO</v>
      </c>
      <c r="X399" s="116"/>
      <c r="Y399" s="105"/>
      <c r="Z399" s="85"/>
    </row>
    <row r="400" spans="1:26">
      <c r="A400" s="80"/>
      <c r="B400" s="80"/>
      <c r="C400" s="111"/>
      <c r="D400" s="81"/>
      <c r="E400" s="111"/>
      <c r="F400" s="111"/>
      <c r="G400" s="113"/>
      <c r="H400" s="101"/>
      <c r="I400" s="81"/>
      <c r="J400" s="82"/>
      <c r="K400" s="81"/>
      <c r="L400" s="101" t="str">
        <f t="shared" si="24"/>
        <v>ERROR</v>
      </c>
      <c r="M400" s="117"/>
      <c r="N400" s="81"/>
      <c r="O400" s="81"/>
      <c r="P400" s="81"/>
      <c r="Q400" s="80"/>
      <c r="R400" s="81"/>
      <c r="S400" s="106" t="str">
        <f>IF(OR(B400="",$C$3="",$G$3=""),"ERROR",IF(AND(B400='Dropdown Answer Key'!$B$12,OR(E400="Lead",E400="U, May have L",E400="COM",E400="")),"Lead",IF(AND(B400='Dropdown Answer Key'!$B$12,OR(AND(E400="GALV",H400="Y"),AND(E400="GALV",H400="UN"),AND(E400="GALV",H400=""))),"GRR",IF(AND(B400='Dropdown Answer Key'!$B$12,E400="Unknown"),"Unknown SL",IF(AND(B400='Dropdown Answer Key'!$B$13,OR(F400="Lead",F400="U, May have L",F400="COM",F400="")),"Lead",IF(AND(B400='Dropdown Answer Key'!$B$13,OR(AND(F400="GALV",H400="Y"),AND(F400="GALV",H400="UN"),AND(F400="GALV",H400=""))),"GRR",IF(AND(B400='Dropdown Answer Key'!$B$13,F400="Unknown"),"Unknown SL",IF(AND(B400='Dropdown Answer Key'!$B$14,OR(E400="Lead",E400="U, May have L",E400="COM",E400="")),"Lead",IF(AND(B400='Dropdown Answer Key'!$B$14,OR(F400="Lead",F400="U, May have L",F400="COM",F400="")),"Lead",IF(AND(B400='Dropdown Answer Key'!$B$14,OR(AND(E400="GALV",H400="Y"),AND(E400="GALV",H400="UN"),AND(E400="GALV",H400=""),AND(F400="GALV",H400="Y"),AND(F400="GALV",H400="UN"),AND(F400="GALV",H400=""),AND(F400="GALV",I400="Y"),AND(F400="GALV",I400="UN"),AND(F400="GALV",I400=""))),"GRR",IF(AND(B400='Dropdown Answer Key'!$B$14,OR(E400="Unknown",F400="Unknown")),"Unknown SL","Non Lead")))))))))))</f>
        <v>ERROR</v>
      </c>
      <c r="T400" s="83" t="str">
        <f>IF(OR(M400="",Q400="",S400="ERROR"),"BLANK",IF((AND(M400='Dropdown Answer Key'!$B$25,OR('Service Line Inventory'!S400="Lead",S400="Unknown SL"))),"Tier 1",IF(AND('Service Line Inventory'!M400='Dropdown Answer Key'!$B$26,OR('Service Line Inventory'!S400="Lead",S400="Unknown SL")),"Tier 2",IF(AND('Service Line Inventory'!M400='Dropdown Answer Key'!$B$27,OR('Service Line Inventory'!S400="Lead",S400="Unknown SL")),"Tier 2",IF('Service Line Inventory'!S400="GRR","Tier 3",IF((AND('Service Line Inventory'!M400='Dropdown Answer Key'!$B$25,'Service Line Inventory'!Q400='Dropdown Answer Key'!$M$25,O400='Dropdown Answer Key'!$G$27,'Service Line Inventory'!P400='Dropdown Answer Key'!$J$27,S400="Non Lead")),"Tier 4",IF((AND('Service Line Inventory'!M400='Dropdown Answer Key'!$B$25,'Service Line Inventory'!Q400='Dropdown Answer Key'!$M$25,O400='Dropdown Answer Key'!$G$27,S400="Non Lead")),"Tier 4",IF((AND('Service Line Inventory'!M400='Dropdown Answer Key'!$B$25,'Service Line Inventory'!Q400='Dropdown Answer Key'!$M$25,'Service Line Inventory'!P400='Dropdown Answer Key'!$J$27,S400="Non Lead")),"Tier 4","Tier 5"))))))))</f>
        <v>BLANK</v>
      </c>
      <c r="U400" s="109" t="str">
        <f t="shared" si="25"/>
        <v>ERROR</v>
      </c>
      <c r="V400" s="83" t="str">
        <f t="shared" si="26"/>
        <v>ERROR</v>
      </c>
      <c r="W400" s="83" t="str">
        <f t="shared" si="27"/>
        <v>NO</v>
      </c>
      <c r="X400" s="115"/>
      <c r="Y400" s="84"/>
      <c r="Z400" s="85"/>
    </row>
    <row r="401" spans="1:26">
      <c r="A401" s="89"/>
      <c r="B401" s="90"/>
      <c r="C401" s="112"/>
      <c r="D401" s="90"/>
      <c r="E401" s="112"/>
      <c r="F401" s="112"/>
      <c r="G401" s="114"/>
      <c r="H401" s="102"/>
      <c r="I401" s="90"/>
      <c r="J401" s="91"/>
      <c r="K401" s="90"/>
      <c r="L401" s="102" t="str">
        <f t="shared" si="24"/>
        <v>ERROR</v>
      </c>
      <c r="M401" s="118"/>
      <c r="N401" s="90"/>
      <c r="O401" s="90"/>
      <c r="P401" s="90"/>
      <c r="Q401" s="89"/>
      <c r="R401" s="90"/>
      <c r="S401" s="121" t="str">
        <f>IF(OR(B401="",$C$3="",$G$3=""),"ERROR",IF(AND(B401='Dropdown Answer Key'!$B$12,OR(E401="Lead",E401="U, May have L",E401="COM",E401="")),"Lead",IF(AND(B401='Dropdown Answer Key'!$B$12,OR(AND(E401="GALV",H401="Y"),AND(E401="GALV",H401="UN"),AND(E401="GALV",H401=""))),"GRR",IF(AND(B401='Dropdown Answer Key'!$B$12,E401="Unknown"),"Unknown SL",IF(AND(B401='Dropdown Answer Key'!$B$13,OR(F401="Lead",F401="U, May have L",F401="COM",F401="")),"Lead",IF(AND(B401='Dropdown Answer Key'!$B$13,OR(AND(F401="GALV",H401="Y"),AND(F401="GALV",H401="UN"),AND(F401="GALV",H401=""))),"GRR",IF(AND(B401='Dropdown Answer Key'!$B$13,F401="Unknown"),"Unknown SL",IF(AND(B401='Dropdown Answer Key'!$B$14,OR(E401="Lead",E401="U, May have L",E401="COM",E401="")),"Lead",IF(AND(B401='Dropdown Answer Key'!$B$14,OR(F401="Lead",F401="U, May have L",F401="COM",F401="")),"Lead",IF(AND(B401='Dropdown Answer Key'!$B$14,OR(AND(E401="GALV",H401="Y"),AND(E401="GALV",H401="UN"),AND(E401="GALV",H401=""),AND(F401="GALV",H401="Y"),AND(F401="GALV",H401="UN"),AND(F401="GALV",H401=""),AND(F401="GALV",I401="Y"),AND(F401="GALV",I401="UN"),AND(F401="GALV",I401=""))),"GRR",IF(AND(B401='Dropdown Answer Key'!$B$14,OR(E401="Unknown",F401="Unknown")),"Unknown SL","Non Lead")))))))))))</f>
        <v>ERROR</v>
      </c>
      <c r="T401" s="122" t="str">
        <f>IF(OR(M401="",Q401="",S401="ERROR"),"BLANK",IF((AND(M401='Dropdown Answer Key'!$B$25,OR('Service Line Inventory'!S401="Lead",S401="Unknown SL"))),"Tier 1",IF(AND('Service Line Inventory'!M401='Dropdown Answer Key'!$B$26,OR('Service Line Inventory'!S401="Lead",S401="Unknown SL")),"Tier 2",IF(AND('Service Line Inventory'!M401='Dropdown Answer Key'!$B$27,OR('Service Line Inventory'!S401="Lead",S401="Unknown SL")),"Tier 2",IF('Service Line Inventory'!S401="GRR","Tier 3",IF((AND('Service Line Inventory'!M401='Dropdown Answer Key'!$B$25,'Service Line Inventory'!Q401='Dropdown Answer Key'!$M$25,O401='Dropdown Answer Key'!$G$27,'Service Line Inventory'!P401='Dropdown Answer Key'!$J$27,S401="Non Lead")),"Tier 4",IF((AND('Service Line Inventory'!M401='Dropdown Answer Key'!$B$25,'Service Line Inventory'!Q401='Dropdown Answer Key'!$M$25,O401='Dropdown Answer Key'!$G$27,S401="Non Lead")),"Tier 4",IF((AND('Service Line Inventory'!M401='Dropdown Answer Key'!$B$25,'Service Line Inventory'!Q401='Dropdown Answer Key'!$M$25,'Service Line Inventory'!P401='Dropdown Answer Key'!$J$27,S401="Non Lead")),"Tier 4","Tier 5"))))))))</f>
        <v>BLANK</v>
      </c>
      <c r="U401" s="123" t="str">
        <f t="shared" si="25"/>
        <v>ERROR</v>
      </c>
      <c r="V401" s="122" t="str">
        <f t="shared" si="26"/>
        <v>ERROR</v>
      </c>
      <c r="W401" s="122" t="str">
        <f t="shared" si="27"/>
        <v>NO</v>
      </c>
      <c r="X401" s="116"/>
      <c r="Y401" s="105"/>
      <c r="Z401" s="85"/>
    </row>
    <row r="402" spans="1:26">
      <c r="A402" s="80"/>
      <c r="B402" s="80"/>
      <c r="C402" s="111"/>
      <c r="D402" s="81"/>
      <c r="E402" s="111"/>
      <c r="F402" s="111"/>
      <c r="G402" s="113"/>
      <c r="H402" s="101"/>
      <c r="I402" s="81"/>
      <c r="J402" s="82"/>
      <c r="K402" s="81"/>
      <c r="L402" s="101" t="str">
        <f t="shared" si="24"/>
        <v>ERROR</v>
      </c>
      <c r="M402" s="117"/>
      <c r="N402" s="81"/>
      <c r="O402" s="81"/>
      <c r="P402" s="81"/>
      <c r="Q402" s="80"/>
      <c r="R402" s="81"/>
      <c r="S402" s="106" t="str">
        <f>IF(OR(B402="",$C$3="",$G$3=""),"ERROR",IF(AND(B402='Dropdown Answer Key'!$B$12,OR(E402="Lead",E402="U, May have L",E402="COM",E402="")),"Lead",IF(AND(B402='Dropdown Answer Key'!$B$12,OR(AND(E402="GALV",H402="Y"),AND(E402="GALV",H402="UN"),AND(E402="GALV",H402=""))),"GRR",IF(AND(B402='Dropdown Answer Key'!$B$12,E402="Unknown"),"Unknown SL",IF(AND(B402='Dropdown Answer Key'!$B$13,OR(F402="Lead",F402="U, May have L",F402="COM",F402="")),"Lead",IF(AND(B402='Dropdown Answer Key'!$B$13,OR(AND(F402="GALV",H402="Y"),AND(F402="GALV",H402="UN"),AND(F402="GALV",H402=""))),"GRR",IF(AND(B402='Dropdown Answer Key'!$B$13,F402="Unknown"),"Unknown SL",IF(AND(B402='Dropdown Answer Key'!$B$14,OR(E402="Lead",E402="U, May have L",E402="COM",E402="")),"Lead",IF(AND(B402='Dropdown Answer Key'!$B$14,OR(F402="Lead",F402="U, May have L",F402="COM",F402="")),"Lead",IF(AND(B402='Dropdown Answer Key'!$B$14,OR(AND(E402="GALV",H402="Y"),AND(E402="GALV",H402="UN"),AND(E402="GALV",H402=""),AND(F402="GALV",H402="Y"),AND(F402="GALV",H402="UN"),AND(F402="GALV",H402=""),AND(F402="GALV",I402="Y"),AND(F402="GALV",I402="UN"),AND(F402="GALV",I402=""))),"GRR",IF(AND(B402='Dropdown Answer Key'!$B$14,OR(E402="Unknown",F402="Unknown")),"Unknown SL","Non Lead")))))))))))</f>
        <v>ERROR</v>
      </c>
      <c r="T402" s="83" t="str">
        <f>IF(OR(M402="",Q402="",S402="ERROR"),"BLANK",IF((AND(M402='Dropdown Answer Key'!$B$25,OR('Service Line Inventory'!S402="Lead",S402="Unknown SL"))),"Tier 1",IF(AND('Service Line Inventory'!M402='Dropdown Answer Key'!$B$26,OR('Service Line Inventory'!S402="Lead",S402="Unknown SL")),"Tier 2",IF(AND('Service Line Inventory'!M402='Dropdown Answer Key'!$B$27,OR('Service Line Inventory'!S402="Lead",S402="Unknown SL")),"Tier 2",IF('Service Line Inventory'!S402="GRR","Tier 3",IF((AND('Service Line Inventory'!M402='Dropdown Answer Key'!$B$25,'Service Line Inventory'!Q402='Dropdown Answer Key'!$M$25,O402='Dropdown Answer Key'!$G$27,'Service Line Inventory'!P402='Dropdown Answer Key'!$J$27,S402="Non Lead")),"Tier 4",IF((AND('Service Line Inventory'!M402='Dropdown Answer Key'!$B$25,'Service Line Inventory'!Q402='Dropdown Answer Key'!$M$25,O402='Dropdown Answer Key'!$G$27,S402="Non Lead")),"Tier 4",IF((AND('Service Line Inventory'!M402='Dropdown Answer Key'!$B$25,'Service Line Inventory'!Q402='Dropdown Answer Key'!$M$25,'Service Line Inventory'!P402='Dropdown Answer Key'!$J$27,S402="Non Lead")),"Tier 4","Tier 5"))))))))</f>
        <v>BLANK</v>
      </c>
      <c r="U402" s="109" t="str">
        <f t="shared" si="25"/>
        <v>ERROR</v>
      </c>
      <c r="V402" s="83" t="str">
        <f t="shared" si="26"/>
        <v>ERROR</v>
      </c>
      <c r="W402" s="83" t="str">
        <f t="shared" si="27"/>
        <v>NO</v>
      </c>
      <c r="X402" s="115"/>
      <c r="Y402" s="84"/>
      <c r="Z402" s="85"/>
    </row>
    <row r="403" spans="1:26">
      <c r="A403" s="89"/>
      <c r="B403" s="90"/>
      <c r="C403" s="112"/>
      <c r="D403" s="90"/>
      <c r="E403" s="112"/>
      <c r="F403" s="112"/>
      <c r="G403" s="114"/>
      <c r="H403" s="102"/>
      <c r="I403" s="90"/>
      <c r="J403" s="91"/>
      <c r="K403" s="90"/>
      <c r="L403" s="102" t="str">
        <f t="shared" si="24"/>
        <v>ERROR</v>
      </c>
      <c r="M403" s="118"/>
      <c r="N403" s="90"/>
      <c r="O403" s="90"/>
      <c r="P403" s="90"/>
      <c r="Q403" s="89"/>
      <c r="R403" s="90"/>
      <c r="S403" s="121" t="str">
        <f>IF(OR(B403="",$C$3="",$G$3=""),"ERROR",IF(AND(B403='Dropdown Answer Key'!$B$12,OR(E403="Lead",E403="U, May have L",E403="COM",E403="")),"Lead",IF(AND(B403='Dropdown Answer Key'!$B$12,OR(AND(E403="GALV",H403="Y"),AND(E403="GALV",H403="UN"),AND(E403="GALV",H403=""))),"GRR",IF(AND(B403='Dropdown Answer Key'!$B$12,E403="Unknown"),"Unknown SL",IF(AND(B403='Dropdown Answer Key'!$B$13,OR(F403="Lead",F403="U, May have L",F403="COM",F403="")),"Lead",IF(AND(B403='Dropdown Answer Key'!$B$13,OR(AND(F403="GALV",H403="Y"),AND(F403="GALV",H403="UN"),AND(F403="GALV",H403=""))),"GRR",IF(AND(B403='Dropdown Answer Key'!$B$13,F403="Unknown"),"Unknown SL",IF(AND(B403='Dropdown Answer Key'!$B$14,OR(E403="Lead",E403="U, May have L",E403="COM",E403="")),"Lead",IF(AND(B403='Dropdown Answer Key'!$B$14,OR(F403="Lead",F403="U, May have L",F403="COM",F403="")),"Lead",IF(AND(B403='Dropdown Answer Key'!$B$14,OR(AND(E403="GALV",H403="Y"),AND(E403="GALV",H403="UN"),AND(E403="GALV",H403=""),AND(F403="GALV",H403="Y"),AND(F403="GALV",H403="UN"),AND(F403="GALV",H403=""),AND(F403="GALV",I403="Y"),AND(F403="GALV",I403="UN"),AND(F403="GALV",I403=""))),"GRR",IF(AND(B403='Dropdown Answer Key'!$B$14,OR(E403="Unknown",F403="Unknown")),"Unknown SL","Non Lead")))))))))))</f>
        <v>ERROR</v>
      </c>
      <c r="T403" s="122" t="str">
        <f>IF(OR(M403="",Q403="",S403="ERROR"),"BLANK",IF((AND(M403='Dropdown Answer Key'!$B$25,OR('Service Line Inventory'!S403="Lead",S403="Unknown SL"))),"Tier 1",IF(AND('Service Line Inventory'!M403='Dropdown Answer Key'!$B$26,OR('Service Line Inventory'!S403="Lead",S403="Unknown SL")),"Tier 2",IF(AND('Service Line Inventory'!M403='Dropdown Answer Key'!$B$27,OR('Service Line Inventory'!S403="Lead",S403="Unknown SL")),"Tier 2",IF('Service Line Inventory'!S403="GRR","Tier 3",IF((AND('Service Line Inventory'!M403='Dropdown Answer Key'!$B$25,'Service Line Inventory'!Q403='Dropdown Answer Key'!$M$25,O403='Dropdown Answer Key'!$G$27,'Service Line Inventory'!P403='Dropdown Answer Key'!$J$27,S403="Non Lead")),"Tier 4",IF((AND('Service Line Inventory'!M403='Dropdown Answer Key'!$B$25,'Service Line Inventory'!Q403='Dropdown Answer Key'!$M$25,O403='Dropdown Answer Key'!$G$27,S403="Non Lead")),"Tier 4",IF((AND('Service Line Inventory'!M403='Dropdown Answer Key'!$B$25,'Service Line Inventory'!Q403='Dropdown Answer Key'!$M$25,'Service Line Inventory'!P403='Dropdown Answer Key'!$J$27,S403="Non Lead")),"Tier 4","Tier 5"))))))))</f>
        <v>BLANK</v>
      </c>
      <c r="U403" s="123" t="str">
        <f t="shared" si="25"/>
        <v>ERROR</v>
      </c>
      <c r="V403" s="122" t="str">
        <f t="shared" si="26"/>
        <v>ERROR</v>
      </c>
      <c r="W403" s="122" t="str">
        <f t="shared" si="27"/>
        <v>NO</v>
      </c>
      <c r="X403" s="116"/>
      <c r="Y403" s="105"/>
      <c r="Z403" s="85"/>
    </row>
    <row r="404" spans="1:26">
      <c r="A404" s="80"/>
      <c r="B404" s="80"/>
      <c r="C404" s="111"/>
      <c r="D404" s="81"/>
      <c r="E404" s="111"/>
      <c r="F404" s="111"/>
      <c r="G404" s="113"/>
      <c r="H404" s="101"/>
      <c r="I404" s="81"/>
      <c r="J404" s="82"/>
      <c r="K404" s="81"/>
      <c r="L404" s="101" t="str">
        <f t="shared" si="24"/>
        <v>ERROR</v>
      </c>
      <c r="M404" s="117"/>
      <c r="N404" s="81"/>
      <c r="O404" s="81"/>
      <c r="P404" s="81"/>
      <c r="Q404" s="80"/>
      <c r="R404" s="81"/>
      <c r="S404" s="106" t="str">
        <f>IF(OR(B404="",$C$3="",$G$3=""),"ERROR",IF(AND(B404='Dropdown Answer Key'!$B$12,OR(E404="Lead",E404="U, May have L",E404="COM",E404="")),"Lead",IF(AND(B404='Dropdown Answer Key'!$B$12,OR(AND(E404="GALV",H404="Y"),AND(E404="GALV",H404="UN"),AND(E404="GALV",H404=""))),"GRR",IF(AND(B404='Dropdown Answer Key'!$B$12,E404="Unknown"),"Unknown SL",IF(AND(B404='Dropdown Answer Key'!$B$13,OR(F404="Lead",F404="U, May have L",F404="COM",F404="")),"Lead",IF(AND(B404='Dropdown Answer Key'!$B$13,OR(AND(F404="GALV",H404="Y"),AND(F404="GALV",H404="UN"),AND(F404="GALV",H404=""))),"GRR",IF(AND(B404='Dropdown Answer Key'!$B$13,F404="Unknown"),"Unknown SL",IF(AND(B404='Dropdown Answer Key'!$B$14,OR(E404="Lead",E404="U, May have L",E404="COM",E404="")),"Lead",IF(AND(B404='Dropdown Answer Key'!$B$14,OR(F404="Lead",F404="U, May have L",F404="COM",F404="")),"Lead",IF(AND(B404='Dropdown Answer Key'!$B$14,OR(AND(E404="GALV",H404="Y"),AND(E404="GALV",H404="UN"),AND(E404="GALV",H404=""),AND(F404="GALV",H404="Y"),AND(F404="GALV",H404="UN"),AND(F404="GALV",H404=""),AND(F404="GALV",I404="Y"),AND(F404="GALV",I404="UN"),AND(F404="GALV",I404=""))),"GRR",IF(AND(B404='Dropdown Answer Key'!$B$14,OR(E404="Unknown",F404="Unknown")),"Unknown SL","Non Lead")))))))))))</f>
        <v>ERROR</v>
      </c>
      <c r="T404" s="83" t="str">
        <f>IF(OR(M404="",Q404="",S404="ERROR"),"BLANK",IF((AND(M404='Dropdown Answer Key'!$B$25,OR('Service Line Inventory'!S404="Lead",S404="Unknown SL"))),"Tier 1",IF(AND('Service Line Inventory'!M404='Dropdown Answer Key'!$B$26,OR('Service Line Inventory'!S404="Lead",S404="Unknown SL")),"Tier 2",IF(AND('Service Line Inventory'!M404='Dropdown Answer Key'!$B$27,OR('Service Line Inventory'!S404="Lead",S404="Unknown SL")),"Tier 2",IF('Service Line Inventory'!S404="GRR","Tier 3",IF((AND('Service Line Inventory'!M404='Dropdown Answer Key'!$B$25,'Service Line Inventory'!Q404='Dropdown Answer Key'!$M$25,O404='Dropdown Answer Key'!$G$27,'Service Line Inventory'!P404='Dropdown Answer Key'!$J$27,S404="Non Lead")),"Tier 4",IF((AND('Service Line Inventory'!M404='Dropdown Answer Key'!$B$25,'Service Line Inventory'!Q404='Dropdown Answer Key'!$M$25,O404='Dropdown Answer Key'!$G$27,S404="Non Lead")),"Tier 4",IF((AND('Service Line Inventory'!M404='Dropdown Answer Key'!$B$25,'Service Line Inventory'!Q404='Dropdown Answer Key'!$M$25,'Service Line Inventory'!P404='Dropdown Answer Key'!$J$27,S404="Non Lead")),"Tier 4","Tier 5"))))))))</f>
        <v>BLANK</v>
      </c>
      <c r="U404" s="109" t="str">
        <f t="shared" si="25"/>
        <v>ERROR</v>
      </c>
      <c r="V404" s="83" t="str">
        <f t="shared" si="26"/>
        <v>ERROR</v>
      </c>
      <c r="W404" s="83" t="str">
        <f t="shared" si="27"/>
        <v>NO</v>
      </c>
      <c r="X404" s="115"/>
      <c r="Y404" s="84"/>
      <c r="Z404" s="85"/>
    </row>
    <row r="405" spans="1:26">
      <c r="A405" s="89"/>
      <c r="B405" s="90"/>
      <c r="C405" s="112"/>
      <c r="D405" s="90"/>
      <c r="E405" s="112"/>
      <c r="F405" s="112"/>
      <c r="G405" s="114"/>
      <c r="H405" s="102"/>
      <c r="I405" s="90"/>
      <c r="J405" s="91"/>
      <c r="K405" s="90"/>
      <c r="L405" s="102" t="str">
        <f t="shared" si="24"/>
        <v>ERROR</v>
      </c>
      <c r="M405" s="118"/>
      <c r="N405" s="90"/>
      <c r="O405" s="90"/>
      <c r="P405" s="90"/>
      <c r="Q405" s="89"/>
      <c r="R405" s="90"/>
      <c r="S405" s="121" t="str">
        <f>IF(OR(B405="",$C$3="",$G$3=""),"ERROR",IF(AND(B405='Dropdown Answer Key'!$B$12,OR(E405="Lead",E405="U, May have L",E405="COM",E405="")),"Lead",IF(AND(B405='Dropdown Answer Key'!$B$12,OR(AND(E405="GALV",H405="Y"),AND(E405="GALV",H405="UN"),AND(E405="GALV",H405=""))),"GRR",IF(AND(B405='Dropdown Answer Key'!$B$12,E405="Unknown"),"Unknown SL",IF(AND(B405='Dropdown Answer Key'!$B$13,OR(F405="Lead",F405="U, May have L",F405="COM",F405="")),"Lead",IF(AND(B405='Dropdown Answer Key'!$B$13,OR(AND(F405="GALV",H405="Y"),AND(F405="GALV",H405="UN"),AND(F405="GALV",H405=""))),"GRR",IF(AND(B405='Dropdown Answer Key'!$B$13,F405="Unknown"),"Unknown SL",IF(AND(B405='Dropdown Answer Key'!$B$14,OR(E405="Lead",E405="U, May have L",E405="COM",E405="")),"Lead",IF(AND(B405='Dropdown Answer Key'!$B$14,OR(F405="Lead",F405="U, May have L",F405="COM",F405="")),"Lead",IF(AND(B405='Dropdown Answer Key'!$B$14,OR(AND(E405="GALV",H405="Y"),AND(E405="GALV",H405="UN"),AND(E405="GALV",H405=""),AND(F405="GALV",H405="Y"),AND(F405="GALV",H405="UN"),AND(F405="GALV",H405=""),AND(F405="GALV",I405="Y"),AND(F405="GALV",I405="UN"),AND(F405="GALV",I405=""))),"GRR",IF(AND(B405='Dropdown Answer Key'!$B$14,OR(E405="Unknown",F405="Unknown")),"Unknown SL","Non Lead")))))))))))</f>
        <v>ERROR</v>
      </c>
      <c r="T405" s="122" t="str">
        <f>IF(OR(M405="",Q405="",S405="ERROR"),"BLANK",IF((AND(M405='Dropdown Answer Key'!$B$25,OR('Service Line Inventory'!S405="Lead",S405="Unknown SL"))),"Tier 1",IF(AND('Service Line Inventory'!M405='Dropdown Answer Key'!$B$26,OR('Service Line Inventory'!S405="Lead",S405="Unknown SL")),"Tier 2",IF(AND('Service Line Inventory'!M405='Dropdown Answer Key'!$B$27,OR('Service Line Inventory'!S405="Lead",S405="Unknown SL")),"Tier 2",IF('Service Line Inventory'!S405="GRR","Tier 3",IF((AND('Service Line Inventory'!M405='Dropdown Answer Key'!$B$25,'Service Line Inventory'!Q405='Dropdown Answer Key'!$M$25,O405='Dropdown Answer Key'!$G$27,'Service Line Inventory'!P405='Dropdown Answer Key'!$J$27,S405="Non Lead")),"Tier 4",IF((AND('Service Line Inventory'!M405='Dropdown Answer Key'!$B$25,'Service Line Inventory'!Q405='Dropdown Answer Key'!$M$25,O405='Dropdown Answer Key'!$G$27,S405="Non Lead")),"Tier 4",IF((AND('Service Line Inventory'!M405='Dropdown Answer Key'!$B$25,'Service Line Inventory'!Q405='Dropdown Answer Key'!$M$25,'Service Line Inventory'!P405='Dropdown Answer Key'!$J$27,S405="Non Lead")),"Tier 4","Tier 5"))))))))</f>
        <v>BLANK</v>
      </c>
      <c r="U405" s="123" t="str">
        <f t="shared" si="25"/>
        <v>ERROR</v>
      </c>
      <c r="V405" s="122" t="str">
        <f t="shared" si="26"/>
        <v>ERROR</v>
      </c>
      <c r="W405" s="122" t="str">
        <f t="shared" si="27"/>
        <v>NO</v>
      </c>
      <c r="X405" s="116"/>
      <c r="Y405" s="105"/>
      <c r="Z405" s="85"/>
    </row>
    <row r="406" spans="1:26">
      <c r="A406" s="80"/>
      <c r="B406" s="80"/>
      <c r="C406" s="111"/>
      <c r="D406" s="81"/>
      <c r="E406" s="111"/>
      <c r="F406" s="111"/>
      <c r="G406" s="113"/>
      <c r="H406" s="101"/>
      <c r="I406" s="81"/>
      <c r="J406" s="82"/>
      <c r="K406" s="81"/>
      <c r="L406" s="101" t="str">
        <f t="shared" si="24"/>
        <v>ERROR</v>
      </c>
      <c r="M406" s="117"/>
      <c r="N406" s="81"/>
      <c r="O406" s="81"/>
      <c r="P406" s="81"/>
      <c r="Q406" s="80"/>
      <c r="R406" s="81"/>
      <c r="S406" s="106" t="str">
        <f>IF(OR(B406="",$C$3="",$G$3=""),"ERROR",IF(AND(B406='Dropdown Answer Key'!$B$12,OR(E406="Lead",E406="U, May have L",E406="COM",E406="")),"Lead",IF(AND(B406='Dropdown Answer Key'!$B$12,OR(AND(E406="GALV",H406="Y"),AND(E406="GALV",H406="UN"),AND(E406="GALV",H406=""))),"GRR",IF(AND(B406='Dropdown Answer Key'!$B$12,E406="Unknown"),"Unknown SL",IF(AND(B406='Dropdown Answer Key'!$B$13,OR(F406="Lead",F406="U, May have L",F406="COM",F406="")),"Lead",IF(AND(B406='Dropdown Answer Key'!$B$13,OR(AND(F406="GALV",H406="Y"),AND(F406="GALV",H406="UN"),AND(F406="GALV",H406=""))),"GRR",IF(AND(B406='Dropdown Answer Key'!$B$13,F406="Unknown"),"Unknown SL",IF(AND(B406='Dropdown Answer Key'!$B$14,OR(E406="Lead",E406="U, May have L",E406="COM",E406="")),"Lead",IF(AND(B406='Dropdown Answer Key'!$B$14,OR(F406="Lead",F406="U, May have L",F406="COM",F406="")),"Lead",IF(AND(B406='Dropdown Answer Key'!$B$14,OR(AND(E406="GALV",H406="Y"),AND(E406="GALV",H406="UN"),AND(E406="GALV",H406=""),AND(F406="GALV",H406="Y"),AND(F406="GALV",H406="UN"),AND(F406="GALV",H406=""),AND(F406="GALV",I406="Y"),AND(F406="GALV",I406="UN"),AND(F406="GALV",I406=""))),"GRR",IF(AND(B406='Dropdown Answer Key'!$B$14,OR(E406="Unknown",F406="Unknown")),"Unknown SL","Non Lead")))))))))))</f>
        <v>ERROR</v>
      </c>
      <c r="T406" s="83" t="str">
        <f>IF(OR(M406="",Q406="",S406="ERROR"),"BLANK",IF((AND(M406='Dropdown Answer Key'!$B$25,OR('Service Line Inventory'!S406="Lead",S406="Unknown SL"))),"Tier 1",IF(AND('Service Line Inventory'!M406='Dropdown Answer Key'!$B$26,OR('Service Line Inventory'!S406="Lead",S406="Unknown SL")),"Tier 2",IF(AND('Service Line Inventory'!M406='Dropdown Answer Key'!$B$27,OR('Service Line Inventory'!S406="Lead",S406="Unknown SL")),"Tier 2",IF('Service Line Inventory'!S406="GRR","Tier 3",IF((AND('Service Line Inventory'!M406='Dropdown Answer Key'!$B$25,'Service Line Inventory'!Q406='Dropdown Answer Key'!$M$25,O406='Dropdown Answer Key'!$G$27,'Service Line Inventory'!P406='Dropdown Answer Key'!$J$27,S406="Non Lead")),"Tier 4",IF((AND('Service Line Inventory'!M406='Dropdown Answer Key'!$B$25,'Service Line Inventory'!Q406='Dropdown Answer Key'!$M$25,O406='Dropdown Answer Key'!$G$27,S406="Non Lead")),"Tier 4",IF((AND('Service Line Inventory'!M406='Dropdown Answer Key'!$B$25,'Service Line Inventory'!Q406='Dropdown Answer Key'!$M$25,'Service Line Inventory'!P406='Dropdown Answer Key'!$J$27,S406="Non Lead")),"Tier 4","Tier 5"))))))))</f>
        <v>BLANK</v>
      </c>
      <c r="U406" s="109" t="str">
        <f t="shared" si="25"/>
        <v>ERROR</v>
      </c>
      <c r="V406" s="83" t="str">
        <f t="shared" si="26"/>
        <v>ERROR</v>
      </c>
      <c r="W406" s="83" t="str">
        <f t="shared" si="27"/>
        <v>NO</v>
      </c>
      <c r="X406" s="115"/>
      <c r="Y406" s="84"/>
      <c r="Z406" s="85"/>
    </row>
    <row r="407" spans="1:26">
      <c r="A407" s="89"/>
      <c r="B407" s="90"/>
      <c r="C407" s="112"/>
      <c r="D407" s="90"/>
      <c r="E407" s="112"/>
      <c r="F407" s="112"/>
      <c r="G407" s="114"/>
      <c r="H407" s="102"/>
      <c r="I407" s="90"/>
      <c r="J407" s="91"/>
      <c r="K407" s="90"/>
      <c r="L407" s="102" t="str">
        <f t="shared" si="24"/>
        <v>ERROR</v>
      </c>
      <c r="M407" s="118"/>
      <c r="N407" s="90"/>
      <c r="O407" s="90"/>
      <c r="P407" s="90"/>
      <c r="Q407" s="89"/>
      <c r="R407" s="90"/>
      <c r="S407" s="121" t="str">
        <f>IF(OR(B407="",$C$3="",$G$3=""),"ERROR",IF(AND(B407='Dropdown Answer Key'!$B$12,OR(E407="Lead",E407="U, May have L",E407="COM",E407="")),"Lead",IF(AND(B407='Dropdown Answer Key'!$B$12,OR(AND(E407="GALV",H407="Y"),AND(E407="GALV",H407="UN"),AND(E407="GALV",H407=""))),"GRR",IF(AND(B407='Dropdown Answer Key'!$B$12,E407="Unknown"),"Unknown SL",IF(AND(B407='Dropdown Answer Key'!$B$13,OR(F407="Lead",F407="U, May have L",F407="COM",F407="")),"Lead",IF(AND(B407='Dropdown Answer Key'!$B$13,OR(AND(F407="GALV",H407="Y"),AND(F407="GALV",H407="UN"),AND(F407="GALV",H407=""))),"GRR",IF(AND(B407='Dropdown Answer Key'!$B$13,F407="Unknown"),"Unknown SL",IF(AND(B407='Dropdown Answer Key'!$B$14,OR(E407="Lead",E407="U, May have L",E407="COM",E407="")),"Lead",IF(AND(B407='Dropdown Answer Key'!$B$14,OR(F407="Lead",F407="U, May have L",F407="COM",F407="")),"Lead",IF(AND(B407='Dropdown Answer Key'!$B$14,OR(AND(E407="GALV",H407="Y"),AND(E407="GALV",H407="UN"),AND(E407="GALV",H407=""),AND(F407="GALV",H407="Y"),AND(F407="GALV",H407="UN"),AND(F407="GALV",H407=""),AND(F407="GALV",I407="Y"),AND(F407="GALV",I407="UN"),AND(F407="GALV",I407=""))),"GRR",IF(AND(B407='Dropdown Answer Key'!$B$14,OR(E407="Unknown",F407="Unknown")),"Unknown SL","Non Lead")))))))))))</f>
        <v>ERROR</v>
      </c>
      <c r="T407" s="122" t="str">
        <f>IF(OR(M407="",Q407="",S407="ERROR"),"BLANK",IF((AND(M407='Dropdown Answer Key'!$B$25,OR('Service Line Inventory'!S407="Lead",S407="Unknown SL"))),"Tier 1",IF(AND('Service Line Inventory'!M407='Dropdown Answer Key'!$B$26,OR('Service Line Inventory'!S407="Lead",S407="Unknown SL")),"Tier 2",IF(AND('Service Line Inventory'!M407='Dropdown Answer Key'!$B$27,OR('Service Line Inventory'!S407="Lead",S407="Unknown SL")),"Tier 2",IF('Service Line Inventory'!S407="GRR","Tier 3",IF((AND('Service Line Inventory'!M407='Dropdown Answer Key'!$B$25,'Service Line Inventory'!Q407='Dropdown Answer Key'!$M$25,O407='Dropdown Answer Key'!$G$27,'Service Line Inventory'!P407='Dropdown Answer Key'!$J$27,S407="Non Lead")),"Tier 4",IF((AND('Service Line Inventory'!M407='Dropdown Answer Key'!$B$25,'Service Line Inventory'!Q407='Dropdown Answer Key'!$M$25,O407='Dropdown Answer Key'!$G$27,S407="Non Lead")),"Tier 4",IF((AND('Service Line Inventory'!M407='Dropdown Answer Key'!$B$25,'Service Line Inventory'!Q407='Dropdown Answer Key'!$M$25,'Service Line Inventory'!P407='Dropdown Answer Key'!$J$27,S407="Non Lead")),"Tier 4","Tier 5"))))))))</f>
        <v>BLANK</v>
      </c>
      <c r="U407" s="123" t="str">
        <f t="shared" si="25"/>
        <v>ERROR</v>
      </c>
      <c r="V407" s="122" t="str">
        <f t="shared" si="26"/>
        <v>ERROR</v>
      </c>
      <c r="W407" s="122" t="str">
        <f t="shared" si="27"/>
        <v>NO</v>
      </c>
      <c r="X407" s="116"/>
      <c r="Y407" s="105"/>
      <c r="Z407" s="85"/>
    </row>
    <row r="408" spans="1:26">
      <c r="A408" s="80"/>
      <c r="B408" s="80"/>
      <c r="C408" s="111"/>
      <c r="D408" s="81"/>
      <c r="E408" s="111"/>
      <c r="F408" s="111"/>
      <c r="G408" s="113"/>
      <c r="H408" s="101"/>
      <c r="I408" s="81"/>
      <c r="J408" s="82"/>
      <c r="K408" s="81"/>
      <c r="L408" s="101" t="str">
        <f t="shared" si="24"/>
        <v>ERROR</v>
      </c>
      <c r="M408" s="117"/>
      <c r="N408" s="81"/>
      <c r="O408" s="81"/>
      <c r="P408" s="81"/>
      <c r="Q408" s="80"/>
      <c r="R408" s="81"/>
      <c r="S408" s="106" t="str">
        <f>IF(OR(B408="",$C$3="",$G$3=""),"ERROR",IF(AND(B408='Dropdown Answer Key'!$B$12,OR(E408="Lead",E408="U, May have L",E408="COM",E408="")),"Lead",IF(AND(B408='Dropdown Answer Key'!$B$12,OR(AND(E408="GALV",H408="Y"),AND(E408="GALV",H408="UN"),AND(E408="GALV",H408=""))),"GRR",IF(AND(B408='Dropdown Answer Key'!$B$12,E408="Unknown"),"Unknown SL",IF(AND(B408='Dropdown Answer Key'!$B$13,OR(F408="Lead",F408="U, May have L",F408="COM",F408="")),"Lead",IF(AND(B408='Dropdown Answer Key'!$B$13,OR(AND(F408="GALV",H408="Y"),AND(F408="GALV",H408="UN"),AND(F408="GALV",H408=""))),"GRR",IF(AND(B408='Dropdown Answer Key'!$B$13,F408="Unknown"),"Unknown SL",IF(AND(B408='Dropdown Answer Key'!$B$14,OR(E408="Lead",E408="U, May have L",E408="COM",E408="")),"Lead",IF(AND(B408='Dropdown Answer Key'!$B$14,OR(F408="Lead",F408="U, May have L",F408="COM",F408="")),"Lead",IF(AND(B408='Dropdown Answer Key'!$B$14,OR(AND(E408="GALV",H408="Y"),AND(E408="GALV",H408="UN"),AND(E408="GALV",H408=""),AND(F408="GALV",H408="Y"),AND(F408="GALV",H408="UN"),AND(F408="GALV",H408=""),AND(F408="GALV",I408="Y"),AND(F408="GALV",I408="UN"),AND(F408="GALV",I408=""))),"GRR",IF(AND(B408='Dropdown Answer Key'!$B$14,OR(E408="Unknown",F408="Unknown")),"Unknown SL","Non Lead")))))))))))</f>
        <v>ERROR</v>
      </c>
      <c r="T408" s="83" t="str">
        <f>IF(OR(M408="",Q408="",S408="ERROR"),"BLANK",IF((AND(M408='Dropdown Answer Key'!$B$25,OR('Service Line Inventory'!S408="Lead",S408="Unknown SL"))),"Tier 1",IF(AND('Service Line Inventory'!M408='Dropdown Answer Key'!$B$26,OR('Service Line Inventory'!S408="Lead",S408="Unknown SL")),"Tier 2",IF(AND('Service Line Inventory'!M408='Dropdown Answer Key'!$B$27,OR('Service Line Inventory'!S408="Lead",S408="Unknown SL")),"Tier 2",IF('Service Line Inventory'!S408="GRR","Tier 3",IF((AND('Service Line Inventory'!M408='Dropdown Answer Key'!$B$25,'Service Line Inventory'!Q408='Dropdown Answer Key'!$M$25,O408='Dropdown Answer Key'!$G$27,'Service Line Inventory'!P408='Dropdown Answer Key'!$J$27,S408="Non Lead")),"Tier 4",IF((AND('Service Line Inventory'!M408='Dropdown Answer Key'!$B$25,'Service Line Inventory'!Q408='Dropdown Answer Key'!$M$25,O408='Dropdown Answer Key'!$G$27,S408="Non Lead")),"Tier 4",IF((AND('Service Line Inventory'!M408='Dropdown Answer Key'!$B$25,'Service Line Inventory'!Q408='Dropdown Answer Key'!$M$25,'Service Line Inventory'!P408='Dropdown Answer Key'!$J$27,S408="Non Lead")),"Tier 4","Tier 5"))))))))</f>
        <v>BLANK</v>
      </c>
      <c r="U408" s="109" t="str">
        <f t="shared" si="25"/>
        <v>ERROR</v>
      </c>
      <c r="V408" s="83" t="str">
        <f t="shared" si="26"/>
        <v>ERROR</v>
      </c>
      <c r="W408" s="83" t="str">
        <f t="shared" si="27"/>
        <v>NO</v>
      </c>
      <c r="X408" s="115"/>
      <c r="Y408" s="84"/>
      <c r="Z408" s="85"/>
    </row>
    <row r="409" spans="1:26">
      <c r="A409" s="89"/>
      <c r="B409" s="90"/>
      <c r="C409" s="112"/>
      <c r="D409" s="90"/>
      <c r="E409" s="112"/>
      <c r="F409" s="112"/>
      <c r="G409" s="114"/>
      <c r="H409" s="102"/>
      <c r="I409" s="90"/>
      <c r="J409" s="91"/>
      <c r="K409" s="90"/>
      <c r="L409" s="102" t="str">
        <f t="shared" si="24"/>
        <v>ERROR</v>
      </c>
      <c r="M409" s="118"/>
      <c r="N409" s="90"/>
      <c r="O409" s="90"/>
      <c r="P409" s="90"/>
      <c r="Q409" s="89"/>
      <c r="R409" s="90"/>
      <c r="S409" s="121" t="str">
        <f>IF(OR(B409="",$C$3="",$G$3=""),"ERROR",IF(AND(B409='Dropdown Answer Key'!$B$12,OR(E409="Lead",E409="U, May have L",E409="COM",E409="")),"Lead",IF(AND(B409='Dropdown Answer Key'!$B$12,OR(AND(E409="GALV",H409="Y"),AND(E409="GALV",H409="UN"),AND(E409="GALV",H409=""))),"GRR",IF(AND(B409='Dropdown Answer Key'!$B$12,E409="Unknown"),"Unknown SL",IF(AND(B409='Dropdown Answer Key'!$B$13,OR(F409="Lead",F409="U, May have L",F409="COM",F409="")),"Lead",IF(AND(B409='Dropdown Answer Key'!$B$13,OR(AND(F409="GALV",H409="Y"),AND(F409="GALV",H409="UN"),AND(F409="GALV",H409=""))),"GRR",IF(AND(B409='Dropdown Answer Key'!$B$13,F409="Unknown"),"Unknown SL",IF(AND(B409='Dropdown Answer Key'!$B$14,OR(E409="Lead",E409="U, May have L",E409="COM",E409="")),"Lead",IF(AND(B409='Dropdown Answer Key'!$B$14,OR(F409="Lead",F409="U, May have L",F409="COM",F409="")),"Lead",IF(AND(B409='Dropdown Answer Key'!$B$14,OR(AND(E409="GALV",H409="Y"),AND(E409="GALV",H409="UN"),AND(E409="GALV",H409=""),AND(F409="GALV",H409="Y"),AND(F409="GALV",H409="UN"),AND(F409="GALV",H409=""),AND(F409="GALV",I409="Y"),AND(F409="GALV",I409="UN"),AND(F409="GALV",I409=""))),"GRR",IF(AND(B409='Dropdown Answer Key'!$B$14,OR(E409="Unknown",F409="Unknown")),"Unknown SL","Non Lead")))))))))))</f>
        <v>ERROR</v>
      </c>
      <c r="T409" s="122" t="str">
        <f>IF(OR(M409="",Q409="",S409="ERROR"),"BLANK",IF((AND(M409='Dropdown Answer Key'!$B$25,OR('Service Line Inventory'!S409="Lead",S409="Unknown SL"))),"Tier 1",IF(AND('Service Line Inventory'!M409='Dropdown Answer Key'!$B$26,OR('Service Line Inventory'!S409="Lead",S409="Unknown SL")),"Tier 2",IF(AND('Service Line Inventory'!M409='Dropdown Answer Key'!$B$27,OR('Service Line Inventory'!S409="Lead",S409="Unknown SL")),"Tier 2",IF('Service Line Inventory'!S409="GRR","Tier 3",IF((AND('Service Line Inventory'!M409='Dropdown Answer Key'!$B$25,'Service Line Inventory'!Q409='Dropdown Answer Key'!$M$25,O409='Dropdown Answer Key'!$G$27,'Service Line Inventory'!P409='Dropdown Answer Key'!$J$27,S409="Non Lead")),"Tier 4",IF((AND('Service Line Inventory'!M409='Dropdown Answer Key'!$B$25,'Service Line Inventory'!Q409='Dropdown Answer Key'!$M$25,O409='Dropdown Answer Key'!$G$27,S409="Non Lead")),"Tier 4",IF((AND('Service Line Inventory'!M409='Dropdown Answer Key'!$B$25,'Service Line Inventory'!Q409='Dropdown Answer Key'!$M$25,'Service Line Inventory'!P409='Dropdown Answer Key'!$J$27,S409="Non Lead")),"Tier 4","Tier 5"))))))))</f>
        <v>BLANK</v>
      </c>
      <c r="U409" s="123" t="str">
        <f t="shared" si="25"/>
        <v>ERROR</v>
      </c>
      <c r="V409" s="122" t="str">
        <f t="shared" si="26"/>
        <v>ERROR</v>
      </c>
      <c r="W409" s="122" t="str">
        <f t="shared" si="27"/>
        <v>NO</v>
      </c>
      <c r="X409" s="116"/>
      <c r="Y409" s="105"/>
      <c r="Z409" s="85"/>
    </row>
    <row r="410" spans="1:26">
      <c r="A410" s="80"/>
      <c r="B410" s="80"/>
      <c r="C410" s="111"/>
      <c r="D410" s="81"/>
      <c r="E410" s="111"/>
      <c r="F410" s="111"/>
      <c r="G410" s="113"/>
      <c r="H410" s="101"/>
      <c r="I410" s="81"/>
      <c r="J410" s="82"/>
      <c r="K410" s="81"/>
      <c r="L410" s="101" t="str">
        <f t="shared" si="24"/>
        <v>ERROR</v>
      </c>
      <c r="M410" s="117"/>
      <c r="N410" s="81"/>
      <c r="O410" s="81"/>
      <c r="P410" s="81"/>
      <c r="Q410" s="80"/>
      <c r="R410" s="81"/>
      <c r="S410" s="106" t="str">
        <f>IF(OR(B410="",$C$3="",$G$3=""),"ERROR",IF(AND(B410='Dropdown Answer Key'!$B$12,OR(E410="Lead",E410="U, May have L",E410="COM",E410="")),"Lead",IF(AND(B410='Dropdown Answer Key'!$B$12,OR(AND(E410="GALV",H410="Y"),AND(E410="GALV",H410="UN"),AND(E410="GALV",H410=""))),"GRR",IF(AND(B410='Dropdown Answer Key'!$B$12,E410="Unknown"),"Unknown SL",IF(AND(B410='Dropdown Answer Key'!$B$13,OR(F410="Lead",F410="U, May have L",F410="COM",F410="")),"Lead",IF(AND(B410='Dropdown Answer Key'!$B$13,OR(AND(F410="GALV",H410="Y"),AND(F410="GALV",H410="UN"),AND(F410="GALV",H410=""))),"GRR",IF(AND(B410='Dropdown Answer Key'!$B$13,F410="Unknown"),"Unknown SL",IF(AND(B410='Dropdown Answer Key'!$B$14,OR(E410="Lead",E410="U, May have L",E410="COM",E410="")),"Lead",IF(AND(B410='Dropdown Answer Key'!$B$14,OR(F410="Lead",F410="U, May have L",F410="COM",F410="")),"Lead",IF(AND(B410='Dropdown Answer Key'!$B$14,OR(AND(E410="GALV",H410="Y"),AND(E410="GALV",H410="UN"),AND(E410="GALV",H410=""),AND(F410="GALV",H410="Y"),AND(F410="GALV",H410="UN"),AND(F410="GALV",H410=""),AND(F410="GALV",I410="Y"),AND(F410="GALV",I410="UN"),AND(F410="GALV",I410=""))),"GRR",IF(AND(B410='Dropdown Answer Key'!$B$14,OR(E410="Unknown",F410="Unknown")),"Unknown SL","Non Lead")))))))))))</f>
        <v>ERROR</v>
      </c>
      <c r="T410" s="83" t="str">
        <f>IF(OR(M410="",Q410="",S410="ERROR"),"BLANK",IF((AND(M410='Dropdown Answer Key'!$B$25,OR('Service Line Inventory'!S410="Lead",S410="Unknown SL"))),"Tier 1",IF(AND('Service Line Inventory'!M410='Dropdown Answer Key'!$B$26,OR('Service Line Inventory'!S410="Lead",S410="Unknown SL")),"Tier 2",IF(AND('Service Line Inventory'!M410='Dropdown Answer Key'!$B$27,OR('Service Line Inventory'!S410="Lead",S410="Unknown SL")),"Tier 2",IF('Service Line Inventory'!S410="GRR","Tier 3",IF((AND('Service Line Inventory'!M410='Dropdown Answer Key'!$B$25,'Service Line Inventory'!Q410='Dropdown Answer Key'!$M$25,O410='Dropdown Answer Key'!$G$27,'Service Line Inventory'!P410='Dropdown Answer Key'!$J$27,S410="Non Lead")),"Tier 4",IF((AND('Service Line Inventory'!M410='Dropdown Answer Key'!$B$25,'Service Line Inventory'!Q410='Dropdown Answer Key'!$M$25,O410='Dropdown Answer Key'!$G$27,S410="Non Lead")),"Tier 4",IF((AND('Service Line Inventory'!M410='Dropdown Answer Key'!$B$25,'Service Line Inventory'!Q410='Dropdown Answer Key'!$M$25,'Service Line Inventory'!P410='Dropdown Answer Key'!$J$27,S410="Non Lead")),"Tier 4","Tier 5"))))))))</f>
        <v>BLANK</v>
      </c>
      <c r="U410" s="109" t="str">
        <f t="shared" si="25"/>
        <v>ERROR</v>
      </c>
      <c r="V410" s="83" t="str">
        <f t="shared" si="26"/>
        <v>ERROR</v>
      </c>
      <c r="W410" s="83" t="str">
        <f t="shared" si="27"/>
        <v>NO</v>
      </c>
      <c r="X410" s="115"/>
      <c r="Y410" s="84"/>
      <c r="Z410" s="85"/>
    </row>
    <row r="411" spans="1:26">
      <c r="A411" s="89"/>
      <c r="B411" s="90"/>
      <c r="C411" s="112"/>
      <c r="D411" s="90"/>
      <c r="E411" s="112"/>
      <c r="F411" s="112"/>
      <c r="G411" s="114"/>
      <c r="H411" s="102"/>
      <c r="I411" s="90"/>
      <c r="J411" s="91"/>
      <c r="K411" s="90"/>
      <c r="L411" s="102" t="str">
        <f t="shared" si="24"/>
        <v>ERROR</v>
      </c>
      <c r="M411" s="118"/>
      <c r="N411" s="90"/>
      <c r="O411" s="90"/>
      <c r="P411" s="90"/>
      <c r="Q411" s="89"/>
      <c r="R411" s="90"/>
      <c r="S411" s="121" t="str">
        <f>IF(OR(B411="",$C$3="",$G$3=""),"ERROR",IF(AND(B411='Dropdown Answer Key'!$B$12,OR(E411="Lead",E411="U, May have L",E411="COM",E411="")),"Lead",IF(AND(B411='Dropdown Answer Key'!$B$12,OR(AND(E411="GALV",H411="Y"),AND(E411="GALV",H411="UN"),AND(E411="GALV",H411=""))),"GRR",IF(AND(B411='Dropdown Answer Key'!$B$12,E411="Unknown"),"Unknown SL",IF(AND(B411='Dropdown Answer Key'!$B$13,OR(F411="Lead",F411="U, May have L",F411="COM",F411="")),"Lead",IF(AND(B411='Dropdown Answer Key'!$B$13,OR(AND(F411="GALV",H411="Y"),AND(F411="GALV",H411="UN"),AND(F411="GALV",H411=""))),"GRR",IF(AND(B411='Dropdown Answer Key'!$B$13,F411="Unknown"),"Unknown SL",IF(AND(B411='Dropdown Answer Key'!$B$14,OR(E411="Lead",E411="U, May have L",E411="COM",E411="")),"Lead",IF(AND(B411='Dropdown Answer Key'!$B$14,OR(F411="Lead",F411="U, May have L",F411="COM",F411="")),"Lead",IF(AND(B411='Dropdown Answer Key'!$B$14,OR(AND(E411="GALV",H411="Y"),AND(E411="GALV",H411="UN"),AND(E411="GALV",H411=""),AND(F411="GALV",H411="Y"),AND(F411="GALV",H411="UN"),AND(F411="GALV",H411=""),AND(F411="GALV",I411="Y"),AND(F411="GALV",I411="UN"),AND(F411="GALV",I411=""))),"GRR",IF(AND(B411='Dropdown Answer Key'!$B$14,OR(E411="Unknown",F411="Unknown")),"Unknown SL","Non Lead")))))))))))</f>
        <v>ERROR</v>
      </c>
      <c r="T411" s="122" t="str">
        <f>IF(OR(M411="",Q411="",S411="ERROR"),"BLANK",IF((AND(M411='Dropdown Answer Key'!$B$25,OR('Service Line Inventory'!S411="Lead",S411="Unknown SL"))),"Tier 1",IF(AND('Service Line Inventory'!M411='Dropdown Answer Key'!$B$26,OR('Service Line Inventory'!S411="Lead",S411="Unknown SL")),"Tier 2",IF(AND('Service Line Inventory'!M411='Dropdown Answer Key'!$B$27,OR('Service Line Inventory'!S411="Lead",S411="Unknown SL")),"Tier 2",IF('Service Line Inventory'!S411="GRR","Tier 3",IF((AND('Service Line Inventory'!M411='Dropdown Answer Key'!$B$25,'Service Line Inventory'!Q411='Dropdown Answer Key'!$M$25,O411='Dropdown Answer Key'!$G$27,'Service Line Inventory'!P411='Dropdown Answer Key'!$J$27,S411="Non Lead")),"Tier 4",IF((AND('Service Line Inventory'!M411='Dropdown Answer Key'!$B$25,'Service Line Inventory'!Q411='Dropdown Answer Key'!$M$25,O411='Dropdown Answer Key'!$G$27,S411="Non Lead")),"Tier 4",IF((AND('Service Line Inventory'!M411='Dropdown Answer Key'!$B$25,'Service Line Inventory'!Q411='Dropdown Answer Key'!$M$25,'Service Line Inventory'!P411='Dropdown Answer Key'!$J$27,S411="Non Lead")),"Tier 4","Tier 5"))))))))</f>
        <v>BLANK</v>
      </c>
      <c r="U411" s="123" t="str">
        <f t="shared" si="25"/>
        <v>ERROR</v>
      </c>
      <c r="V411" s="122" t="str">
        <f t="shared" si="26"/>
        <v>ERROR</v>
      </c>
      <c r="W411" s="122" t="str">
        <f t="shared" si="27"/>
        <v>NO</v>
      </c>
      <c r="X411" s="116"/>
      <c r="Y411" s="105"/>
      <c r="Z411" s="85"/>
    </row>
    <row r="412" spans="1:26">
      <c r="A412" s="80"/>
      <c r="B412" s="80"/>
      <c r="C412" s="111"/>
      <c r="D412" s="81"/>
      <c r="E412" s="111"/>
      <c r="F412" s="111"/>
      <c r="G412" s="113"/>
      <c r="H412" s="101"/>
      <c r="I412" s="81"/>
      <c r="J412" s="82"/>
      <c r="K412" s="81"/>
      <c r="L412" s="101" t="str">
        <f t="shared" si="24"/>
        <v>ERROR</v>
      </c>
      <c r="M412" s="117"/>
      <c r="N412" s="81"/>
      <c r="O412" s="81"/>
      <c r="P412" s="81"/>
      <c r="Q412" s="80"/>
      <c r="R412" s="81"/>
      <c r="S412" s="106" t="str">
        <f>IF(OR(B412="",$C$3="",$G$3=""),"ERROR",IF(AND(B412='Dropdown Answer Key'!$B$12,OR(E412="Lead",E412="U, May have L",E412="COM",E412="")),"Lead",IF(AND(B412='Dropdown Answer Key'!$B$12,OR(AND(E412="GALV",H412="Y"),AND(E412="GALV",H412="UN"),AND(E412="GALV",H412=""))),"GRR",IF(AND(B412='Dropdown Answer Key'!$B$12,E412="Unknown"),"Unknown SL",IF(AND(B412='Dropdown Answer Key'!$B$13,OR(F412="Lead",F412="U, May have L",F412="COM",F412="")),"Lead",IF(AND(B412='Dropdown Answer Key'!$B$13,OR(AND(F412="GALV",H412="Y"),AND(F412="GALV",H412="UN"),AND(F412="GALV",H412=""))),"GRR",IF(AND(B412='Dropdown Answer Key'!$B$13,F412="Unknown"),"Unknown SL",IF(AND(B412='Dropdown Answer Key'!$B$14,OR(E412="Lead",E412="U, May have L",E412="COM",E412="")),"Lead",IF(AND(B412='Dropdown Answer Key'!$B$14,OR(F412="Lead",F412="U, May have L",F412="COM",F412="")),"Lead",IF(AND(B412='Dropdown Answer Key'!$B$14,OR(AND(E412="GALV",H412="Y"),AND(E412="GALV",H412="UN"),AND(E412="GALV",H412=""),AND(F412="GALV",H412="Y"),AND(F412="GALV",H412="UN"),AND(F412="GALV",H412=""),AND(F412="GALV",I412="Y"),AND(F412="GALV",I412="UN"),AND(F412="GALV",I412=""))),"GRR",IF(AND(B412='Dropdown Answer Key'!$B$14,OR(E412="Unknown",F412="Unknown")),"Unknown SL","Non Lead")))))))))))</f>
        <v>ERROR</v>
      </c>
      <c r="T412" s="83" t="str">
        <f>IF(OR(M412="",Q412="",S412="ERROR"),"BLANK",IF((AND(M412='Dropdown Answer Key'!$B$25,OR('Service Line Inventory'!S412="Lead",S412="Unknown SL"))),"Tier 1",IF(AND('Service Line Inventory'!M412='Dropdown Answer Key'!$B$26,OR('Service Line Inventory'!S412="Lead",S412="Unknown SL")),"Tier 2",IF(AND('Service Line Inventory'!M412='Dropdown Answer Key'!$B$27,OR('Service Line Inventory'!S412="Lead",S412="Unknown SL")),"Tier 2",IF('Service Line Inventory'!S412="GRR","Tier 3",IF((AND('Service Line Inventory'!M412='Dropdown Answer Key'!$B$25,'Service Line Inventory'!Q412='Dropdown Answer Key'!$M$25,O412='Dropdown Answer Key'!$G$27,'Service Line Inventory'!P412='Dropdown Answer Key'!$J$27,S412="Non Lead")),"Tier 4",IF((AND('Service Line Inventory'!M412='Dropdown Answer Key'!$B$25,'Service Line Inventory'!Q412='Dropdown Answer Key'!$M$25,O412='Dropdown Answer Key'!$G$27,S412="Non Lead")),"Tier 4",IF((AND('Service Line Inventory'!M412='Dropdown Answer Key'!$B$25,'Service Line Inventory'!Q412='Dropdown Answer Key'!$M$25,'Service Line Inventory'!P412='Dropdown Answer Key'!$J$27,S412="Non Lead")),"Tier 4","Tier 5"))))))))</f>
        <v>BLANK</v>
      </c>
      <c r="U412" s="109" t="str">
        <f t="shared" si="25"/>
        <v>ERROR</v>
      </c>
      <c r="V412" s="83" t="str">
        <f t="shared" si="26"/>
        <v>ERROR</v>
      </c>
      <c r="W412" s="83" t="str">
        <f t="shared" si="27"/>
        <v>NO</v>
      </c>
      <c r="X412" s="115"/>
      <c r="Y412" s="84"/>
      <c r="Z412" s="85"/>
    </row>
    <row r="413" spans="1:26">
      <c r="A413" s="89"/>
      <c r="B413" s="90"/>
      <c r="C413" s="112"/>
      <c r="D413" s="90"/>
      <c r="E413" s="112"/>
      <c r="F413" s="112"/>
      <c r="G413" s="114"/>
      <c r="H413" s="102"/>
      <c r="I413" s="90"/>
      <c r="J413" s="91"/>
      <c r="K413" s="90"/>
      <c r="L413" s="102" t="str">
        <f t="shared" si="24"/>
        <v>ERROR</v>
      </c>
      <c r="M413" s="118"/>
      <c r="N413" s="90"/>
      <c r="O413" s="90"/>
      <c r="P413" s="90"/>
      <c r="Q413" s="89"/>
      <c r="R413" s="90"/>
      <c r="S413" s="121" t="str">
        <f>IF(OR(B413="",$C$3="",$G$3=""),"ERROR",IF(AND(B413='Dropdown Answer Key'!$B$12,OR(E413="Lead",E413="U, May have L",E413="COM",E413="")),"Lead",IF(AND(B413='Dropdown Answer Key'!$B$12,OR(AND(E413="GALV",H413="Y"),AND(E413="GALV",H413="UN"),AND(E413="GALV",H413=""))),"GRR",IF(AND(B413='Dropdown Answer Key'!$B$12,E413="Unknown"),"Unknown SL",IF(AND(B413='Dropdown Answer Key'!$B$13,OR(F413="Lead",F413="U, May have L",F413="COM",F413="")),"Lead",IF(AND(B413='Dropdown Answer Key'!$B$13,OR(AND(F413="GALV",H413="Y"),AND(F413="GALV",H413="UN"),AND(F413="GALV",H413=""))),"GRR",IF(AND(B413='Dropdown Answer Key'!$B$13,F413="Unknown"),"Unknown SL",IF(AND(B413='Dropdown Answer Key'!$B$14,OR(E413="Lead",E413="U, May have L",E413="COM",E413="")),"Lead",IF(AND(B413='Dropdown Answer Key'!$B$14,OR(F413="Lead",F413="U, May have L",F413="COM",F413="")),"Lead",IF(AND(B413='Dropdown Answer Key'!$B$14,OR(AND(E413="GALV",H413="Y"),AND(E413="GALV",H413="UN"),AND(E413="GALV",H413=""),AND(F413="GALV",H413="Y"),AND(F413="GALV",H413="UN"),AND(F413="GALV",H413=""),AND(F413="GALV",I413="Y"),AND(F413="GALV",I413="UN"),AND(F413="GALV",I413=""))),"GRR",IF(AND(B413='Dropdown Answer Key'!$B$14,OR(E413="Unknown",F413="Unknown")),"Unknown SL","Non Lead")))))))))))</f>
        <v>ERROR</v>
      </c>
      <c r="T413" s="122" t="str">
        <f>IF(OR(M413="",Q413="",S413="ERROR"),"BLANK",IF((AND(M413='Dropdown Answer Key'!$B$25,OR('Service Line Inventory'!S413="Lead",S413="Unknown SL"))),"Tier 1",IF(AND('Service Line Inventory'!M413='Dropdown Answer Key'!$B$26,OR('Service Line Inventory'!S413="Lead",S413="Unknown SL")),"Tier 2",IF(AND('Service Line Inventory'!M413='Dropdown Answer Key'!$B$27,OR('Service Line Inventory'!S413="Lead",S413="Unknown SL")),"Tier 2",IF('Service Line Inventory'!S413="GRR","Tier 3",IF((AND('Service Line Inventory'!M413='Dropdown Answer Key'!$B$25,'Service Line Inventory'!Q413='Dropdown Answer Key'!$M$25,O413='Dropdown Answer Key'!$G$27,'Service Line Inventory'!P413='Dropdown Answer Key'!$J$27,S413="Non Lead")),"Tier 4",IF((AND('Service Line Inventory'!M413='Dropdown Answer Key'!$B$25,'Service Line Inventory'!Q413='Dropdown Answer Key'!$M$25,O413='Dropdown Answer Key'!$G$27,S413="Non Lead")),"Tier 4",IF((AND('Service Line Inventory'!M413='Dropdown Answer Key'!$B$25,'Service Line Inventory'!Q413='Dropdown Answer Key'!$M$25,'Service Line Inventory'!P413='Dropdown Answer Key'!$J$27,S413="Non Lead")),"Tier 4","Tier 5"))))))))</f>
        <v>BLANK</v>
      </c>
      <c r="U413" s="123" t="str">
        <f t="shared" si="25"/>
        <v>ERROR</v>
      </c>
      <c r="V413" s="122" t="str">
        <f t="shared" si="26"/>
        <v>ERROR</v>
      </c>
      <c r="W413" s="122" t="str">
        <f t="shared" si="27"/>
        <v>NO</v>
      </c>
      <c r="X413" s="116"/>
      <c r="Y413" s="105"/>
      <c r="Z413" s="85"/>
    </row>
    <row r="414" spans="1:26">
      <c r="A414" s="80"/>
      <c r="B414" s="80"/>
      <c r="C414" s="111"/>
      <c r="D414" s="81"/>
      <c r="E414" s="111"/>
      <c r="F414" s="111"/>
      <c r="G414" s="113"/>
      <c r="H414" s="101"/>
      <c r="I414" s="81"/>
      <c r="J414" s="82"/>
      <c r="K414" s="81"/>
      <c r="L414" s="101" t="str">
        <f t="shared" si="24"/>
        <v>ERROR</v>
      </c>
      <c r="M414" s="117"/>
      <c r="N414" s="81"/>
      <c r="O414" s="81"/>
      <c r="P414" s="81"/>
      <c r="Q414" s="80"/>
      <c r="R414" s="81"/>
      <c r="S414" s="106" t="str">
        <f>IF(OR(B414="",$C$3="",$G$3=""),"ERROR",IF(AND(B414='Dropdown Answer Key'!$B$12,OR(E414="Lead",E414="U, May have L",E414="COM",E414="")),"Lead",IF(AND(B414='Dropdown Answer Key'!$B$12,OR(AND(E414="GALV",H414="Y"),AND(E414="GALV",H414="UN"),AND(E414="GALV",H414=""))),"GRR",IF(AND(B414='Dropdown Answer Key'!$B$12,E414="Unknown"),"Unknown SL",IF(AND(B414='Dropdown Answer Key'!$B$13,OR(F414="Lead",F414="U, May have L",F414="COM",F414="")),"Lead",IF(AND(B414='Dropdown Answer Key'!$B$13,OR(AND(F414="GALV",H414="Y"),AND(F414="GALV",H414="UN"),AND(F414="GALV",H414=""))),"GRR",IF(AND(B414='Dropdown Answer Key'!$B$13,F414="Unknown"),"Unknown SL",IF(AND(B414='Dropdown Answer Key'!$B$14,OR(E414="Lead",E414="U, May have L",E414="COM",E414="")),"Lead",IF(AND(B414='Dropdown Answer Key'!$B$14,OR(F414="Lead",F414="U, May have L",F414="COM",F414="")),"Lead",IF(AND(B414='Dropdown Answer Key'!$B$14,OR(AND(E414="GALV",H414="Y"),AND(E414="GALV",H414="UN"),AND(E414="GALV",H414=""),AND(F414="GALV",H414="Y"),AND(F414="GALV",H414="UN"),AND(F414="GALV",H414=""),AND(F414="GALV",I414="Y"),AND(F414="GALV",I414="UN"),AND(F414="GALV",I414=""))),"GRR",IF(AND(B414='Dropdown Answer Key'!$B$14,OR(E414="Unknown",F414="Unknown")),"Unknown SL","Non Lead")))))))))))</f>
        <v>ERROR</v>
      </c>
      <c r="T414" s="83" t="str">
        <f>IF(OR(M414="",Q414="",S414="ERROR"),"BLANK",IF((AND(M414='Dropdown Answer Key'!$B$25,OR('Service Line Inventory'!S414="Lead",S414="Unknown SL"))),"Tier 1",IF(AND('Service Line Inventory'!M414='Dropdown Answer Key'!$B$26,OR('Service Line Inventory'!S414="Lead",S414="Unknown SL")),"Tier 2",IF(AND('Service Line Inventory'!M414='Dropdown Answer Key'!$B$27,OR('Service Line Inventory'!S414="Lead",S414="Unknown SL")),"Tier 2",IF('Service Line Inventory'!S414="GRR","Tier 3",IF((AND('Service Line Inventory'!M414='Dropdown Answer Key'!$B$25,'Service Line Inventory'!Q414='Dropdown Answer Key'!$M$25,O414='Dropdown Answer Key'!$G$27,'Service Line Inventory'!P414='Dropdown Answer Key'!$J$27,S414="Non Lead")),"Tier 4",IF((AND('Service Line Inventory'!M414='Dropdown Answer Key'!$B$25,'Service Line Inventory'!Q414='Dropdown Answer Key'!$M$25,O414='Dropdown Answer Key'!$G$27,S414="Non Lead")),"Tier 4",IF((AND('Service Line Inventory'!M414='Dropdown Answer Key'!$B$25,'Service Line Inventory'!Q414='Dropdown Answer Key'!$M$25,'Service Line Inventory'!P414='Dropdown Answer Key'!$J$27,S414="Non Lead")),"Tier 4","Tier 5"))))))))</f>
        <v>BLANK</v>
      </c>
      <c r="U414" s="109" t="str">
        <f t="shared" si="25"/>
        <v>ERROR</v>
      </c>
      <c r="V414" s="83" t="str">
        <f t="shared" si="26"/>
        <v>ERROR</v>
      </c>
      <c r="W414" s="83" t="str">
        <f t="shared" si="27"/>
        <v>NO</v>
      </c>
      <c r="X414" s="115"/>
      <c r="Y414" s="84"/>
      <c r="Z414" s="85"/>
    </row>
    <row r="415" spans="1:26">
      <c r="A415" s="89"/>
      <c r="B415" s="90"/>
      <c r="C415" s="112"/>
      <c r="D415" s="90"/>
      <c r="E415" s="112"/>
      <c r="F415" s="112"/>
      <c r="G415" s="114"/>
      <c r="H415" s="102"/>
      <c r="I415" s="90"/>
      <c r="J415" s="91"/>
      <c r="K415" s="90"/>
      <c r="L415" s="102" t="str">
        <f t="shared" si="24"/>
        <v>ERROR</v>
      </c>
      <c r="M415" s="118"/>
      <c r="N415" s="90"/>
      <c r="O415" s="90"/>
      <c r="P415" s="90"/>
      <c r="Q415" s="89"/>
      <c r="R415" s="90"/>
      <c r="S415" s="121" t="str">
        <f>IF(OR(B415="",$C$3="",$G$3=""),"ERROR",IF(AND(B415='Dropdown Answer Key'!$B$12,OR(E415="Lead",E415="U, May have L",E415="COM",E415="")),"Lead",IF(AND(B415='Dropdown Answer Key'!$B$12,OR(AND(E415="GALV",H415="Y"),AND(E415="GALV",H415="UN"),AND(E415="GALV",H415=""))),"GRR",IF(AND(B415='Dropdown Answer Key'!$B$12,E415="Unknown"),"Unknown SL",IF(AND(B415='Dropdown Answer Key'!$B$13,OR(F415="Lead",F415="U, May have L",F415="COM",F415="")),"Lead",IF(AND(B415='Dropdown Answer Key'!$B$13,OR(AND(F415="GALV",H415="Y"),AND(F415="GALV",H415="UN"),AND(F415="GALV",H415=""))),"GRR",IF(AND(B415='Dropdown Answer Key'!$B$13,F415="Unknown"),"Unknown SL",IF(AND(B415='Dropdown Answer Key'!$B$14,OR(E415="Lead",E415="U, May have L",E415="COM",E415="")),"Lead",IF(AND(B415='Dropdown Answer Key'!$B$14,OR(F415="Lead",F415="U, May have L",F415="COM",F415="")),"Lead",IF(AND(B415='Dropdown Answer Key'!$B$14,OR(AND(E415="GALV",H415="Y"),AND(E415="GALV",H415="UN"),AND(E415="GALV",H415=""),AND(F415="GALV",H415="Y"),AND(F415="GALV",H415="UN"),AND(F415="GALV",H415=""),AND(F415="GALV",I415="Y"),AND(F415="GALV",I415="UN"),AND(F415="GALV",I415=""))),"GRR",IF(AND(B415='Dropdown Answer Key'!$B$14,OR(E415="Unknown",F415="Unknown")),"Unknown SL","Non Lead")))))))))))</f>
        <v>ERROR</v>
      </c>
      <c r="T415" s="122" t="str">
        <f>IF(OR(M415="",Q415="",S415="ERROR"),"BLANK",IF((AND(M415='Dropdown Answer Key'!$B$25,OR('Service Line Inventory'!S415="Lead",S415="Unknown SL"))),"Tier 1",IF(AND('Service Line Inventory'!M415='Dropdown Answer Key'!$B$26,OR('Service Line Inventory'!S415="Lead",S415="Unknown SL")),"Tier 2",IF(AND('Service Line Inventory'!M415='Dropdown Answer Key'!$B$27,OR('Service Line Inventory'!S415="Lead",S415="Unknown SL")),"Tier 2",IF('Service Line Inventory'!S415="GRR","Tier 3",IF((AND('Service Line Inventory'!M415='Dropdown Answer Key'!$B$25,'Service Line Inventory'!Q415='Dropdown Answer Key'!$M$25,O415='Dropdown Answer Key'!$G$27,'Service Line Inventory'!P415='Dropdown Answer Key'!$J$27,S415="Non Lead")),"Tier 4",IF((AND('Service Line Inventory'!M415='Dropdown Answer Key'!$B$25,'Service Line Inventory'!Q415='Dropdown Answer Key'!$M$25,O415='Dropdown Answer Key'!$G$27,S415="Non Lead")),"Tier 4",IF((AND('Service Line Inventory'!M415='Dropdown Answer Key'!$B$25,'Service Line Inventory'!Q415='Dropdown Answer Key'!$M$25,'Service Line Inventory'!P415='Dropdown Answer Key'!$J$27,S415="Non Lead")),"Tier 4","Tier 5"))))))))</f>
        <v>BLANK</v>
      </c>
      <c r="U415" s="123" t="str">
        <f t="shared" si="25"/>
        <v>ERROR</v>
      </c>
      <c r="V415" s="122" t="str">
        <f t="shared" si="26"/>
        <v>ERROR</v>
      </c>
      <c r="W415" s="122" t="str">
        <f t="shared" si="27"/>
        <v>NO</v>
      </c>
      <c r="X415" s="116"/>
      <c r="Y415" s="105"/>
      <c r="Z415" s="85"/>
    </row>
    <row r="416" spans="1:26">
      <c r="A416" s="80"/>
      <c r="B416" s="80"/>
      <c r="C416" s="111"/>
      <c r="D416" s="81"/>
      <c r="E416" s="111"/>
      <c r="F416" s="111"/>
      <c r="G416" s="113"/>
      <c r="H416" s="101"/>
      <c r="I416" s="81"/>
      <c r="J416" s="82"/>
      <c r="K416" s="81"/>
      <c r="L416" s="101" t="str">
        <f t="shared" si="24"/>
        <v>ERROR</v>
      </c>
      <c r="M416" s="117"/>
      <c r="N416" s="81"/>
      <c r="O416" s="81"/>
      <c r="P416" s="81"/>
      <c r="Q416" s="80"/>
      <c r="R416" s="81"/>
      <c r="S416" s="106" t="str">
        <f>IF(OR(B416="",$C$3="",$G$3=""),"ERROR",IF(AND(B416='Dropdown Answer Key'!$B$12,OR(E416="Lead",E416="U, May have L",E416="COM",E416="")),"Lead",IF(AND(B416='Dropdown Answer Key'!$B$12,OR(AND(E416="GALV",H416="Y"),AND(E416="GALV",H416="UN"),AND(E416="GALV",H416=""))),"GRR",IF(AND(B416='Dropdown Answer Key'!$B$12,E416="Unknown"),"Unknown SL",IF(AND(B416='Dropdown Answer Key'!$B$13,OR(F416="Lead",F416="U, May have L",F416="COM",F416="")),"Lead",IF(AND(B416='Dropdown Answer Key'!$B$13,OR(AND(F416="GALV",H416="Y"),AND(F416="GALV",H416="UN"),AND(F416="GALV",H416=""))),"GRR",IF(AND(B416='Dropdown Answer Key'!$B$13,F416="Unknown"),"Unknown SL",IF(AND(B416='Dropdown Answer Key'!$B$14,OR(E416="Lead",E416="U, May have L",E416="COM",E416="")),"Lead",IF(AND(B416='Dropdown Answer Key'!$B$14,OR(F416="Lead",F416="U, May have L",F416="COM",F416="")),"Lead",IF(AND(B416='Dropdown Answer Key'!$B$14,OR(AND(E416="GALV",H416="Y"),AND(E416="GALV",H416="UN"),AND(E416="GALV",H416=""),AND(F416="GALV",H416="Y"),AND(F416="GALV",H416="UN"),AND(F416="GALV",H416=""),AND(F416="GALV",I416="Y"),AND(F416="GALV",I416="UN"),AND(F416="GALV",I416=""))),"GRR",IF(AND(B416='Dropdown Answer Key'!$B$14,OR(E416="Unknown",F416="Unknown")),"Unknown SL","Non Lead")))))))))))</f>
        <v>ERROR</v>
      </c>
      <c r="T416" s="83" t="str">
        <f>IF(OR(M416="",Q416="",S416="ERROR"),"BLANK",IF((AND(M416='Dropdown Answer Key'!$B$25,OR('Service Line Inventory'!S416="Lead",S416="Unknown SL"))),"Tier 1",IF(AND('Service Line Inventory'!M416='Dropdown Answer Key'!$B$26,OR('Service Line Inventory'!S416="Lead",S416="Unknown SL")),"Tier 2",IF(AND('Service Line Inventory'!M416='Dropdown Answer Key'!$B$27,OR('Service Line Inventory'!S416="Lead",S416="Unknown SL")),"Tier 2",IF('Service Line Inventory'!S416="GRR","Tier 3",IF((AND('Service Line Inventory'!M416='Dropdown Answer Key'!$B$25,'Service Line Inventory'!Q416='Dropdown Answer Key'!$M$25,O416='Dropdown Answer Key'!$G$27,'Service Line Inventory'!P416='Dropdown Answer Key'!$J$27,S416="Non Lead")),"Tier 4",IF((AND('Service Line Inventory'!M416='Dropdown Answer Key'!$B$25,'Service Line Inventory'!Q416='Dropdown Answer Key'!$M$25,O416='Dropdown Answer Key'!$G$27,S416="Non Lead")),"Tier 4",IF((AND('Service Line Inventory'!M416='Dropdown Answer Key'!$B$25,'Service Line Inventory'!Q416='Dropdown Answer Key'!$M$25,'Service Line Inventory'!P416='Dropdown Answer Key'!$J$27,S416="Non Lead")),"Tier 4","Tier 5"))))))))</f>
        <v>BLANK</v>
      </c>
      <c r="U416" s="109" t="str">
        <f t="shared" si="25"/>
        <v>ERROR</v>
      </c>
      <c r="V416" s="83" t="str">
        <f t="shared" si="26"/>
        <v>ERROR</v>
      </c>
      <c r="W416" s="83" t="str">
        <f t="shared" si="27"/>
        <v>NO</v>
      </c>
      <c r="X416" s="115"/>
      <c r="Y416" s="84"/>
      <c r="Z416" s="85"/>
    </row>
    <row r="417" spans="1:26">
      <c r="A417" s="89"/>
      <c r="B417" s="90"/>
      <c r="C417" s="112"/>
      <c r="D417" s="90"/>
      <c r="E417" s="112"/>
      <c r="F417" s="112"/>
      <c r="G417" s="114"/>
      <c r="H417" s="102"/>
      <c r="I417" s="90"/>
      <c r="J417" s="91"/>
      <c r="K417" s="90"/>
      <c r="L417" s="102" t="str">
        <f t="shared" si="24"/>
        <v>ERROR</v>
      </c>
      <c r="M417" s="118"/>
      <c r="N417" s="90"/>
      <c r="O417" s="90"/>
      <c r="P417" s="90"/>
      <c r="Q417" s="89"/>
      <c r="R417" s="90"/>
      <c r="S417" s="121" t="str">
        <f>IF(OR(B417="",$C$3="",$G$3=""),"ERROR",IF(AND(B417='Dropdown Answer Key'!$B$12,OR(E417="Lead",E417="U, May have L",E417="COM",E417="")),"Lead",IF(AND(B417='Dropdown Answer Key'!$B$12,OR(AND(E417="GALV",H417="Y"),AND(E417="GALV",H417="UN"),AND(E417="GALV",H417=""))),"GRR",IF(AND(B417='Dropdown Answer Key'!$B$12,E417="Unknown"),"Unknown SL",IF(AND(B417='Dropdown Answer Key'!$B$13,OR(F417="Lead",F417="U, May have L",F417="COM",F417="")),"Lead",IF(AND(B417='Dropdown Answer Key'!$B$13,OR(AND(F417="GALV",H417="Y"),AND(F417="GALV",H417="UN"),AND(F417="GALV",H417=""))),"GRR",IF(AND(B417='Dropdown Answer Key'!$B$13,F417="Unknown"),"Unknown SL",IF(AND(B417='Dropdown Answer Key'!$B$14,OR(E417="Lead",E417="U, May have L",E417="COM",E417="")),"Lead",IF(AND(B417='Dropdown Answer Key'!$B$14,OR(F417="Lead",F417="U, May have L",F417="COM",F417="")),"Lead",IF(AND(B417='Dropdown Answer Key'!$B$14,OR(AND(E417="GALV",H417="Y"),AND(E417="GALV",H417="UN"),AND(E417="GALV",H417=""),AND(F417="GALV",H417="Y"),AND(F417="GALV",H417="UN"),AND(F417="GALV",H417=""),AND(F417="GALV",I417="Y"),AND(F417="GALV",I417="UN"),AND(F417="GALV",I417=""))),"GRR",IF(AND(B417='Dropdown Answer Key'!$B$14,OR(E417="Unknown",F417="Unknown")),"Unknown SL","Non Lead")))))))))))</f>
        <v>ERROR</v>
      </c>
      <c r="T417" s="122" t="str">
        <f>IF(OR(M417="",Q417="",S417="ERROR"),"BLANK",IF((AND(M417='Dropdown Answer Key'!$B$25,OR('Service Line Inventory'!S417="Lead",S417="Unknown SL"))),"Tier 1",IF(AND('Service Line Inventory'!M417='Dropdown Answer Key'!$B$26,OR('Service Line Inventory'!S417="Lead",S417="Unknown SL")),"Tier 2",IF(AND('Service Line Inventory'!M417='Dropdown Answer Key'!$B$27,OR('Service Line Inventory'!S417="Lead",S417="Unknown SL")),"Tier 2",IF('Service Line Inventory'!S417="GRR","Tier 3",IF((AND('Service Line Inventory'!M417='Dropdown Answer Key'!$B$25,'Service Line Inventory'!Q417='Dropdown Answer Key'!$M$25,O417='Dropdown Answer Key'!$G$27,'Service Line Inventory'!P417='Dropdown Answer Key'!$J$27,S417="Non Lead")),"Tier 4",IF((AND('Service Line Inventory'!M417='Dropdown Answer Key'!$B$25,'Service Line Inventory'!Q417='Dropdown Answer Key'!$M$25,O417='Dropdown Answer Key'!$G$27,S417="Non Lead")),"Tier 4",IF((AND('Service Line Inventory'!M417='Dropdown Answer Key'!$B$25,'Service Line Inventory'!Q417='Dropdown Answer Key'!$M$25,'Service Line Inventory'!P417='Dropdown Answer Key'!$J$27,S417="Non Lead")),"Tier 4","Tier 5"))))))))</f>
        <v>BLANK</v>
      </c>
      <c r="U417" s="123" t="str">
        <f t="shared" si="25"/>
        <v>ERROR</v>
      </c>
      <c r="V417" s="122" t="str">
        <f t="shared" si="26"/>
        <v>ERROR</v>
      </c>
      <c r="W417" s="122" t="str">
        <f t="shared" si="27"/>
        <v>NO</v>
      </c>
      <c r="X417" s="116"/>
      <c r="Y417" s="105"/>
      <c r="Z417" s="85"/>
    </row>
    <row r="418" spans="1:26">
      <c r="A418" s="80"/>
      <c r="B418" s="80"/>
      <c r="C418" s="111"/>
      <c r="D418" s="81"/>
      <c r="E418" s="111"/>
      <c r="F418" s="111"/>
      <c r="G418" s="113"/>
      <c r="H418" s="101"/>
      <c r="I418" s="81"/>
      <c r="J418" s="82"/>
      <c r="K418" s="81"/>
      <c r="L418" s="101" t="str">
        <f t="shared" si="24"/>
        <v>ERROR</v>
      </c>
      <c r="M418" s="117"/>
      <c r="N418" s="81"/>
      <c r="O418" s="81"/>
      <c r="P418" s="81"/>
      <c r="Q418" s="80"/>
      <c r="R418" s="81"/>
      <c r="S418" s="106" t="str">
        <f>IF(OR(B418="",$C$3="",$G$3=""),"ERROR",IF(AND(B418='Dropdown Answer Key'!$B$12,OR(E418="Lead",E418="U, May have L",E418="COM",E418="")),"Lead",IF(AND(B418='Dropdown Answer Key'!$B$12,OR(AND(E418="GALV",H418="Y"),AND(E418="GALV",H418="UN"),AND(E418="GALV",H418=""))),"GRR",IF(AND(B418='Dropdown Answer Key'!$B$12,E418="Unknown"),"Unknown SL",IF(AND(B418='Dropdown Answer Key'!$B$13,OR(F418="Lead",F418="U, May have L",F418="COM",F418="")),"Lead",IF(AND(B418='Dropdown Answer Key'!$B$13,OR(AND(F418="GALV",H418="Y"),AND(F418="GALV",H418="UN"),AND(F418="GALV",H418=""))),"GRR",IF(AND(B418='Dropdown Answer Key'!$B$13,F418="Unknown"),"Unknown SL",IF(AND(B418='Dropdown Answer Key'!$B$14,OR(E418="Lead",E418="U, May have L",E418="COM",E418="")),"Lead",IF(AND(B418='Dropdown Answer Key'!$B$14,OR(F418="Lead",F418="U, May have L",F418="COM",F418="")),"Lead",IF(AND(B418='Dropdown Answer Key'!$B$14,OR(AND(E418="GALV",H418="Y"),AND(E418="GALV",H418="UN"),AND(E418="GALV",H418=""),AND(F418="GALV",H418="Y"),AND(F418="GALV",H418="UN"),AND(F418="GALV",H418=""),AND(F418="GALV",I418="Y"),AND(F418="GALV",I418="UN"),AND(F418="GALV",I418=""))),"GRR",IF(AND(B418='Dropdown Answer Key'!$B$14,OR(E418="Unknown",F418="Unknown")),"Unknown SL","Non Lead")))))))))))</f>
        <v>ERROR</v>
      </c>
      <c r="T418" s="83" t="str">
        <f>IF(OR(M418="",Q418="",S418="ERROR"),"BLANK",IF((AND(M418='Dropdown Answer Key'!$B$25,OR('Service Line Inventory'!S418="Lead",S418="Unknown SL"))),"Tier 1",IF(AND('Service Line Inventory'!M418='Dropdown Answer Key'!$B$26,OR('Service Line Inventory'!S418="Lead",S418="Unknown SL")),"Tier 2",IF(AND('Service Line Inventory'!M418='Dropdown Answer Key'!$B$27,OR('Service Line Inventory'!S418="Lead",S418="Unknown SL")),"Tier 2",IF('Service Line Inventory'!S418="GRR","Tier 3",IF((AND('Service Line Inventory'!M418='Dropdown Answer Key'!$B$25,'Service Line Inventory'!Q418='Dropdown Answer Key'!$M$25,O418='Dropdown Answer Key'!$G$27,'Service Line Inventory'!P418='Dropdown Answer Key'!$J$27,S418="Non Lead")),"Tier 4",IF((AND('Service Line Inventory'!M418='Dropdown Answer Key'!$B$25,'Service Line Inventory'!Q418='Dropdown Answer Key'!$M$25,O418='Dropdown Answer Key'!$G$27,S418="Non Lead")),"Tier 4",IF((AND('Service Line Inventory'!M418='Dropdown Answer Key'!$B$25,'Service Line Inventory'!Q418='Dropdown Answer Key'!$M$25,'Service Line Inventory'!P418='Dropdown Answer Key'!$J$27,S418="Non Lead")),"Tier 4","Tier 5"))))))))</f>
        <v>BLANK</v>
      </c>
      <c r="U418" s="109" t="str">
        <f t="shared" si="25"/>
        <v>ERROR</v>
      </c>
      <c r="V418" s="83" t="str">
        <f t="shared" si="26"/>
        <v>ERROR</v>
      </c>
      <c r="W418" s="83" t="str">
        <f t="shared" si="27"/>
        <v>NO</v>
      </c>
      <c r="X418" s="115"/>
      <c r="Y418" s="84"/>
      <c r="Z418" s="85"/>
    </row>
    <row r="419" spans="1:26">
      <c r="A419" s="89"/>
      <c r="B419" s="90"/>
      <c r="C419" s="112"/>
      <c r="D419" s="90"/>
      <c r="E419" s="112"/>
      <c r="F419" s="112"/>
      <c r="G419" s="114"/>
      <c r="H419" s="102"/>
      <c r="I419" s="90"/>
      <c r="J419" s="91"/>
      <c r="K419" s="90"/>
      <c r="L419" s="102" t="str">
        <f t="shared" si="24"/>
        <v>ERROR</v>
      </c>
      <c r="M419" s="118"/>
      <c r="N419" s="90"/>
      <c r="O419" s="90"/>
      <c r="P419" s="90"/>
      <c r="Q419" s="89"/>
      <c r="R419" s="90"/>
      <c r="S419" s="121" t="str">
        <f>IF(OR(B419="",$C$3="",$G$3=""),"ERROR",IF(AND(B419='Dropdown Answer Key'!$B$12,OR(E419="Lead",E419="U, May have L",E419="COM",E419="")),"Lead",IF(AND(B419='Dropdown Answer Key'!$B$12,OR(AND(E419="GALV",H419="Y"),AND(E419="GALV",H419="UN"),AND(E419="GALV",H419=""))),"GRR",IF(AND(B419='Dropdown Answer Key'!$B$12,E419="Unknown"),"Unknown SL",IF(AND(B419='Dropdown Answer Key'!$B$13,OR(F419="Lead",F419="U, May have L",F419="COM",F419="")),"Lead",IF(AND(B419='Dropdown Answer Key'!$B$13,OR(AND(F419="GALV",H419="Y"),AND(F419="GALV",H419="UN"),AND(F419="GALV",H419=""))),"GRR",IF(AND(B419='Dropdown Answer Key'!$B$13,F419="Unknown"),"Unknown SL",IF(AND(B419='Dropdown Answer Key'!$B$14,OR(E419="Lead",E419="U, May have L",E419="COM",E419="")),"Lead",IF(AND(B419='Dropdown Answer Key'!$B$14,OR(F419="Lead",F419="U, May have L",F419="COM",F419="")),"Lead",IF(AND(B419='Dropdown Answer Key'!$B$14,OR(AND(E419="GALV",H419="Y"),AND(E419="GALV",H419="UN"),AND(E419="GALV",H419=""),AND(F419="GALV",H419="Y"),AND(F419="GALV",H419="UN"),AND(F419="GALV",H419=""),AND(F419="GALV",I419="Y"),AND(F419="GALV",I419="UN"),AND(F419="GALV",I419=""))),"GRR",IF(AND(B419='Dropdown Answer Key'!$B$14,OR(E419="Unknown",F419="Unknown")),"Unknown SL","Non Lead")))))))))))</f>
        <v>ERROR</v>
      </c>
      <c r="T419" s="122" t="str">
        <f>IF(OR(M419="",Q419="",S419="ERROR"),"BLANK",IF((AND(M419='Dropdown Answer Key'!$B$25,OR('Service Line Inventory'!S419="Lead",S419="Unknown SL"))),"Tier 1",IF(AND('Service Line Inventory'!M419='Dropdown Answer Key'!$B$26,OR('Service Line Inventory'!S419="Lead",S419="Unknown SL")),"Tier 2",IF(AND('Service Line Inventory'!M419='Dropdown Answer Key'!$B$27,OR('Service Line Inventory'!S419="Lead",S419="Unknown SL")),"Tier 2",IF('Service Line Inventory'!S419="GRR","Tier 3",IF((AND('Service Line Inventory'!M419='Dropdown Answer Key'!$B$25,'Service Line Inventory'!Q419='Dropdown Answer Key'!$M$25,O419='Dropdown Answer Key'!$G$27,'Service Line Inventory'!P419='Dropdown Answer Key'!$J$27,S419="Non Lead")),"Tier 4",IF((AND('Service Line Inventory'!M419='Dropdown Answer Key'!$B$25,'Service Line Inventory'!Q419='Dropdown Answer Key'!$M$25,O419='Dropdown Answer Key'!$G$27,S419="Non Lead")),"Tier 4",IF((AND('Service Line Inventory'!M419='Dropdown Answer Key'!$B$25,'Service Line Inventory'!Q419='Dropdown Answer Key'!$M$25,'Service Line Inventory'!P419='Dropdown Answer Key'!$J$27,S419="Non Lead")),"Tier 4","Tier 5"))))))))</f>
        <v>BLANK</v>
      </c>
      <c r="U419" s="123" t="str">
        <f t="shared" si="25"/>
        <v>ERROR</v>
      </c>
      <c r="V419" s="122" t="str">
        <f t="shared" si="26"/>
        <v>ERROR</v>
      </c>
      <c r="W419" s="122" t="str">
        <f t="shared" si="27"/>
        <v>NO</v>
      </c>
      <c r="X419" s="116"/>
      <c r="Y419" s="105"/>
      <c r="Z419" s="85"/>
    </row>
    <row r="420" spans="1:26">
      <c r="A420" s="80"/>
      <c r="B420" s="80"/>
      <c r="C420" s="111"/>
      <c r="D420" s="81"/>
      <c r="E420" s="111"/>
      <c r="F420" s="111"/>
      <c r="G420" s="113"/>
      <c r="H420" s="101"/>
      <c r="I420" s="81"/>
      <c r="J420" s="82"/>
      <c r="K420" s="81"/>
      <c r="L420" s="101" t="str">
        <f t="shared" si="24"/>
        <v>ERROR</v>
      </c>
      <c r="M420" s="117"/>
      <c r="N420" s="81"/>
      <c r="O420" s="81"/>
      <c r="P420" s="81"/>
      <c r="Q420" s="80"/>
      <c r="R420" s="81"/>
      <c r="S420" s="106" t="str">
        <f>IF(OR(B420="",$C$3="",$G$3=""),"ERROR",IF(AND(B420='Dropdown Answer Key'!$B$12,OR(E420="Lead",E420="U, May have L",E420="COM",E420="")),"Lead",IF(AND(B420='Dropdown Answer Key'!$B$12,OR(AND(E420="GALV",H420="Y"),AND(E420="GALV",H420="UN"),AND(E420="GALV",H420=""))),"GRR",IF(AND(B420='Dropdown Answer Key'!$B$12,E420="Unknown"),"Unknown SL",IF(AND(B420='Dropdown Answer Key'!$B$13,OR(F420="Lead",F420="U, May have L",F420="COM",F420="")),"Lead",IF(AND(B420='Dropdown Answer Key'!$B$13,OR(AND(F420="GALV",H420="Y"),AND(F420="GALV",H420="UN"),AND(F420="GALV",H420=""))),"GRR",IF(AND(B420='Dropdown Answer Key'!$B$13,F420="Unknown"),"Unknown SL",IF(AND(B420='Dropdown Answer Key'!$B$14,OR(E420="Lead",E420="U, May have L",E420="COM",E420="")),"Lead",IF(AND(B420='Dropdown Answer Key'!$B$14,OR(F420="Lead",F420="U, May have L",F420="COM",F420="")),"Lead",IF(AND(B420='Dropdown Answer Key'!$B$14,OR(AND(E420="GALV",H420="Y"),AND(E420="GALV",H420="UN"),AND(E420="GALV",H420=""),AND(F420="GALV",H420="Y"),AND(F420="GALV",H420="UN"),AND(F420="GALV",H420=""),AND(F420="GALV",I420="Y"),AND(F420="GALV",I420="UN"),AND(F420="GALV",I420=""))),"GRR",IF(AND(B420='Dropdown Answer Key'!$B$14,OR(E420="Unknown",F420="Unknown")),"Unknown SL","Non Lead")))))))))))</f>
        <v>ERROR</v>
      </c>
      <c r="T420" s="83" t="str">
        <f>IF(OR(M420="",Q420="",S420="ERROR"),"BLANK",IF((AND(M420='Dropdown Answer Key'!$B$25,OR('Service Line Inventory'!S420="Lead",S420="Unknown SL"))),"Tier 1",IF(AND('Service Line Inventory'!M420='Dropdown Answer Key'!$B$26,OR('Service Line Inventory'!S420="Lead",S420="Unknown SL")),"Tier 2",IF(AND('Service Line Inventory'!M420='Dropdown Answer Key'!$B$27,OR('Service Line Inventory'!S420="Lead",S420="Unknown SL")),"Tier 2",IF('Service Line Inventory'!S420="GRR","Tier 3",IF((AND('Service Line Inventory'!M420='Dropdown Answer Key'!$B$25,'Service Line Inventory'!Q420='Dropdown Answer Key'!$M$25,O420='Dropdown Answer Key'!$G$27,'Service Line Inventory'!P420='Dropdown Answer Key'!$J$27,S420="Non Lead")),"Tier 4",IF((AND('Service Line Inventory'!M420='Dropdown Answer Key'!$B$25,'Service Line Inventory'!Q420='Dropdown Answer Key'!$M$25,O420='Dropdown Answer Key'!$G$27,S420="Non Lead")),"Tier 4",IF((AND('Service Line Inventory'!M420='Dropdown Answer Key'!$B$25,'Service Line Inventory'!Q420='Dropdown Answer Key'!$M$25,'Service Line Inventory'!P420='Dropdown Answer Key'!$J$27,S420="Non Lead")),"Tier 4","Tier 5"))))))))</f>
        <v>BLANK</v>
      </c>
      <c r="U420" s="109" t="str">
        <f t="shared" si="25"/>
        <v>ERROR</v>
      </c>
      <c r="V420" s="83" t="str">
        <f t="shared" si="26"/>
        <v>ERROR</v>
      </c>
      <c r="W420" s="83" t="str">
        <f t="shared" si="27"/>
        <v>NO</v>
      </c>
      <c r="X420" s="115"/>
      <c r="Y420" s="84"/>
      <c r="Z420" s="85"/>
    </row>
    <row r="421" spans="1:26">
      <c r="A421" s="89"/>
      <c r="B421" s="90"/>
      <c r="C421" s="112"/>
      <c r="D421" s="90"/>
      <c r="E421" s="112"/>
      <c r="F421" s="112"/>
      <c r="G421" s="114"/>
      <c r="H421" s="102"/>
      <c r="I421" s="90"/>
      <c r="J421" s="91"/>
      <c r="K421" s="90"/>
      <c r="L421" s="102" t="str">
        <f t="shared" si="24"/>
        <v>ERROR</v>
      </c>
      <c r="M421" s="118"/>
      <c r="N421" s="90"/>
      <c r="O421" s="90"/>
      <c r="P421" s="90"/>
      <c r="Q421" s="89"/>
      <c r="R421" s="90"/>
      <c r="S421" s="121" t="str">
        <f>IF(OR(B421="",$C$3="",$G$3=""),"ERROR",IF(AND(B421='Dropdown Answer Key'!$B$12,OR(E421="Lead",E421="U, May have L",E421="COM",E421="")),"Lead",IF(AND(B421='Dropdown Answer Key'!$B$12,OR(AND(E421="GALV",H421="Y"),AND(E421="GALV",H421="UN"),AND(E421="GALV",H421=""))),"GRR",IF(AND(B421='Dropdown Answer Key'!$B$12,E421="Unknown"),"Unknown SL",IF(AND(B421='Dropdown Answer Key'!$B$13,OR(F421="Lead",F421="U, May have L",F421="COM",F421="")),"Lead",IF(AND(B421='Dropdown Answer Key'!$B$13,OR(AND(F421="GALV",H421="Y"),AND(F421="GALV",H421="UN"),AND(F421="GALV",H421=""))),"GRR",IF(AND(B421='Dropdown Answer Key'!$B$13,F421="Unknown"),"Unknown SL",IF(AND(B421='Dropdown Answer Key'!$B$14,OR(E421="Lead",E421="U, May have L",E421="COM",E421="")),"Lead",IF(AND(B421='Dropdown Answer Key'!$B$14,OR(F421="Lead",F421="U, May have L",F421="COM",F421="")),"Lead",IF(AND(B421='Dropdown Answer Key'!$B$14,OR(AND(E421="GALV",H421="Y"),AND(E421="GALV",H421="UN"),AND(E421="GALV",H421=""),AND(F421="GALV",H421="Y"),AND(F421="GALV",H421="UN"),AND(F421="GALV",H421=""),AND(F421="GALV",I421="Y"),AND(F421="GALV",I421="UN"),AND(F421="GALV",I421=""))),"GRR",IF(AND(B421='Dropdown Answer Key'!$B$14,OR(E421="Unknown",F421="Unknown")),"Unknown SL","Non Lead")))))))))))</f>
        <v>ERROR</v>
      </c>
      <c r="T421" s="122" t="str">
        <f>IF(OR(M421="",Q421="",S421="ERROR"),"BLANK",IF((AND(M421='Dropdown Answer Key'!$B$25,OR('Service Line Inventory'!S421="Lead",S421="Unknown SL"))),"Tier 1",IF(AND('Service Line Inventory'!M421='Dropdown Answer Key'!$B$26,OR('Service Line Inventory'!S421="Lead",S421="Unknown SL")),"Tier 2",IF(AND('Service Line Inventory'!M421='Dropdown Answer Key'!$B$27,OR('Service Line Inventory'!S421="Lead",S421="Unknown SL")),"Tier 2",IF('Service Line Inventory'!S421="GRR","Tier 3",IF((AND('Service Line Inventory'!M421='Dropdown Answer Key'!$B$25,'Service Line Inventory'!Q421='Dropdown Answer Key'!$M$25,O421='Dropdown Answer Key'!$G$27,'Service Line Inventory'!P421='Dropdown Answer Key'!$J$27,S421="Non Lead")),"Tier 4",IF((AND('Service Line Inventory'!M421='Dropdown Answer Key'!$B$25,'Service Line Inventory'!Q421='Dropdown Answer Key'!$M$25,O421='Dropdown Answer Key'!$G$27,S421="Non Lead")),"Tier 4",IF((AND('Service Line Inventory'!M421='Dropdown Answer Key'!$B$25,'Service Line Inventory'!Q421='Dropdown Answer Key'!$M$25,'Service Line Inventory'!P421='Dropdown Answer Key'!$J$27,S421="Non Lead")),"Tier 4","Tier 5"))))))))</f>
        <v>BLANK</v>
      </c>
      <c r="U421" s="123" t="str">
        <f t="shared" si="25"/>
        <v>ERROR</v>
      </c>
      <c r="V421" s="122" t="str">
        <f t="shared" si="26"/>
        <v>ERROR</v>
      </c>
      <c r="W421" s="122" t="str">
        <f t="shared" si="27"/>
        <v>NO</v>
      </c>
      <c r="X421" s="116"/>
      <c r="Y421" s="105"/>
      <c r="Z421" s="85"/>
    </row>
    <row r="422" spans="1:26">
      <c r="A422" s="80"/>
      <c r="B422" s="80"/>
      <c r="C422" s="111"/>
      <c r="D422" s="81"/>
      <c r="E422" s="111"/>
      <c r="F422" s="111"/>
      <c r="G422" s="113"/>
      <c r="H422" s="101"/>
      <c r="I422" s="81"/>
      <c r="J422" s="82"/>
      <c r="K422" s="81"/>
      <c r="L422" s="101" t="str">
        <f t="shared" si="24"/>
        <v>ERROR</v>
      </c>
      <c r="M422" s="117"/>
      <c r="N422" s="81"/>
      <c r="O422" s="81"/>
      <c r="P422" s="81"/>
      <c r="Q422" s="80"/>
      <c r="R422" s="81"/>
      <c r="S422" s="106" t="str">
        <f>IF(OR(B422="",$C$3="",$G$3=""),"ERROR",IF(AND(B422='Dropdown Answer Key'!$B$12,OR(E422="Lead",E422="U, May have L",E422="COM",E422="")),"Lead",IF(AND(B422='Dropdown Answer Key'!$B$12,OR(AND(E422="GALV",H422="Y"),AND(E422="GALV",H422="UN"),AND(E422="GALV",H422=""))),"GRR",IF(AND(B422='Dropdown Answer Key'!$B$12,E422="Unknown"),"Unknown SL",IF(AND(B422='Dropdown Answer Key'!$B$13,OR(F422="Lead",F422="U, May have L",F422="COM",F422="")),"Lead",IF(AND(B422='Dropdown Answer Key'!$B$13,OR(AND(F422="GALV",H422="Y"),AND(F422="GALV",H422="UN"),AND(F422="GALV",H422=""))),"GRR",IF(AND(B422='Dropdown Answer Key'!$B$13,F422="Unknown"),"Unknown SL",IF(AND(B422='Dropdown Answer Key'!$B$14,OR(E422="Lead",E422="U, May have L",E422="COM",E422="")),"Lead",IF(AND(B422='Dropdown Answer Key'!$B$14,OR(F422="Lead",F422="U, May have L",F422="COM",F422="")),"Lead",IF(AND(B422='Dropdown Answer Key'!$B$14,OR(AND(E422="GALV",H422="Y"),AND(E422="GALV",H422="UN"),AND(E422="GALV",H422=""),AND(F422="GALV",H422="Y"),AND(F422="GALV",H422="UN"),AND(F422="GALV",H422=""),AND(F422="GALV",I422="Y"),AND(F422="GALV",I422="UN"),AND(F422="GALV",I422=""))),"GRR",IF(AND(B422='Dropdown Answer Key'!$B$14,OR(E422="Unknown",F422="Unknown")),"Unknown SL","Non Lead")))))))))))</f>
        <v>ERROR</v>
      </c>
      <c r="T422" s="83" t="str">
        <f>IF(OR(M422="",Q422="",S422="ERROR"),"BLANK",IF((AND(M422='Dropdown Answer Key'!$B$25,OR('Service Line Inventory'!S422="Lead",S422="Unknown SL"))),"Tier 1",IF(AND('Service Line Inventory'!M422='Dropdown Answer Key'!$B$26,OR('Service Line Inventory'!S422="Lead",S422="Unknown SL")),"Tier 2",IF(AND('Service Line Inventory'!M422='Dropdown Answer Key'!$B$27,OR('Service Line Inventory'!S422="Lead",S422="Unknown SL")),"Tier 2",IF('Service Line Inventory'!S422="GRR","Tier 3",IF((AND('Service Line Inventory'!M422='Dropdown Answer Key'!$B$25,'Service Line Inventory'!Q422='Dropdown Answer Key'!$M$25,O422='Dropdown Answer Key'!$G$27,'Service Line Inventory'!P422='Dropdown Answer Key'!$J$27,S422="Non Lead")),"Tier 4",IF((AND('Service Line Inventory'!M422='Dropdown Answer Key'!$B$25,'Service Line Inventory'!Q422='Dropdown Answer Key'!$M$25,O422='Dropdown Answer Key'!$G$27,S422="Non Lead")),"Tier 4",IF((AND('Service Line Inventory'!M422='Dropdown Answer Key'!$B$25,'Service Line Inventory'!Q422='Dropdown Answer Key'!$M$25,'Service Line Inventory'!P422='Dropdown Answer Key'!$J$27,S422="Non Lead")),"Tier 4","Tier 5"))))))))</f>
        <v>BLANK</v>
      </c>
      <c r="U422" s="109" t="str">
        <f t="shared" si="25"/>
        <v>ERROR</v>
      </c>
      <c r="V422" s="83" t="str">
        <f t="shared" si="26"/>
        <v>ERROR</v>
      </c>
      <c r="W422" s="83" t="str">
        <f t="shared" si="27"/>
        <v>NO</v>
      </c>
      <c r="X422" s="115"/>
      <c r="Y422" s="84"/>
      <c r="Z422" s="85"/>
    </row>
    <row r="423" spans="1:26">
      <c r="A423" s="89"/>
      <c r="B423" s="90"/>
      <c r="C423" s="112"/>
      <c r="D423" s="90"/>
      <c r="E423" s="112"/>
      <c r="F423" s="112"/>
      <c r="G423" s="114"/>
      <c r="H423" s="102"/>
      <c r="I423" s="90"/>
      <c r="J423" s="91"/>
      <c r="K423" s="90"/>
      <c r="L423" s="102" t="str">
        <f t="shared" si="24"/>
        <v>ERROR</v>
      </c>
      <c r="M423" s="118"/>
      <c r="N423" s="90"/>
      <c r="O423" s="90"/>
      <c r="P423" s="90"/>
      <c r="Q423" s="89"/>
      <c r="R423" s="90"/>
      <c r="S423" s="121" t="str">
        <f>IF(OR(B423="",$C$3="",$G$3=""),"ERROR",IF(AND(B423='Dropdown Answer Key'!$B$12,OR(E423="Lead",E423="U, May have L",E423="COM",E423="")),"Lead",IF(AND(B423='Dropdown Answer Key'!$B$12,OR(AND(E423="GALV",H423="Y"),AND(E423="GALV",H423="UN"),AND(E423="GALV",H423=""))),"GRR",IF(AND(B423='Dropdown Answer Key'!$B$12,E423="Unknown"),"Unknown SL",IF(AND(B423='Dropdown Answer Key'!$B$13,OR(F423="Lead",F423="U, May have L",F423="COM",F423="")),"Lead",IF(AND(B423='Dropdown Answer Key'!$B$13,OR(AND(F423="GALV",H423="Y"),AND(F423="GALV",H423="UN"),AND(F423="GALV",H423=""))),"GRR",IF(AND(B423='Dropdown Answer Key'!$B$13,F423="Unknown"),"Unknown SL",IF(AND(B423='Dropdown Answer Key'!$B$14,OR(E423="Lead",E423="U, May have L",E423="COM",E423="")),"Lead",IF(AND(B423='Dropdown Answer Key'!$B$14,OR(F423="Lead",F423="U, May have L",F423="COM",F423="")),"Lead",IF(AND(B423='Dropdown Answer Key'!$B$14,OR(AND(E423="GALV",H423="Y"),AND(E423="GALV",H423="UN"),AND(E423="GALV",H423=""),AND(F423="GALV",H423="Y"),AND(F423="GALV",H423="UN"),AND(F423="GALV",H423=""),AND(F423="GALV",I423="Y"),AND(F423="GALV",I423="UN"),AND(F423="GALV",I423=""))),"GRR",IF(AND(B423='Dropdown Answer Key'!$B$14,OR(E423="Unknown",F423="Unknown")),"Unknown SL","Non Lead")))))))))))</f>
        <v>ERROR</v>
      </c>
      <c r="T423" s="122" t="str">
        <f>IF(OR(M423="",Q423="",S423="ERROR"),"BLANK",IF((AND(M423='Dropdown Answer Key'!$B$25,OR('Service Line Inventory'!S423="Lead",S423="Unknown SL"))),"Tier 1",IF(AND('Service Line Inventory'!M423='Dropdown Answer Key'!$B$26,OR('Service Line Inventory'!S423="Lead",S423="Unknown SL")),"Tier 2",IF(AND('Service Line Inventory'!M423='Dropdown Answer Key'!$B$27,OR('Service Line Inventory'!S423="Lead",S423="Unknown SL")),"Tier 2",IF('Service Line Inventory'!S423="GRR","Tier 3",IF((AND('Service Line Inventory'!M423='Dropdown Answer Key'!$B$25,'Service Line Inventory'!Q423='Dropdown Answer Key'!$M$25,O423='Dropdown Answer Key'!$G$27,'Service Line Inventory'!P423='Dropdown Answer Key'!$J$27,S423="Non Lead")),"Tier 4",IF((AND('Service Line Inventory'!M423='Dropdown Answer Key'!$B$25,'Service Line Inventory'!Q423='Dropdown Answer Key'!$M$25,O423='Dropdown Answer Key'!$G$27,S423="Non Lead")),"Tier 4",IF((AND('Service Line Inventory'!M423='Dropdown Answer Key'!$B$25,'Service Line Inventory'!Q423='Dropdown Answer Key'!$M$25,'Service Line Inventory'!P423='Dropdown Answer Key'!$J$27,S423="Non Lead")),"Tier 4","Tier 5"))))))))</f>
        <v>BLANK</v>
      </c>
      <c r="U423" s="123" t="str">
        <f t="shared" si="25"/>
        <v>ERROR</v>
      </c>
      <c r="V423" s="122" t="str">
        <f t="shared" si="26"/>
        <v>ERROR</v>
      </c>
      <c r="W423" s="122" t="str">
        <f t="shared" si="27"/>
        <v>NO</v>
      </c>
      <c r="X423" s="116"/>
      <c r="Y423" s="105"/>
      <c r="Z423" s="85"/>
    </row>
    <row r="424" spans="1:26">
      <c r="A424" s="80"/>
      <c r="B424" s="80"/>
      <c r="C424" s="111"/>
      <c r="D424" s="81"/>
      <c r="E424" s="111"/>
      <c r="F424" s="111"/>
      <c r="G424" s="113"/>
      <c r="H424" s="101"/>
      <c r="I424" s="81"/>
      <c r="J424" s="82"/>
      <c r="K424" s="81"/>
      <c r="L424" s="101" t="str">
        <f t="shared" si="24"/>
        <v>ERROR</v>
      </c>
      <c r="M424" s="117"/>
      <c r="N424" s="81"/>
      <c r="O424" s="81"/>
      <c r="P424" s="81"/>
      <c r="Q424" s="80"/>
      <c r="R424" s="81"/>
      <c r="S424" s="106" t="str">
        <f>IF(OR(B424="",$C$3="",$G$3=""),"ERROR",IF(AND(B424='Dropdown Answer Key'!$B$12,OR(E424="Lead",E424="U, May have L",E424="COM",E424="")),"Lead",IF(AND(B424='Dropdown Answer Key'!$B$12,OR(AND(E424="GALV",H424="Y"),AND(E424="GALV",H424="UN"),AND(E424="GALV",H424=""))),"GRR",IF(AND(B424='Dropdown Answer Key'!$B$12,E424="Unknown"),"Unknown SL",IF(AND(B424='Dropdown Answer Key'!$B$13,OR(F424="Lead",F424="U, May have L",F424="COM",F424="")),"Lead",IF(AND(B424='Dropdown Answer Key'!$B$13,OR(AND(F424="GALV",H424="Y"),AND(F424="GALV",H424="UN"),AND(F424="GALV",H424=""))),"GRR",IF(AND(B424='Dropdown Answer Key'!$B$13,F424="Unknown"),"Unknown SL",IF(AND(B424='Dropdown Answer Key'!$B$14,OR(E424="Lead",E424="U, May have L",E424="COM",E424="")),"Lead",IF(AND(B424='Dropdown Answer Key'!$B$14,OR(F424="Lead",F424="U, May have L",F424="COM",F424="")),"Lead",IF(AND(B424='Dropdown Answer Key'!$B$14,OR(AND(E424="GALV",H424="Y"),AND(E424="GALV",H424="UN"),AND(E424="GALV",H424=""),AND(F424="GALV",H424="Y"),AND(F424="GALV",H424="UN"),AND(F424="GALV",H424=""),AND(F424="GALV",I424="Y"),AND(F424="GALV",I424="UN"),AND(F424="GALV",I424=""))),"GRR",IF(AND(B424='Dropdown Answer Key'!$B$14,OR(E424="Unknown",F424="Unknown")),"Unknown SL","Non Lead")))))))))))</f>
        <v>ERROR</v>
      </c>
      <c r="T424" s="83" t="str">
        <f>IF(OR(M424="",Q424="",S424="ERROR"),"BLANK",IF((AND(M424='Dropdown Answer Key'!$B$25,OR('Service Line Inventory'!S424="Lead",S424="Unknown SL"))),"Tier 1",IF(AND('Service Line Inventory'!M424='Dropdown Answer Key'!$B$26,OR('Service Line Inventory'!S424="Lead",S424="Unknown SL")),"Tier 2",IF(AND('Service Line Inventory'!M424='Dropdown Answer Key'!$B$27,OR('Service Line Inventory'!S424="Lead",S424="Unknown SL")),"Tier 2",IF('Service Line Inventory'!S424="GRR","Tier 3",IF((AND('Service Line Inventory'!M424='Dropdown Answer Key'!$B$25,'Service Line Inventory'!Q424='Dropdown Answer Key'!$M$25,O424='Dropdown Answer Key'!$G$27,'Service Line Inventory'!P424='Dropdown Answer Key'!$J$27,S424="Non Lead")),"Tier 4",IF((AND('Service Line Inventory'!M424='Dropdown Answer Key'!$B$25,'Service Line Inventory'!Q424='Dropdown Answer Key'!$M$25,O424='Dropdown Answer Key'!$G$27,S424="Non Lead")),"Tier 4",IF((AND('Service Line Inventory'!M424='Dropdown Answer Key'!$B$25,'Service Line Inventory'!Q424='Dropdown Answer Key'!$M$25,'Service Line Inventory'!P424='Dropdown Answer Key'!$J$27,S424="Non Lead")),"Tier 4","Tier 5"))))))))</f>
        <v>BLANK</v>
      </c>
      <c r="U424" s="109" t="str">
        <f t="shared" si="25"/>
        <v>ERROR</v>
      </c>
      <c r="V424" s="83" t="str">
        <f t="shared" si="26"/>
        <v>ERROR</v>
      </c>
      <c r="W424" s="83" t="str">
        <f t="shared" si="27"/>
        <v>NO</v>
      </c>
      <c r="X424" s="115"/>
      <c r="Y424" s="84"/>
      <c r="Z424" s="85"/>
    </row>
    <row r="425" spans="1:26">
      <c r="A425" s="89"/>
      <c r="B425" s="90"/>
      <c r="C425" s="112"/>
      <c r="D425" s="90"/>
      <c r="E425" s="112"/>
      <c r="F425" s="112"/>
      <c r="G425" s="114"/>
      <c r="H425" s="102"/>
      <c r="I425" s="90"/>
      <c r="J425" s="91"/>
      <c r="K425" s="90"/>
      <c r="L425" s="102" t="str">
        <f t="shared" si="24"/>
        <v>ERROR</v>
      </c>
      <c r="M425" s="118"/>
      <c r="N425" s="90"/>
      <c r="O425" s="90"/>
      <c r="P425" s="90"/>
      <c r="Q425" s="89"/>
      <c r="R425" s="90"/>
      <c r="S425" s="121" t="str">
        <f>IF(OR(B425="",$C$3="",$G$3=""),"ERROR",IF(AND(B425='Dropdown Answer Key'!$B$12,OR(E425="Lead",E425="U, May have L",E425="COM",E425="")),"Lead",IF(AND(B425='Dropdown Answer Key'!$B$12,OR(AND(E425="GALV",H425="Y"),AND(E425="GALV",H425="UN"),AND(E425="GALV",H425=""))),"GRR",IF(AND(B425='Dropdown Answer Key'!$B$12,E425="Unknown"),"Unknown SL",IF(AND(B425='Dropdown Answer Key'!$B$13,OR(F425="Lead",F425="U, May have L",F425="COM",F425="")),"Lead",IF(AND(B425='Dropdown Answer Key'!$B$13,OR(AND(F425="GALV",H425="Y"),AND(F425="GALV",H425="UN"),AND(F425="GALV",H425=""))),"GRR",IF(AND(B425='Dropdown Answer Key'!$B$13,F425="Unknown"),"Unknown SL",IF(AND(B425='Dropdown Answer Key'!$B$14,OR(E425="Lead",E425="U, May have L",E425="COM",E425="")),"Lead",IF(AND(B425='Dropdown Answer Key'!$B$14,OR(F425="Lead",F425="U, May have L",F425="COM",F425="")),"Lead",IF(AND(B425='Dropdown Answer Key'!$B$14,OR(AND(E425="GALV",H425="Y"),AND(E425="GALV",H425="UN"),AND(E425="GALV",H425=""),AND(F425="GALV",H425="Y"),AND(F425="GALV",H425="UN"),AND(F425="GALV",H425=""),AND(F425="GALV",I425="Y"),AND(F425="GALV",I425="UN"),AND(F425="GALV",I425=""))),"GRR",IF(AND(B425='Dropdown Answer Key'!$B$14,OR(E425="Unknown",F425="Unknown")),"Unknown SL","Non Lead")))))))))))</f>
        <v>ERROR</v>
      </c>
      <c r="T425" s="122" t="str">
        <f>IF(OR(M425="",Q425="",S425="ERROR"),"BLANK",IF((AND(M425='Dropdown Answer Key'!$B$25,OR('Service Line Inventory'!S425="Lead",S425="Unknown SL"))),"Tier 1",IF(AND('Service Line Inventory'!M425='Dropdown Answer Key'!$B$26,OR('Service Line Inventory'!S425="Lead",S425="Unknown SL")),"Tier 2",IF(AND('Service Line Inventory'!M425='Dropdown Answer Key'!$B$27,OR('Service Line Inventory'!S425="Lead",S425="Unknown SL")),"Tier 2",IF('Service Line Inventory'!S425="GRR","Tier 3",IF((AND('Service Line Inventory'!M425='Dropdown Answer Key'!$B$25,'Service Line Inventory'!Q425='Dropdown Answer Key'!$M$25,O425='Dropdown Answer Key'!$G$27,'Service Line Inventory'!P425='Dropdown Answer Key'!$J$27,S425="Non Lead")),"Tier 4",IF((AND('Service Line Inventory'!M425='Dropdown Answer Key'!$B$25,'Service Line Inventory'!Q425='Dropdown Answer Key'!$M$25,O425='Dropdown Answer Key'!$G$27,S425="Non Lead")),"Tier 4",IF((AND('Service Line Inventory'!M425='Dropdown Answer Key'!$B$25,'Service Line Inventory'!Q425='Dropdown Answer Key'!$M$25,'Service Line Inventory'!P425='Dropdown Answer Key'!$J$27,S425="Non Lead")),"Tier 4","Tier 5"))))))))</f>
        <v>BLANK</v>
      </c>
      <c r="U425" s="123" t="str">
        <f t="shared" si="25"/>
        <v>ERROR</v>
      </c>
      <c r="V425" s="122" t="str">
        <f t="shared" si="26"/>
        <v>ERROR</v>
      </c>
      <c r="W425" s="122" t="str">
        <f t="shared" si="27"/>
        <v>NO</v>
      </c>
      <c r="X425" s="116"/>
      <c r="Y425" s="105"/>
      <c r="Z425" s="85"/>
    </row>
    <row r="426" spans="1:26">
      <c r="A426" s="80"/>
      <c r="B426" s="80"/>
      <c r="C426" s="111"/>
      <c r="D426" s="81"/>
      <c r="E426" s="111"/>
      <c r="F426" s="111"/>
      <c r="G426" s="113"/>
      <c r="H426" s="101"/>
      <c r="I426" s="81"/>
      <c r="J426" s="82"/>
      <c r="K426" s="81"/>
      <c r="L426" s="101" t="str">
        <f t="shared" si="24"/>
        <v>ERROR</v>
      </c>
      <c r="M426" s="117"/>
      <c r="N426" s="81"/>
      <c r="O426" s="81"/>
      <c r="P426" s="81"/>
      <c r="Q426" s="80"/>
      <c r="R426" s="81"/>
      <c r="S426" s="106" t="str">
        <f>IF(OR(B426="",$C$3="",$G$3=""),"ERROR",IF(AND(B426='Dropdown Answer Key'!$B$12,OR(E426="Lead",E426="U, May have L",E426="COM",E426="")),"Lead",IF(AND(B426='Dropdown Answer Key'!$B$12,OR(AND(E426="GALV",H426="Y"),AND(E426="GALV",H426="UN"),AND(E426="GALV",H426=""))),"GRR",IF(AND(B426='Dropdown Answer Key'!$B$12,E426="Unknown"),"Unknown SL",IF(AND(B426='Dropdown Answer Key'!$B$13,OR(F426="Lead",F426="U, May have L",F426="COM",F426="")),"Lead",IF(AND(B426='Dropdown Answer Key'!$B$13,OR(AND(F426="GALV",H426="Y"),AND(F426="GALV",H426="UN"),AND(F426="GALV",H426=""))),"GRR",IF(AND(B426='Dropdown Answer Key'!$B$13,F426="Unknown"),"Unknown SL",IF(AND(B426='Dropdown Answer Key'!$B$14,OR(E426="Lead",E426="U, May have L",E426="COM",E426="")),"Lead",IF(AND(B426='Dropdown Answer Key'!$B$14,OR(F426="Lead",F426="U, May have L",F426="COM",F426="")),"Lead",IF(AND(B426='Dropdown Answer Key'!$B$14,OR(AND(E426="GALV",H426="Y"),AND(E426="GALV",H426="UN"),AND(E426="GALV",H426=""),AND(F426="GALV",H426="Y"),AND(F426="GALV",H426="UN"),AND(F426="GALV",H426=""),AND(F426="GALV",I426="Y"),AND(F426="GALV",I426="UN"),AND(F426="GALV",I426=""))),"GRR",IF(AND(B426='Dropdown Answer Key'!$B$14,OR(E426="Unknown",F426="Unknown")),"Unknown SL","Non Lead")))))))))))</f>
        <v>ERROR</v>
      </c>
      <c r="T426" s="83" t="str">
        <f>IF(OR(M426="",Q426="",S426="ERROR"),"BLANK",IF((AND(M426='Dropdown Answer Key'!$B$25,OR('Service Line Inventory'!S426="Lead",S426="Unknown SL"))),"Tier 1",IF(AND('Service Line Inventory'!M426='Dropdown Answer Key'!$B$26,OR('Service Line Inventory'!S426="Lead",S426="Unknown SL")),"Tier 2",IF(AND('Service Line Inventory'!M426='Dropdown Answer Key'!$B$27,OR('Service Line Inventory'!S426="Lead",S426="Unknown SL")),"Tier 2",IF('Service Line Inventory'!S426="GRR","Tier 3",IF((AND('Service Line Inventory'!M426='Dropdown Answer Key'!$B$25,'Service Line Inventory'!Q426='Dropdown Answer Key'!$M$25,O426='Dropdown Answer Key'!$G$27,'Service Line Inventory'!P426='Dropdown Answer Key'!$J$27,S426="Non Lead")),"Tier 4",IF((AND('Service Line Inventory'!M426='Dropdown Answer Key'!$B$25,'Service Line Inventory'!Q426='Dropdown Answer Key'!$M$25,O426='Dropdown Answer Key'!$G$27,S426="Non Lead")),"Tier 4",IF((AND('Service Line Inventory'!M426='Dropdown Answer Key'!$B$25,'Service Line Inventory'!Q426='Dropdown Answer Key'!$M$25,'Service Line Inventory'!P426='Dropdown Answer Key'!$J$27,S426="Non Lead")),"Tier 4","Tier 5"))))))))</f>
        <v>BLANK</v>
      </c>
      <c r="U426" s="109" t="str">
        <f t="shared" si="25"/>
        <v>ERROR</v>
      </c>
      <c r="V426" s="83" t="str">
        <f t="shared" si="26"/>
        <v>ERROR</v>
      </c>
      <c r="W426" s="83" t="str">
        <f t="shared" si="27"/>
        <v>NO</v>
      </c>
      <c r="X426" s="115"/>
      <c r="Y426" s="84"/>
      <c r="Z426" s="85"/>
    </row>
    <row r="427" spans="1:26">
      <c r="A427" s="89"/>
      <c r="B427" s="90"/>
      <c r="C427" s="112"/>
      <c r="D427" s="90"/>
      <c r="E427" s="112"/>
      <c r="F427" s="112"/>
      <c r="G427" s="114"/>
      <c r="H427" s="102"/>
      <c r="I427" s="90"/>
      <c r="J427" s="91"/>
      <c r="K427" s="90"/>
      <c r="L427" s="102" t="str">
        <f t="shared" si="24"/>
        <v>ERROR</v>
      </c>
      <c r="M427" s="118"/>
      <c r="N427" s="90"/>
      <c r="O427" s="90"/>
      <c r="P427" s="90"/>
      <c r="Q427" s="89"/>
      <c r="R427" s="90"/>
      <c r="S427" s="121" t="str">
        <f>IF(OR(B427="",$C$3="",$G$3=""),"ERROR",IF(AND(B427='Dropdown Answer Key'!$B$12,OR(E427="Lead",E427="U, May have L",E427="COM",E427="")),"Lead",IF(AND(B427='Dropdown Answer Key'!$B$12,OR(AND(E427="GALV",H427="Y"),AND(E427="GALV",H427="UN"),AND(E427="GALV",H427=""))),"GRR",IF(AND(B427='Dropdown Answer Key'!$B$12,E427="Unknown"),"Unknown SL",IF(AND(B427='Dropdown Answer Key'!$B$13,OR(F427="Lead",F427="U, May have L",F427="COM",F427="")),"Lead",IF(AND(B427='Dropdown Answer Key'!$B$13,OR(AND(F427="GALV",H427="Y"),AND(F427="GALV",H427="UN"),AND(F427="GALV",H427=""))),"GRR",IF(AND(B427='Dropdown Answer Key'!$B$13,F427="Unknown"),"Unknown SL",IF(AND(B427='Dropdown Answer Key'!$B$14,OR(E427="Lead",E427="U, May have L",E427="COM",E427="")),"Lead",IF(AND(B427='Dropdown Answer Key'!$B$14,OR(F427="Lead",F427="U, May have L",F427="COM",F427="")),"Lead",IF(AND(B427='Dropdown Answer Key'!$B$14,OR(AND(E427="GALV",H427="Y"),AND(E427="GALV",H427="UN"),AND(E427="GALV",H427=""),AND(F427="GALV",H427="Y"),AND(F427="GALV",H427="UN"),AND(F427="GALV",H427=""),AND(F427="GALV",I427="Y"),AND(F427="GALV",I427="UN"),AND(F427="GALV",I427=""))),"GRR",IF(AND(B427='Dropdown Answer Key'!$B$14,OR(E427="Unknown",F427="Unknown")),"Unknown SL","Non Lead")))))))))))</f>
        <v>ERROR</v>
      </c>
      <c r="T427" s="122" t="str">
        <f>IF(OR(M427="",Q427="",S427="ERROR"),"BLANK",IF((AND(M427='Dropdown Answer Key'!$B$25,OR('Service Line Inventory'!S427="Lead",S427="Unknown SL"))),"Tier 1",IF(AND('Service Line Inventory'!M427='Dropdown Answer Key'!$B$26,OR('Service Line Inventory'!S427="Lead",S427="Unknown SL")),"Tier 2",IF(AND('Service Line Inventory'!M427='Dropdown Answer Key'!$B$27,OR('Service Line Inventory'!S427="Lead",S427="Unknown SL")),"Tier 2",IF('Service Line Inventory'!S427="GRR","Tier 3",IF((AND('Service Line Inventory'!M427='Dropdown Answer Key'!$B$25,'Service Line Inventory'!Q427='Dropdown Answer Key'!$M$25,O427='Dropdown Answer Key'!$G$27,'Service Line Inventory'!P427='Dropdown Answer Key'!$J$27,S427="Non Lead")),"Tier 4",IF((AND('Service Line Inventory'!M427='Dropdown Answer Key'!$B$25,'Service Line Inventory'!Q427='Dropdown Answer Key'!$M$25,O427='Dropdown Answer Key'!$G$27,S427="Non Lead")),"Tier 4",IF((AND('Service Line Inventory'!M427='Dropdown Answer Key'!$B$25,'Service Line Inventory'!Q427='Dropdown Answer Key'!$M$25,'Service Line Inventory'!P427='Dropdown Answer Key'!$J$27,S427="Non Lead")),"Tier 4","Tier 5"))))))))</f>
        <v>BLANK</v>
      </c>
      <c r="U427" s="123" t="str">
        <f t="shared" si="25"/>
        <v>ERROR</v>
      </c>
      <c r="V427" s="122" t="str">
        <f t="shared" si="26"/>
        <v>ERROR</v>
      </c>
      <c r="W427" s="122" t="str">
        <f t="shared" si="27"/>
        <v>NO</v>
      </c>
      <c r="X427" s="116"/>
      <c r="Y427" s="105"/>
      <c r="Z427" s="85"/>
    </row>
    <row r="428" spans="1:26">
      <c r="A428" s="80"/>
      <c r="B428" s="80"/>
      <c r="C428" s="111"/>
      <c r="D428" s="81"/>
      <c r="E428" s="111"/>
      <c r="F428" s="111"/>
      <c r="G428" s="113"/>
      <c r="H428" s="101"/>
      <c r="I428" s="81"/>
      <c r="J428" s="82"/>
      <c r="K428" s="81"/>
      <c r="L428" s="101" t="str">
        <f t="shared" si="24"/>
        <v>ERROR</v>
      </c>
      <c r="M428" s="117"/>
      <c r="N428" s="81"/>
      <c r="O428" s="81"/>
      <c r="P428" s="81"/>
      <c r="Q428" s="80"/>
      <c r="R428" s="81"/>
      <c r="S428" s="106" t="str">
        <f>IF(OR(B428="",$C$3="",$G$3=""),"ERROR",IF(AND(B428='Dropdown Answer Key'!$B$12,OR(E428="Lead",E428="U, May have L",E428="COM",E428="")),"Lead",IF(AND(B428='Dropdown Answer Key'!$B$12,OR(AND(E428="GALV",H428="Y"),AND(E428="GALV",H428="UN"),AND(E428="GALV",H428=""))),"GRR",IF(AND(B428='Dropdown Answer Key'!$B$12,E428="Unknown"),"Unknown SL",IF(AND(B428='Dropdown Answer Key'!$B$13,OR(F428="Lead",F428="U, May have L",F428="COM",F428="")),"Lead",IF(AND(B428='Dropdown Answer Key'!$B$13,OR(AND(F428="GALV",H428="Y"),AND(F428="GALV",H428="UN"),AND(F428="GALV",H428=""))),"GRR",IF(AND(B428='Dropdown Answer Key'!$B$13,F428="Unknown"),"Unknown SL",IF(AND(B428='Dropdown Answer Key'!$B$14,OR(E428="Lead",E428="U, May have L",E428="COM",E428="")),"Lead",IF(AND(B428='Dropdown Answer Key'!$B$14,OR(F428="Lead",F428="U, May have L",F428="COM",F428="")),"Lead",IF(AND(B428='Dropdown Answer Key'!$B$14,OR(AND(E428="GALV",H428="Y"),AND(E428="GALV",H428="UN"),AND(E428="GALV",H428=""),AND(F428="GALV",H428="Y"),AND(F428="GALV",H428="UN"),AND(F428="GALV",H428=""),AND(F428="GALV",I428="Y"),AND(F428="GALV",I428="UN"),AND(F428="GALV",I428=""))),"GRR",IF(AND(B428='Dropdown Answer Key'!$B$14,OR(E428="Unknown",F428="Unknown")),"Unknown SL","Non Lead")))))))))))</f>
        <v>ERROR</v>
      </c>
      <c r="T428" s="83" t="str">
        <f>IF(OR(M428="",Q428="",S428="ERROR"),"BLANK",IF((AND(M428='Dropdown Answer Key'!$B$25,OR('Service Line Inventory'!S428="Lead",S428="Unknown SL"))),"Tier 1",IF(AND('Service Line Inventory'!M428='Dropdown Answer Key'!$B$26,OR('Service Line Inventory'!S428="Lead",S428="Unknown SL")),"Tier 2",IF(AND('Service Line Inventory'!M428='Dropdown Answer Key'!$B$27,OR('Service Line Inventory'!S428="Lead",S428="Unknown SL")),"Tier 2",IF('Service Line Inventory'!S428="GRR","Tier 3",IF((AND('Service Line Inventory'!M428='Dropdown Answer Key'!$B$25,'Service Line Inventory'!Q428='Dropdown Answer Key'!$M$25,O428='Dropdown Answer Key'!$G$27,'Service Line Inventory'!P428='Dropdown Answer Key'!$J$27,S428="Non Lead")),"Tier 4",IF((AND('Service Line Inventory'!M428='Dropdown Answer Key'!$B$25,'Service Line Inventory'!Q428='Dropdown Answer Key'!$M$25,O428='Dropdown Answer Key'!$G$27,S428="Non Lead")),"Tier 4",IF((AND('Service Line Inventory'!M428='Dropdown Answer Key'!$B$25,'Service Line Inventory'!Q428='Dropdown Answer Key'!$M$25,'Service Line Inventory'!P428='Dropdown Answer Key'!$J$27,S428="Non Lead")),"Tier 4","Tier 5"))))))))</f>
        <v>BLANK</v>
      </c>
      <c r="U428" s="109" t="str">
        <f t="shared" si="25"/>
        <v>ERROR</v>
      </c>
      <c r="V428" s="83" t="str">
        <f t="shared" si="26"/>
        <v>ERROR</v>
      </c>
      <c r="W428" s="83" t="str">
        <f t="shared" si="27"/>
        <v>NO</v>
      </c>
      <c r="X428" s="115"/>
      <c r="Y428" s="84"/>
      <c r="Z428" s="85"/>
    </row>
    <row r="429" spans="1:26">
      <c r="A429" s="89"/>
      <c r="B429" s="90"/>
      <c r="C429" s="112"/>
      <c r="D429" s="90"/>
      <c r="E429" s="112"/>
      <c r="F429" s="112"/>
      <c r="G429" s="114"/>
      <c r="H429" s="102"/>
      <c r="I429" s="90"/>
      <c r="J429" s="91"/>
      <c r="K429" s="90"/>
      <c r="L429" s="102" t="str">
        <f t="shared" si="24"/>
        <v>ERROR</v>
      </c>
      <c r="M429" s="118"/>
      <c r="N429" s="90"/>
      <c r="O429" s="90"/>
      <c r="P429" s="90"/>
      <c r="Q429" s="89"/>
      <c r="R429" s="90"/>
      <c r="S429" s="121" t="str">
        <f>IF(OR(B429="",$C$3="",$G$3=""),"ERROR",IF(AND(B429='Dropdown Answer Key'!$B$12,OR(E429="Lead",E429="U, May have L",E429="COM",E429="")),"Lead",IF(AND(B429='Dropdown Answer Key'!$B$12,OR(AND(E429="GALV",H429="Y"),AND(E429="GALV",H429="UN"),AND(E429="GALV",H429=""))),"GRR",IF(AND(B429='Dropdown Answer Key'!$B$12,E429="Unknown"),"Unknown SL",IF(AND(B429='Dropdown Answer Key'!$B$13,OR(F429="Lead",F429="U, May have L",F429="COM",F429="")),"Lead",IF(AND(B429='Dropdown Answer Key'!$B$13,OR(AND(F429="GALV",H429="Y"),AND(F429="GALV",H429="UN"),AND(F429="GALV",H429=""))),"GRR",IF(AND(B429='Dropdown Answer Key'!$B$13,F429="Unknown"),"Unknown SL",IF(AND(B429='Dropdown Answer Key'!$B$14,OR(E429="Lead",E429="U, May have L",E429="COM",E429="")),"Lead",IF(AND(B429='Dropdown Answer Key'!$B$14,OR(F429="Lead",F429="U, May have L",F429="COM",F429="")),"Lead",IF(AND(B429='Dropdown Answer Key'!$B$14,OR(AND(E429="GALV",H429="Y"),AND(E429="GALV",H429="UN"),AND(E429="GALV",H429=""),AND(F429="GALV",H429="Y"),AND(F429="GALV",H429="UN"),AND(F429="GALV",H429=""),AND(F429="GALV",I429="Y"),AND(F429="GALV",I429="UN"),AND(F429="GALV",I429=""))),"GRR",IF(AND(B429='Dropdown Answer Key'!$B$14,OR(E429="Unknown",F429="Unknown")),"Unknown SL","Non Lead")))))))))))</f>
        <v>ERROR</v>
      </c>
      <c r="T429" s="122" t="str">
        <f>IF(OR(M429="",Q429="",S429="ERROR"),"BLANK",IF((AND(M429='Dropdown Answer Key'!$B$25,OR('Service Line Inventory'!S429="Lead",S429="Unknown SL"))),"Tier 1",IF(AND('Service Line Inventory'!M429='Dropdown Answer Key'!$B$26,OR('Service Line Inventory'!S429="Lead",S429="Unknown SL")),"Tier 2",IF(AND('Service Line Inventory'!M429='Dropdown Answer Key'!$B$27,OR('Service Line Inventory'!S429="Lead",S429="Unknown SL")),"Tier 2",IF('Service Line Inventory'!S429="GRR","Tier 3",IF((AND('Service Line Inventory'!M429='Dropdown Answer Key'!$B$25,'Service Line Inventory'!Q429='Dropdown Answer Key'!$M$25,O429='Dropdown Answer Key'!$G$27,'Service Line Inventory'!P429='Dropdown Answer Key'!$J$27,S429="Non Lead")),"Tier 4",IF((AND('Service Line Inventory'!M429='Dropdown Answer Key'!$B$25,'Service Line Inventory'!Q429='Dropdown Answer Key'!$M$25,O429='Dropdown Answer Key'!$G$27,S429="Non Lead")),"Tier 4",IF((AND('Service Line Inventory'!M429='Dropdown Answer Key'!$B$25,'Service Line Inventory'!Q429='Dropdown Answer Key'!$M$25,'Service Line Inventory'!P429='Dropdown Answer Key'!$J$27,S429="Non Lead")),"Tier 4","Tier 5"))))))))</f>
        <v>BLANK</v>
      </c>
      <c r="U429" s="123" t="str">
        <f t="shared" si="25"/>
        <v>ERROR</v>
      </c>
      <c r="V429" s="122" t="str">
        <f t="shared" si="26"/>
        <v>ERROR</v>
      </c>
      <c r="W429" s="122" t="str">
        <f t="shared" si="27"/>
        <v>NO</v>
      </c>
      <c r="X429" s="116"/>
      <c r="Y429" s="105"/>
      <c r="Z429" s="85"/>
    </row>
    <row r="430" spans="1:26">
      <c r="A430" s="80"/>
      <c r="B430" s="80"/>
      <c r="C430" s="111"/>
      <c r="D430" s="81"/>
      <c r="E430" s="111"/>
      <c r="F430" s="111"/>
      <c r="G430" s="113"/>
      <c r="H430" s="101"/>
      <c r="I430" s="81"/>
      <c r="J430" s="82"/>
      <c r="K430" s="81"/>
      <c r="L430" s="101" t="str">
        <f t="shared" si="24"/>
        <v>ERROR</v>
      </c>
      <c r="M430" s="117"/>
      <c r="N430" s="81"/>
      <c r="O430" s="81"/>
      <c r="P430" s="81"/>
      <c r="Q430" s="80"/>
      <c r="R430" s="81"/>
      <c r="S430" s="106" t="str">
        <f>IF(OR(B430="",$C$3="",$G$3=""),"ERROR",IF(AND(B430='Dropdown Answer Key'!$B$12,OR(E430="Lead",E430="U, May have L",E430="COM",E430="")),"Lead",IF(AND(B430='Dropdown Answer Key'!$B$12,OR(AND(E430="GALV",H430="Y"),AND(E430="GALV",H430="UN"),AND(E430="GALV",H430=""))),"GRR",IF(AND(B430='Dropdown Answer Key'!$B$12,E430="Unknown"),"Unknown SL",IF(AND(B430='Dropdown Answer Key'!$B$13,OR(F430="Lead",F430="U, May have L",F430="COM",F430="")),"Lead",IF(AND(B430='Dropdown Answer Key'!$B$13,OR(AND(F430="GALV",H430="Y"),AND(F430="GALV",H430="UN"),AND(F430="GALV",H430=""))),"GRR",IF(AND(B430='Dropdown Answer Key'!$B$13,F430="Unknown"),"Unknown SL",IF(AND(B430='Dropdown Answer Key'!$B$14,OR(E430="Lead",E430="U, May have L",E430="COM",E430="")),"Lead",IF(AND(B430='Dropdown Answer Key'!$B$14,OR(F430="Lead",F430="U, May have L",F430="COM",F430="")),"Lead",IF(AND(B430='Dropdown Answer Key'!$B$14,OR(AND(E430="GALV",H430="Y"),AND(E430="GALV",H430="UN"),AND(E430="GALV",H430=""),AND(F430="GALV",H430="Y"),AND(F430="GALV",H430="UN"),AND(F430="GALV",H430=""),AND(F430="GALV",I430="Y"),AND(F430="GALV",I430="UN"),AND(F430="GALV",I430=""))),"GRR",IF(AND(B430='Dropdown Answer Key'!$B$14,OR(E430="Unknown",F430="Unknown")),"Unknown SL","Non Lead")))))))))))</f>
        <v>ERROR</v>
      </c>
      <c r="T430" s="83" t="str">
        <f>IF(OR(M430="",Q430="",S430="ERROR"),"BLANK",IF((AND(M430='Dropdown Answer Key'!$B$25,OR('Service Line Inventory'!S430="Lead",S430="Unknown SL"))),"Tier 1",IF(AND('Service Line Inventory'!M430='Dropdown Answer Key'!$B$26,OR('Service Line Inventory'!S430="Lead",S430="Unknown SL")),"Tier 2",IF(AND('Service Line Inventory'!M430='Dropdown Answer Key'!$B$27,OR('Service Line Inventory'!S430="Lead",S430="Unknown SL")),"Tier 2",IF('Service Line Inventory'!S430="GRR","Tier 3",IF((AND('Service Line Inventory'!M430='Dropdown Answer Key'!$B$25,'Service Line Inventory'!Q430='Dropdown Answer Key'!$M$25,O430='Dropdown Answer Key'!$G$27,'Service Line Inventory'!P430='Dropdown Answer Key'!$J$27,S430="Non Lead")),"Tier 4",IF((AND('Service Line Inventory'!M430='Dropdown Answer Key'!$B$25,'Service Line Inventory'!Q430='Dropdown Answer Key'!$M$25,O430='Dropdown Answer Key'!$G$27,S430="Non Lead")),"Tier 4",IF((AND('Service Line Inventory'!M430='Dropdown Answer Key'!$B$25,'Service Line Inventory'!Q430='Dropdown Answer Key'!$M$25,'Service Line Inventory'!P430='Dropdown Answer Key'!$J$27,S430="Non Lead")),"Tier 4","Tier 5"))))))))</f>
        <v>BLANK</v>
      </c>
      <c r="U430" s="109" t="str">
        <f t="shared" si="25"/>
        <v>ERROR</v>
      </c>
      <c r="V430" s="83" t="str">
        <f t="shared" si="26"/>
        <v>ERROR</v>
      </c>
      <c r="W430" s="83" t="str">
        <f t="shared" si="27"/>
        <v>NO</v>
      </c>
      <c r="X430" s="115"/>
      <c r="Y430" s="84"/>
      <c r="Z430" s="85"/>
    </row>
    <row r="431" spans="1:26">
      <c r="A431" s="89"/>
      <c r="B431" s="90"/>
      <c r="C431" s="112"/>
      <c r="D431" s="90"/>
      <c r="E431" s="112"/>
      <c r="F431" s="112"/>
      <c r="G431" s="114"/>
      <c r="H431" s="102"/>
      <c r="I431" s="90"/>
      <c r="J431" s="91"/>
      <c r="K431" s="90"/>
      <c r="L431" s="102" t="str">
        <f t="shared" si="24"/>
        <v>ERROR</v>
      </c>
      <c r="M431" s="118"/>
      <c r="N431" s="90"/>
      <c r="O431" s="90"/>
      <c r="P431" s="90"/>
      <c r="Q431" s="89"/>
      <c r="R431" s="90"/>
      <c r="S431" s="121" t="str">
        <f>IF(OR(B431="",$C$3="",$G$3=""),"ERROR",IF(AND(B431='Dropdown Answer Key'!$B$12,OR(E431="Lead",E431="U, May have L",E431="COM",E431="")),"Lead",IF(AND(B431='Dropdown Answer Key'!$B$12,OR(AND(E431="GALV",H431="Y"),AND(E431="GALV",H431="UN"),AND(E431="GALV",H431=""))),"GRR",IF(AND(B431='Dropdown Answer Key'!$B$12,E431="Unknown"),"Unknown SL",IF(AND(B431='Dropdown Answer Key'!$B$13,OR(F431="Lead",F431="U, May have L",F431="COM",F431="")),"Lead",IF(AND(B431='Dropdown Answer Key'!$B$13,OR(AND(F431="GALV",H431="Y"),AND(F431="GALV",H431="UN"),AND(F431="GALV",H431=""))),"GRR",IF(AND(B431='Dropdown Answer Key'!$B$13,F431="Unknown"),"Unknown SL",IF(AND(B431='Dropdown Answer Key'!$B$14,OR(E431="Lead",E431="U, May have L",E431="COM",E431="")),"Lead",IF(AND(B431='Dropdown Answer Key'!$B$14,OR(F431="Lead",F431="U, May have L",F431="COM",F431="")),"Lead",IF(AND(B431='Dropdown Answer Key'!$B$14,OR(AND(E431="GALV",H431="Y"),AND(E431="GALV",H431="UN"),AND(E431="GALV",H431=""),AND(F431="GALV",H431="Y"),AND(F431="GALV",H431="UN"),AND(F431="GALV",H431=""),AND(F431="GALV",I431="Y"),AND(F431="GALV",I431="UN"),AND(F431="GALV",I431=""))),"GRR",IF(AND(B431='Dropdown Answer Key'!$B$14,OR(E431="Unknown",F431="Unknown")),"Unknown SL","Non Lead")))))))))))</f>
        <v>ERROR</v>
      </c>
      <c r="T431" s="122" t="str">
        <f>IF(OR(M431="",Q431="",S431="ERROR"),"BLANK",IF((AND(M431='Dropdown Answer Key'!$B$25,OR('Service Line Inventory'!S431="Lead",S431="Unknown SL"))),"Tier 1",IF(AND('Service Line Inventory'!M431='Dropdown Answer Key'!$B$26,OR('Service Line Inventory'!S431="Lead",S431="Unknown SL")),"Tier 2",IF(AND('Service Line Inventory'!M431='Dropdown Answer Key'!$B$27,OR('Service Line Inventory'!S431="Lead",S431="Unknown SL")),"Tier 2",IF('Service Line Inventory'!S431="GRR","Tier 3",IF((AND('Service Line Inventory'!M431='Dropdown Answer Key'!$B$25,'Service Line Inventory'!Q431='Dropdown Answer Key'!$M$25,O431='Dropdown Answer Key'!$G$27,'Service Line Inventory'!P431='Dropdown Answer Key'!$J$27,S431="Non Lead")),"Tier 4",IF((AND('Service Line Inventory'!M431='Dropdown Answer Key'!$B$25,'Service Line Inventory'!Q431='Dropdown Answer Key'!$M$25,O431='Dropdown Answer Key'!$G$27,S431="Non Lead")),"Tier 4",IF((AND('Service Line Inventory'!M431='Dropdown Answer Key'!$B$25,'Service Line Inventory'!Q431='Dropdown Answer Key'!$M$25,'Service Line Inventory'!P431='Dropdown Answer Key'!$J$27,S431="Non Lead")),"Tier 4","Tier 5"))))))))</f>
        <v>BLANK</v>
      </c>
      <c r="U431" s="123" t="str">
        <f t="shared" si="25"/>
        <v>ERROR</v>
      </c>
      <c r="V431" s="122" t="str">
        <f t="shared" si="26"/>
        <v>ERROR</v>
      </c>
      <c r="W431" s="122" t="str">
        <f t="shared" si="27"/>
        <v>NO</v>
      </c>
      <c r="X431" s="116"/>
      <c r="Y431" s="105"/>
      <c r="Z431" s="85"/>
    </row>
    <row r="432" spans="1:26">
      <c r="A432" s="80"/>
      <c r="B432" s="80"/>
      <c r="C432" s="111"/>
      <c r="D432" s="81"/>
      <c r="E432" s="111"/>
      <c r="F432" s="111"/>
      <c r="G432" s="113"/>
      <c r="H432" s="101"/>
      <c r="I432" s="81"/>
      <c r="J432" s="82"/>
      <c r="K432" s="81"/>
      <c r="L432" s="101" t="str">
        <f t="shared" si="24"/>
        <v>ERROR</v>
      </c>
      <c r="M432" s="117"/>
      <c r="N432" s="81"/>
      <c r="O432" s="81"/>
      <c r="P432" s="81"/>
      <c r="Q432" s="80"/>
      <c r="R432" s="81"/>
      <c r="S432" s="106" t="str">
        <f>IF(OR(B432="",$C$3="",$G$3=""),"ERROR",IF(AND(B432='Dropdown Answer Key'!$B$12,OR(E432="Lead",E432="U, May have L",E432="COM",E432="")),"Lead",IF(AND(B432='Dropdown Answer Key'!$B$12,OR(AND(E432="GALV",H432="Y"),AND(E432="GALV",H432="UN"),AND(E432="GALV",H432=""))),"GRR",IF(AND(B432='Dropdown Answer Key'!$B$12,E432="Unknown"),"Unknown SL",IF(AND(B432='Dropdown Answer Key'!$B$13,OR(F432="Lead",F432="U, May have L",F432="COM",F432="")),"Lead",IF(AND(B432='Dropdown Answer Key'!$B$13,OR(AND(F432="GALV",H432="Y"),AND(F432="GALV",H432="UN"),AND(F432="GALV",H432=""))),"GRR",IF(AND(B432='Dropdown Answer Key'!$B$13,F432="Unknown"),"Unknown SL",IF(AND(B432='Dropdown Answer Key'!$B$14,OR(E432="Lead",E432="U, May have L",E432="COM",E432="")),"Lead",IF(AND(B432='Dropdown Answer Key'!$B$14,OR(F432="Lead",F432="U, May have L",F432="COM",F432="")),"Lead",IF(AND(B432='Dropdown Answer Key'!$B$14,OR(AND(E432="GALV",H432="Y"),AND(E432="GALV",H432="UN"),AND(E432="GALV",H432=""),AND(F432="GALV",H432="Y"),AND(F432="GALV",H432="UN"),AND(F432="GALV",H432=""),AND(F432="GALV",I432="Y"),AND(F432="GALV",I432="UN"),AND(F432="GALV",I432=""))),"GRR",IF(AND(B432='Dropdown Answer Key'!$B$14,OR(E432="Unknown",F432="Unknown")),"Unknown SL","Non Lead")))))))))))</f>
        <v>ERROR</v>
      </c>
      <c r="T432" s="83" t="str">
        <f>IF(OR(M432="",Q432="",S432="ERROR"),"BLANK",IF((AND(M432='Dropdown Answer Key'!$B$25,OR('Service Line Inventory'!S432="Lead",S432="Unknown SL"))),"Tier 1",IF(AND('Service Line Inventory'!M432='Dropdown Answer Key'!$B$26,OR('Service Line Inventory'!S432="Lead",S432="Unknown SL")),"Tier 2",IF(AND('Service Line Inventory'!M432='Dropdown Answer Key'!$B$27,OR('Service Line Inventory'!S432="Lead",S432="Unknown SL")),"Tier 2",IF('Service Line Inventory'!S432="GRR","Tier 3",IF((AND('Service Line Inventory'!M432='Dropdown Answer Key'!$B$25,'Service Line Inventory'!Q432='Dropdown Answer Key'!$M$25,O432='Dropdown Answer Key'!$G$27,'Service Line Inventory'!P432='Dropdown Answer Key'!$J$27,S432="Non Lead")),"Tier 4",IF((AND('Service Line Inventory'!M432='Dropdown Answer Key'!$B$25,'Service Line Inventory'!Q432='Dropdown Answer Key'!$M$25,O432='Dropdown Answer Key'!$G$27,S432="Non Lead")),"Tier 4",IF((AND('Service Line Inventory'!M432='Dropdown Answer Key'!$B$25,'Service Line Inventory'!Q432='Dropdown Answer Key'!$M$25,'Service Line Inventory'!P432='Dropdown Answer Key'!$J$27,S432="Non Lead")),"Tier 4","Tier 5"))))))))</f>
        <v>BLANK</v>
      </c>
      <c r="U432" s="109" t="str">
        <f t="shared" si="25"/>
        <v>ERROR</v>
      </c>
      <c r="V432" s="83" t="str">
        <f t="shared" si="26"/>
        <v>ERROR</v>
      </c>
      <c r="W432" s="83" t="str">
        <f t="shared" si="27"/>
        <v>NO</v>
      </c>
      <c r="X432" s="115"/>
      <c r="Y432" s="84"/>
      <c r="Z432" s="85"/>
    </row>
    <row r="433" spans="1:26">
      <c r="A433" s="89"/>
      <c r="B433" s="90"/>
      <c r="C433" s="112"/>
      <c r="D433" s="90"/>
      <c r="E433" s="112"/>
      <c r="F433" s="112"/>
      <c r="G433" s="114"/>
      <c r="H433" s="102"/>
      <c r="I433" s="90"/>
      <c r="J433" s="91"/>
      <c r="K433" s="90"/>
      <c r="L433" s="102" t="str">
        <f t="shared" si="24"/>
        <v>ERROR</v>
      </c>
      <c r="M433" s="118"/>
      <c r="N433" s="90"/>
      <c r="O433" s="90"/>
      <c r="P433" s="90"/>
      <c r="Q433" s="89"/>
      <c r="R433" s="90"/>
      <c r="S433" s="121" t="str">
        <f>IF(OR(B433="",$C$3="",$G$3=""),"ERROR",IF(AND(B433='Dropdown Answer Key'!$B$12,OR(E433="Lead",E433="U, May have L",E433="COM",E433="")),"Lead",IF(AND(B433='Dropdown Answer Key'!$B$12,OR(AND(E433="GALV",H433="Y"),AND(E433="GALV",H433="UN"),AND(E433="GALV",H433=""))),"GRR",IF(AND(B433='Dropdown Answer Key'!$B$12,E433="Unknown"),"Unknown SL",IF(AND(B433='Dropdown Answer Key'!$B$13,OR(F433="Lead",F433="U, May have L",F433="COM",F433="")),"Lead",IF(AND(B433='Dropdown Answer Key'!$B$13,OR(AND(F433="GALV",H433="Y"),AND(F433="GALV",H433="UN"),AND(F433="GALV",H433=""))),"GRR",IF(AND(B433='Dropdown Answer Key'!$B$13,F433="Unknown"),"Unknown SL",IF(AND(B433='Dropdown Answer Key'!$B$14,OR(E433="Lead",E433="U, May have L",E433="COM",E433="")),"Lead",IF(AND(B433='Dropdown Answer Key'!$B$14,OR(F433="Lead",F433="U, May have L",F433="COM",F433="")),"Lead",IF(AND(B433='Dropdown Answer Key'!$B$14,OR(AND(E433="GALV",H433="Y"),AND(E433="GALV",H433="UN"),AND(E433="GALV",H433=""),AND(F433="GALV",H433="Y"),AND(F433="GALV",H433="UN"),AND(F433="GALV",H433=""),AND(F433="GALV",I433="Y"),AND(F433="GALV",I433="UN"),AND(F433="GALV",I433=""))),"GRR",IF(AND(B433='Dropdown Answer Key'!$B$14,OR(E433="Unknown",F433="Unknown")),"Unknown SL","Non Lead")))))))))))</f>
        <v>ERROR</v>
      </c>
      <c r="T433" s="122" t="str">
        <f>IF(OR(M433="",Q433="",S433="ERROR"),"BLANK",IF((AND(M433='Dropdown Answer Key'!$B$25,OR('Service Line Inventory'!S433="Lead",S433="Unknown SL"))),"Tier 1",IF(AND('Service Line Inventory'!M433='Dropdown Answer Key'!$B$26,OR('Service Line Inventory'!S433="Lead",S433="Unknown SL")),"Tier 2",IF(AND('Service Line Inventory'!M433='Dropdown Answer Key'!$B$27,OR('Service Line Inventory'!S433="Lead",S433="Unknown SL")),"Tier 2",IF('Service Line Inventory'!S433="GRR","Tier 3",IF((AND('Service Line Inventory'!M433='Dropdown Answer Key'!$B$25,'Service Line Inventory'!Q433='Dropdown Answer Key'!$M$25,O433='Dropdown Answer Key'!$G$27,'Service Line Inventory'!P433='Dropdown Answer Key'!$J$27,S433="Non Lead")),"Tier 4",IF((AND('Service Line Inventory'!M433='Dropdown Answer Key'!$B$25,'Service Line Inventory'!Q433='Dropdown Answer Key'!$M$25,O433='Dropdown Answer Key'!$G$27,S433="Non Lead")),"Tier 4",IF((AND('Service Line Inventory'!M433='Dropdown Answer Key'!$B$25,'Service Line Inventory'!Q433='Dropdown Answer Key'!$M$25,'Service Line Inventory'!P433='Dropdown Answer Key'!$J$27,S433="Non Lead")),"Tier 4","Tier 5"))))))))</f>
        <v>BLANK</v>
      </c>
      <c r="U433" s="123" t="str">
        <f t="shared" si="25"/>
        <v>ERROR</v>
      </c>
      <c r="V433" s="122" t="str">
        <f t="shared" si="26"/>
        <v>ERROR</v>
      </c>
      <c r="W433" s="122" t="str">
        <f t="shared" si="27"/>
        <v>NO</v>
      </c>
      <c r="X433" s="116"/>
      <c r="Y433" s="105"/>
      <c r="Z433" s="85"/>
    </row>
    <row r="434" spans="1:26">
      <c r="A434" s="80"/>
      <c r="B434" s="80"/>
      <c r="C434" s="111"/>
      <c r="D434" s="81"/>
      <c r="E434" s="111"/>
      <c r="F434" s="111"/>
      <c r="G434" s="113"/>
      <c r="H434" s="101"/>
      <c r="I434" s="81"/>
      <c r="J434" s="82"/>
      <c r="K434" s="81"/>
      <c r="L434" s="101" t="str">
        <f t="shared" si="24"/>
        <v>ERROR</v>
      </c>
      <c r="M434" s="117"/>
      <c r="N434" s="81"/>
      <c r="O434" s="81"/>
      <c r="P434" s="81"/>
      <c r="Q434" s="80"/>
      <c r="R434" s="81"/>
      <c r="S434" s="106" t="str">
        <f>IF(OR(B434="",$C$3="",$G$3=""),"ERROR",IF(AND(B434='Dropdown Answer Key'!$B$12,OR(E434="Lead",E434="U, May have L",E434="COM",E434="")),"Lead",IF(AND(B434='Dropdown Answer Key'!$B$12,OR(AND(E434="GALV",H434="Y"),AND(E434="GALV",H434="UN"),AND(E434="GALV",H434=""))),"GRR",IF(AND(B434='Dropdown Answer Key'!$B$12,E434="Unknown"),"Unknown SL",IF(AND(B434='Dropdown Answer Key'!$B$13,OR(F434="Lead",F434="U, May have L",F434="COM",F434="")),"Lead",IF(AND(B434='Dropdown Answer Key'!$B$13,OR(AND(F434="GALV",H434="Y"),AND(F434="GALV",H434="UN"),AND(F434="GALV",H434=""))),"GRR",IF(AND(B434='Dropdown Answer Key'!$B$13,F434="Unknown"),"Unknown SL",IF(AND(B434='Dropdown Answer Key'!$B$14,OR(E434="Lead",E434="U, May have L",E434="COM",E434="")),"Lead",IF(AND(B434='Dropdown Answer Key'!$B$14,OR(F434="Lead",F434="U, May have L",F434="COM",F434="")),"Lead",IF(AND(B434='Dropdown Answer Key'!$B$14,OR(AND(E434="GALV",H434="Y"),AND(E434="GALV",H434="UN"),AND(E434="GALV",H434=""),AND(F434="GALV",H434="Y"),AND(F434="GALV",H434="UN"),AND(F434="GALV",H434=""),AND(F434="GALV",I434="Y"),AND(F434="GALV",I434="UN"),AND(F434="GALV",I434=""))),"GRR",IF(AND(B434='Dropdown Answer Key'!$B$14,OR(E434="Unknown",F434="Unknown")),"Unknown SL","Non Lead")))))))))))</f>
        <v>ERROR</v>
      </c>
      <c r="T434" s="83" t="str">
        <f>IF(OR(M434="",Q434="",S434="ERROR"),"BLANK",IF((AND(M434='Dropdown Answer Key'!$B$25,OR('Service Line Inventory'!S434="Lead",S434="Unknown SL"))),"Tier 1",IF(AND('Service Line Inventory'!M434='Dropdown Answer Key'!$B$26,OR('Service Line Inventory'!S434="Lead",S434="Unknown SL")),"Tier 2",IF(AND('Service Line Inventory'!M434='Dropdown Answer Key'!$B$27,OR('Service Line Inventory'!S434="Lead",S434="Unknown SL")),"Tier 2",IF('Service Line Inventory'!S434="GRR","Tier 3",IF((AND('Service Line Inventory'!M434='Dropdown Answer Key'!$B$25,'Service Line Inventory'!Q434='Dropdown Answer Key'!$M$25,O434='Dropdown Answer Key'!$G$27,'Service Line Inventory'!P434='Dropdown Answer Key'!$J$27,S434="Non Lead")),"Tier 4",IF((AND('Service Line Inventory'!M434='Dropdown Answer Key'!$B$25,'Service Line Inventory'!Q434='Dropdown Answer Key'!$M$25,O434='Dropdown Answer Key'!$G$27,S434="Non Lead")),"Tier 4",IF((AND('Service Line Inventory'!M434='Dropdown Answer Key'!$B$25,'Service Line Inventory'!Q434='Dropdown Answer Key'!$M$25,'Service Line Inventory'!P434='Dropdown Answer Key'!$J$27,S434="Non Lead")),"Tier 4","Tier 5"))))))))</f>
        <v>BLANK</v>
      </c>
      <c r="U434" s="109" t="str">
        <f t="shared" si="25"/>
        <v>ERROR</v>
      </c>
      <c r="V434" s="83" t="str">
        <f t="shared" si="26"/>
        <v>ERROR</v>
      </c>
      <c r="W434" s="83" t="str">
        <f t="shared" si="27"/>
        <v>NO</v>
      </c>
      <c r="X434" s="115"/>
      <c r="Y434" s="84"/>
      <c r="Z434" s="85"/>
    </row>
    <row r="435" spans="1:26">
      <c r="A435" s="89"/>
      <c r="B435" s="90"/>
      <c r="C435" s="112"/>
      <c r="D435" s="90"/>
      <c r="E435" s="112"/>
      <c r="F435" s="112"/>
      <c r="G435" s="114"/>
      <c r="H435" s="102"/>
      <c r="I435" s="90"/>
      <c r="J435" s="91"/>
      <c r="K435" s="90"/>
      <c r="L435" s="102" t="str">
        <f t="shared" si="24"/>
        <v>ERROR</v>
      </c>
      <c r="M435" s="118"/>
      <c r="N435" s="90"/>
      <c r="O435" s="90"/>
      <c r="P435" s="90"/>
      <c r="Q435" s="89"/>
      <c r="R435" s="90"/>
      <c r="S435" s="121" t="str">
        <f>IF(OR(B435="",$C$3="",$G$3=""),"ERROR",IF(AND(B435='Dropdown Answer Key'!$B$12,OR(E435="Lead",E435="U, May have L",E435="COM",E435="")),"Lead",IF(AND(B435='Dropdown Answer Key'!$B$12,OR(AND(E435="GALV",H435="Y"),AND(E435="GALV",H435="UN"),AND(E435="GALV",H435=""))),"GRR",IF(AND(B435='Dropdown Answer Key'!$B$12,E435="Unknown"),"Unknown SL",IF(AND(B435='Dropdown Answer Key'!$B$13,OR(F435="Lead",F435="U, May have L",F435="COM",F435="")),"Lead",IF(AND(B435='Dropdown Answer Key'!$B$13,OR(AND(F435="GALV",H435="Y"),AND(F435="GALV",H435="UN"),AND(F435="GALV",H435=""))),"GRR",IF(AND(B435='Dropdown Answer Key'!$B$13,F435="Unknown"),"Unknown SL",IF(AND(B435='Dropdown Answer Key'!$B$14,OR(E435="Lead",E435="U, May have L",E435="COM",E435="")),"Lead",IF(AND(B435='Dropdown Answer Key'!$B$14,OR(F435="Lead",F435="U, May have L",F435="COM",F435="")),"Lead",IF(AND(B435='Dropdown Answer Key'!$B$14,OR(AND(E435="GALV",H435="Y"),AND(E435="GALV",H435="UN"),AND(E435="GALV",H435=""),AND(F435="GALV",H435="Y"),AND(F435="GALV",H435="UN"),AND(F435="GALV",H435=""),AND(F435="GALV",I435="Y"),AND(F435="GALV",I435="UN"),AND(F435="GALV",I435=""))),"GRR",IF(AND(B435='Dropdown Answer Key'!$B$14,OR(E435="Unknown",F435="Unknown")),"Unknown SL","Non Lead")))))))))))</f>
        <v>ERROR</v>
      </c>
      <c r="T435" s="122" t="str">
        <f>IF(OR(M435="",Q435="",S435="ERROR"),"BLANK",IF((AND(M435='Dropdown Answer Key'!$B$25,OR('Service Line Inventory'!S435="Lead",S435="Unknown SL"))),"Tier 1",IF(AND('Service Line Inventory'!M435='Dropdown Answer Key'!$B$26,OR('Service Line Inventory'!S435="Lead",S435="Unknown SL")),"Tier 2",IF(AND('Service Line Inventory'!M435='Dropdown Answer Key'!$B$27,OR('Service Line Inventory'!S435="Lead",S435="Unknown SL")),"Tier 2",IF('Service Line Inventory'!S435="GRR","Tier 3",IF((AND('Service Line Inventory'!M435='Dropdown Answer Key'!$B$25,'Service Line Inventory'!Q435='Dropdown Answer Key'!$M$25,O435='Dropdown Answer Key'!$G$27,'Service Line Inventory'!P435='Dropdown Answer Key'!$J$27,S435="Non Lead")),"Tier 4",IF((AND('Service Line Inventory'!M435='Dropdown Answer Key'!$B$25,'Service Line Inventory'!Q435='Dropdown Answer Key'!$M$25,O435='Dropdown Answer Key'!$G$27,S435="Non Lead")),"Tier 4",IF((AND('Service Line Inventory'!M435='Dropdown Answer Key'!$B$25,'Service Line Inventory'!Q435='Dropdown Answer Key'!$M$25,'Service Line Inventory'!P435='Dropdown Answer Key'!$J$27,S435="Non Lead")),"Tier 4","Tier 5"))))))))</f>
        <v>BLANK</v>
      </c>
      <c r="U435" s="123" t="str">
        <f t="shared" si="25"/>
        <v>ERROR</v>
      </c>
      <c r="V435" s="122" t="str">
        <f t="shared" si="26"/>
        <v>ERROR</v>
      </c>
      <c r="W435" s="122" t="str">
        <f t="shared" si="27"/>
        <v>NO</v>
      </c>
      <c r="X435" s="116"/>
      <c r="Y435" s="105"/>
      <c r="Z435" s="85"/>
    </row>
    <row r="436" spans="1:26">
      <c r="A436" s="80"/>
      <c r="B436" s="80"/>
      <c r="C436" s="111"/>
      <c r="D436" s="81"/>
      <c r="E436" s="111"/>
      <c r="F436" s="111"/>
      <c r="G436" s="113"/>
      <c r="H436" s="101"/>
      <c r="I436" s="81"/>
      <c r="J436" s="82"/>
      <c r="K436" s="81"/>
      <c r="L436" s="101" t="str">
        <f t="shared" si="24"/>
        <v>ERROR</v>
      </c>
      <c r="M436" s="117"/>
      <c r="N436" s="81"/>
      <c r="O436" s="81"/>
      <c r="P436" s="81"/>
      <c r="Q436" s="80"/>
      <c r="R436" s="81"/>
      <c r="S436" s="106" t="str">
        <f>IF(OR(B436="",$C$3="",$G$3=""),"ERROR",IF(AND(B436='Dropdown Answer Key'!$B$12,OR(E436="Lead",E436="U, May have L",E436="COM",E436="")),"Lead",IF(AND(B436='Dropdown Answer Key'!$B$12,OR(AND(E436="GALV",H436="Y"),AND(E436="GALV",H436="UN"),AND(E436="GALV",H436=""))),"GRR",IF(AND(B436='Dropdown Answer Key'!$B$12,E436="Unknown"),"Unknown SL",IF(AND(B436='Dropdown Answer Key'!$B$13,OR(F436="Lead",F436="U, May have L",F436="COM",F436="")),"Lead",IF(AND(B436='Dropdown Answer Key'!$B$13,OR(AND(F436="GALV",H436="Y"),AND(F436="GALV",H436="UN"),AND(F436="GALV",H436=""))),"GRR",IF(AND(B436='Dropdown Answer Key'!$B$13,F436="Unknown"),"Unknown SL",IF(AND(B436='Dropdown Answer Key'!$B$14,OR(E436="Lead",E436="U, May have L",E436="COM",E436="")),"Lead",IF(AND(B436='Dropdown Answer Key'!$B$14,OR(F436="Lead",F436="U, May have L",F436="COM",F436="")),"Lead",IF(AND(B436='Dropdown Answer Key'!$B$14,OR(AND(E436="GALV",H436="Y"),AND(E436="GALV",H436="UN"),AND(E436="GALV",H436=""),AND(F436="GALV",H436="Y"),AND(F436="GALV",H436="UN"),AND(F436="GALV",H436=""),AND(F436="GALV",I436="Y"),AND(F436="GALV",I436="UN"),AND(F436="GALV",I436=""))),"GRR",IF(AND(B436='Dropdown Answer Key'!$B$14,OR(E436="Unknown",F436="Unknown")),"Unknown SL","Non Lead")))))))))))</f>
        <v>ERROR</v>
      </c>
      <c r="T436" s="83" t="str">
        <f>IF(OR(M436="",Q436="",S436="ERROR"),"BLANK",IF((AND(M436='Dropdown Answer Key'!$B$25,OR('Service Line Inventory'!S436="Lead",S436="Unknown SL"))),"Tier 1",IF(AND('Service Line Inventory'!M436='Dropdown Answer Key'!$B$26,OR('Service Line Inventory'!S436="Lead",S436="Unknown SL")),"Tier 2",IF(AND('Service Line Inventory'!M436='Dropdown Answer Key'!$B$27,OR('Service Line Inventory'!S436="Lead",S436="Unknown SL")),"Tier 2",IF('Service Line Inventory'!S436="GRR","Tier 3",IF((AND('Service Line Inventory'!M436='Dropdown Answer Key'!$B$25,'Service Line Inventory'!Q436='Dropdown Answer Key'!$M$25,O436='Dropdown Answer Key'!$G$27,'Service Line Inventory'!P436='Dropdown Answer Key'!$J$27,S436="Non Lead")),"Tier 4",IF((AND('Service Line Inventory'!M436='Dropdown Answer Key'!$B$25,'Service Line Inventory'!Q436='Dropdown Answer Key'!$M$25,O436='Dropdown Answer Key'!$G$27,S436="Non Lead")),"Tier 4",IF((AND('Service Line Inventory'!M436='Dropdown Answer Key'!$B$25,'Service Line Inventory'!Q436='Dropdown Answer Key'!$M$25,'Service Line Inventory'!P436='Dropdown Answer Key'!$J$27,S436="Non Lead")),"Tier 4","Tier 5"))))))))</f>
        <v>BLANK</v>
      </c>
      <c r="U436" s="109" t="str">
        <f t="shared" si="25"/>
        <v>ERROR</v>
      </c>
      <c r="V436" s="83" t="str">
        <f t="shared" si="26"/>
        <v>ERROR</v>
      </c>
      <c r="W436" s="83" t="str">
        <f t="shared" si="27"/>
        <v>NO</v>
      </c>
      <c r="X436" s="115"/>
      <c r="Y436" s="84"/>
      <c r="Z436" s="85"/>
    </row>
    <row r="437" spans="1:26">
      <c r="A437" s="89"/>
      <c r="B437" s="90"/>
      <c r="C437" s="112"/>
      <c r="D437" s="90"/>
      <c r="E437" s="112"/>
      <c r="F437" s="112"/>
      <c r="G437" s="114"/>
      <c r="H437" s="102"/>
      <c r="I437" s="90"/>
      <c r="J437" s="91"/>
      <c r="K437" s="90"/>
      <c r="L437" s="102" t="str">
        <f t="shared" si="24"/>
        <v>ERROR</v>
      </c>
      <c r="M437" s="118"/>
      <c r="N437" s="90"/>
      <c r="O437" s="90"/>
      <c r="P437" s="90"/>
      <c r="Q437" s="89"/>
      <c r="R437" s="90"/>
      <c r="S437" s="121" t="str">
        <f>IF(OR(B437="",$C$3="",$G$3=""),"ERROR",IF(AND(B437='Dropdown Answer Key'!$B$12,OR(E437="Lead",E437="U, May have L",E437="COM",E437="")),"Lead",IF(AND(B437='Dropdown Answer Key'!$B$12,OR(AND(E437="GALV",H437="Y"),AND(E437="GALV",H437="UN"),AND(E437="GALV",H437=""))),"GRR",IF(AND(B437='Dropdown Answer Key'!$B$12,E437="Unknown"),"Unknown SL",IF(AND(B437='Dropdown Answer Key'!$B$13,OR(F437="Lead",F437="U, May have L",F437="COM",F437="")),"Lead",IF(AND(B437='Dropdown Answer Key'!$B$13,OR(AND(F437="GALV",H437="Y"),AND(F437="GALV",H437="UN"),AND(F437="GALV",H437=""))),"GRR",IF(AND(B437='Dropdown Answer Key'!$B$13,F437="Unknown"),"Unknown SL",IF(AND(B437='Dropdown Answer Key'!$B$14,OR(E437="Lead",E437="U, May have L",E437="COM",E437="")),"Lead",IF(AND(B437='Dropdown Answer Key'!$B$14,OR(F437="Lead",F437="U, May have L",F437="COM",F437="")),"Lead",IF(AND(B437='Dropdown Answer Key'!$B$14,OR(AND(E437="GALV",H437="Y"),AND(E437="GALV",H437="UN"),AND(E437="GALV",H437=""),AND(F437="GALV",H437="Y"),AND(F437="GALV",H437="UN"),AND(F437="GALV",H437=""),AND(F437="GALV",I437="Y"),AND(F437="GALV",I437="UN"),AND(F437="GALV",I437=""))),"GRR",IF(AND(B437='Dropdown Answer Key'!$B$14,OR(E437="Unknown",F437="Unknown")),"Unknown SL","Non Lead")))))))))))</f>
        <v>ERROR</v>
      </c>
      <c r="T437" s="122" t="str">
        <f>IF(OR(M437="",Q437="",S437="ERROR"),"BLANK",IF((AND(M437='Dropdown Answer Key'!$B$25,OR('Service Line Inventory'!S437="Lead",S437="Unknown SL"))),"Tier 1",IF(AND('Service Line Inventory'!M437='Dropdown Answer Key'!$B$26,OR('Service Line Inventory'!S437="Lead",S437="Unknown SL")),"Tier 2",IF(AND('Service Line Inventory'!M437='Dropdown Answer Key'!$B$27,OR('Service Line Inventory'!S437="Lead",S437="Unknown SL")),"Tier 2",IF('Service Line Inventory'!S437="GRR","Tier 3",IF((AND('Service Line Inventory'!M437='Dropdown Answer Key'!$B$25,'Service Line Inventory'!Q437='Dropdown Answer Key'!$M$25,O437='Dropdown Answer Key'!$G$27,'Service Line Inventory'!P437='Dropdown Answer Key'!$J$27,S437="Non Lead")),"Tier 4",IF((AND('Service Line Inventory'!M437='Dropdown Answer Key'!$B$25,'Service Line Inventory'!Q437='Dropdown Answer Key'!$M$25,O437='Dropdown Answer Key'!$G$27,S437="Non Lead")),"Tier 4",IF((AND('Service Line Inventory'!M437='Dropdown Answer Key'!$B$25,'Service Line Inventory'!Q437='Dropdown Answer Key'!$M$25,'Service Line Inventory'!P437='Dropdown Answer Key'!$J$27,S437="Non Lead")),"Tier 4","Tier 5"))))))))</f>
        <v>BLANK</v>
      </c>
      <c r="U437" s="123" t="str">
        <f t="shared" si="25"/>
        <v>ERROR</v>
      </c>
      <c r="V437" s="122" t="str">
        <f t="shared" si="26"/>
        <v>ERROR</v>
      </c>
      <c r="W437" s="122" t="str">
        <f t="shared" si="27"/>
        <v>NO</v>
      </c>
      <c r="X437" s="116"/>
      <c r="Y437" s="105"/>
      <c r="Z437" s="85"/>
    </row>
    <row r="438" spans="1:26">
      <c r="A438" s="80"/>
      <c r="B438" s="80"/>
      <c r="C438" s="111"/>
      <c r="D438" s="81"/>
      <c r="E438" s="111"/>
      <c r="F438" s="111"/>
      <c r="G438" s="113"/>
      <c r="H438" s="101"/>
      <c r="I438" s="81"/>
      <c r="J438" s="82"/>
      <c r="K438" s="81"/>
      <c r="L438" s="101" t="str">
        <f t="shared" si="24"/>
        <v>ERROR</v>
      </c>
      <c r="M438" s="117"/>
      <c r="N438" s="81"/>
      <c r="O438" s="81"/>
      <c r="P438" s="81"/>
      <c r="Q438" s="80"/>
      <c r="R438" s="81"/>
      <c r="S438" s="106" t="str">
        <f>IF(OR(B438="",$C$3="",$G$3=""),"ERROR",IF(AND(B438='Dropdown Answer Key'!$B$12,OR(E438="Lead",E438="U, May have L",E438="COM",E438="")),"Lead",IF(AND(B438='Dropdown Answer Key'!$B$12,OR(AND(E438="GALV",H438="Y"),AND(E438="GALV",H438="UN"),AND(E438="GALV",H438=""))),"GRR",IF(AND(B438='Dropdown Answer Key'!$B$12,E438="Unknown"),"Unknown SL",IF(AND(B438='Dropdown Answer Key'!$B$13,OR(F438="Lead",F438="U, May have L",F438="COM",F438="")),"Lead",IF(AND(B438='Dropdown Answer Key'!$B$13,OR(AND(F438="GALV",H438="Y"),AND(F438="GALV",H438="UN"),AND(F438="GALV",H438=""))),"GRR",IF(AND(B438='Dropdown Answer Key'!$B$13,F438="Unknown"),"Unknown SL",IF(AND(B438='Dropdown Answer Key'!$B$14,OR(E438="Lead",E438="U, May have L",E438="COM",E438="")),"Lead",IF(AND(B438='Dropdown Answer Key'!$B$14,OR(F438="Lead",F438="U, May have L",F438="COM",F438="")),"Lead",IF(AND(B438='Dropdown Answer Key'!$B$14,OR(AND(E438="GALV",H438="Y"),AND(E438="GALV",H438="UN"),AND(E438="GALV",H438=""),AND(F438="GALV",H438="Y"),AND(F438="GALV",H438="UN"),AND(F438="GALV",H438=""),AND(F438="GALV",I438="Y"),AND(F438="GALV",I438="UN"),AND(F438="GALV",I438=""))),"GRR",IF(AND(B438='Dropdown Answer Key'!$B$14,OR(E438="Unknown",F438="Unknown")),"Unknown SL","Non Lead")))))))))))</f>
        <v>ERROR</v>
      </c>
      <c r="T438" s="83" t="str">
        <f>IF(OR(M438="",Q438="",S438="ERROR"),"BLANK",IF((AND(M438='Dropdown Answer Key'!$B$25,OR('Service Line Inventory'!S438="Lead",S438="Unknown SL"))),"Tier 1",IF(AND('Service Line Inventory'!M438='Dropdown Answer Key'!$B$26,OR('Service Line Inventory'!S438="Lead",S438="Unknown SL")),"Tier 2",IF(AND('Service Line Inventory'!M438='Dropdown Answer Key'!$B$27,OR('Service Line Inventory'!S438="Lead",S438="Unknown SL")),"Tier 2",IF('Service Line Inventory'!S438="GRR","Tier 3",IF((AND('Service Line Inventory'!M438='Dropdown Answer Key'!$B$25,'Service Line Inventory'!Q438='Dropdown Answer Key'!$M$25,O438='Dropdown Answer Key'!$G$27,'Service Line Inventory'!P438='Dropdown Answer Key'!$J$27,S438="Non Lead")),"Tier 4",IF((AND('Service Line Inventory'!M438='Dropdown Answer Key'!$B$25,'Service Line Inventory'!Q438='Dropdown Answer Key'!$M$25,O438='Dropdown Answer Key'!$G$27,S438="Non Lead")),"Tier 4",IF((AND('Service Line Inventory'!M438='Dropdown Answer Key'!$B$25,'Service Line Inventory'!Q438='Dropdown Answer Key'!$M$25,'Service Line Inventory'!P438='Dropdown Answer Key'!$J$27,S438="Non Lead")),"Tier 4","Tier 5"))))))))</f>
        <v>BLANK</v>
      </c>
      <c r="U438" s="109" t="str">
        <f t="shared" si="25"/>
        <v>ERROR</v>
      </c>
      <c r="V438" s="83" t="str">
        <f t="shared" si="26"/>
        <v>ERROR</v>
      </c>
      <c r="W438" s="83" t="str">
        <f t="shared" si="27"/>
        <v>NO</v>
      </c>
      <c r="X438" s="115"/>
      <c r="Y438" s="84"/>
      <c r="Z438" s="85"/>
    </row>
    <row r="439" spans="1:26">
      <c r="A439" s="89"/>
      <c r="B439" s="90"/>
      <c r="C439" s="112"/>
      <c r="D439" s="90"/>
      <c r="E439" s="112"/>
      <c r="F439" s="112"/>
      <c r="G439" s="114"/>
      <c r="H439" s="102"/>
      <c r="I439" s="90"/>
      <c r="J439" s="91"/>
      <c r="K439" s="90"/>
      <c r="L439" s="102" t="str">
        <f t="shared" si="24"/>
        <v>ERROR</v>
      </c>
      <c r="M439" s="118"/>
      <c r="N439" s="90"/>
      <c r="O439" s="90"/>
      <c r="P439" s="90"/>
      <c r="Q439" s="89"/>
      <c r="R439" s="90"/>
      <c r="S439" s="121" t="str">
        <f>IF(OR(B439="",$C$3="",$G$3=""),"ERROR",IF(AND(B439='Dropdown Answer Key'!$B$12,OR(E439="Lead",E439="U, May have L",E439="COM",E439="")),"Lead",IF(AND(B439='Dropdown Answer Key'!$B$12,OR(AND(E439="GALV",H439="Y"),AND(E439="GALV",H439="UN"),AND(E439="GALV",H439=""))),"GRR",IF(AND(B439='Dropdown Answer Key'!$B$12,E439="Unknown"),"Unknown SL",IF(AND(B439='Dropdown Answer Key'!$B$13,OR(F439="Lead",F439="U, May have L",F439="COM",F439="")),"Lead",IF(AND(B439='Dropdown Answer Key'!$B$13,OR(AND(F439="GALV",H439="Y"),AND(F439="GALV",H439="UN"),AND(F439="GALV",H439=""))),"GRR",IF(AND(B439='Dropdown Answer Key'!$B$13,F439="Unknown"),"Unknown SL",IF(AND(B439='Dropdown Answer Key'!$B$14,OR(E439="Lead",E439="U, May have L",E439="COM",E439="")),"Lead",IF(AND(B439='Dropdown Answer Key'!$B$14,OR(F439="Lead",F439="U, May have L",F439="COM",F439="")),"Lead",IF(AND(B439='Dropdown Answer Key'!$B$14,OR(AND(E439="GALV",H439="Y"),AND(E439="GALV",H439="UN"),AND(E439="GALV",H439=""),AND(F439="GALV",H439="Y"),AND(F439="GALV",H439="UN"),AND(F439="GALV",H439=""),AND(F439="GALV",I439="Y"),AND(F439="GALV",I439="UN"),AND(F439="GALV",I439=""))),"GRR",IF(AND(B439='Dropdown Answer Key'!$B$14,OR(E439="Unknown",F439="Unknown")),"Unknown SL","Non Lead")))))))))))</f>
        <v>ERROR</v>
      </c>
      <c r="T439" s="122" t="str">
        <f>IF(OR(M439="",Q439="",S439="ERROR"),"BLANK",IF((AND(M439='Dropdown Answer Key'!$B$25,OR('Service Line Inventory'!S439="Lead",S439="Unknown SL"))),"Tier 1",IF(AND('Service Line Inventory'!M439='Dropdown Answer Key'!$B$26,OR('Service Line Inventory'!S439="Lead",S439="Unknown SL")),"Tier 2",IF(AND('Service Line Inventory'!M439='Dropdown Answer Key'!$B$27,OR('Service Line Inventory'!S439="Lead",S439="Unknown SL")),"Tier 2",IF('Service Line Inventory'!S439="GRR","Tier 3",IF((AND('Service Line Inventory'!M439='Dropdown Answer Key'!$B$25,'Service Line Inventory'!Q439='Dropdown Answer Key'!$M$25,O439='Dropdown Answer Key'!$G$27,'Service Line Inventory'!P439='Dropdown Answer Key'!$J$27,S439="Non Lead")),"Tier 4",IF((AND('Service Line Inventory'!M439='Dropdown Answer Key'!$B$25,'Service Line Inventory'!Q439='Dropdown Answer Key'!$M$25,O439='Dropdown Answer Key'!$G$27,S439="Non Lead")),"Tier 4",IF((AND('Service Line Inventory'!M439='Dropdown Answer Key'!$B$25,'Service Line Inventory'!Q439='Dropdown Answer Key'!$M$25,'Service Line Inventory'!P439='Dropdown Answer Key'!$J$27,S439="Non Lead")),"Tier 4","Tier 5"))))))))</f>
        <v>BLANK</v>
      </c>
      <c r="U439" s="123" t="str">
        <f t="shared" si="25"/>
        <v>ERROR</v>
      </c>
      <c r="V439" s="122" t="str">
        <f t="shared" si="26"/>
        <v>ERROR</v>
      </c>
      <c r="W439" s="122" t="str">
        <f t="shared" si="27"/>
        <v>NO</v>
      </c>
      <c r="X439" s="116"/>
      <c r="Y439" s="105"/>
      <c r="Z439" s="85"/>
    </row>
    <row r="440" spans="1:26">
      <c r="A440" s="80"/>
      <c r="B440" s="80"/>
      <c r="C440" s="111"/>
      <c r="D440" s="81"/>
      <c r="E440" s="111"/>
      <c r="F440" s="111"/>
      <c r="G440" s="113"/>
      <c r="H440" s="101"/>
      <c r="I440" s="81"/>
      <c r="J440" s="82"/>
      <c r="K440" s="81"/>
      <c r="L440" s="101" t="str">
        <f t="shared" si="24"/>
        <v>ERROR</v>
      </c>
      <c r="M440" s="117"/>
      <c r="N440" s="81"/>
      <c r="O440" s="81"/>
      <c r="P440" s="81"/>
      <c r="Q440" s="80"/>
      <c r="R440" s="81"/>
      <c r="S440" s="106" t="str">
        <f>IF(OR(B440="",$C$3="",$G$3=""),"ERROR",IF(AND(B440='Dropdown Answer Key'!$B$12,OR(E440="Lead",E440="U, May have L",E440="COM",E440="")),"Lead",IF(AND(B440='Dropdown Answer Key'!$B$12,OR(AND(E440="GALV",H440="Y"),AND(E440="GALV",H440="UN"),AND(E440="GALV",H440=""))),"GRR",IF(AND(B440='Dropdown Answer Key'!$B$12,E440="Unknown"),"Unknown SL",IF(AND(B440='Dropdown Answer Key'!$B$13,OR(F440="Lead",F440="U, May have L",F440="COM",F440="")),"Lead",IF(AND(B440='Dropdown Answer Key'!$B$13,OR(AND(F440="GALV",H440="Y"),AND(F440="GALV",H440="UN"),AND(F440="GALV",H440=""))),"GRR",IF(AND(B440='Dropdown Answer Key'!$B$13,F440="Unknown"),"Unknown SL",IF(AND(B440='Dropdown Answer Key'!$B$14,OR(E440="Lead",E440="U, May have L",E440="COM",E440="")),"Lead",IF(AND(B440='Dropdown Answer Key'!$B$14,OR(F440="Lead",F440="U, May have L",F440="COM",F440="")),"Lead",IF(AND(B440='Dropdown Answer Key'!$B$14,OR(AND(E440="GALV",H440="Y"),AND(E440="GALV",H440="UN"),AND(E440="GALV",H440=""),AND(F440="GALV",H440="Y"),AND(F440="GALV",H440="UN"),AND(F440="GALV",H440=""),AND(F440="GALV",I440="Y"),AND(F440="GALV",I440="UN"),AND(F440="GALV",I440=""))),"GRR",IF(AND(B440='Dropdown Answer Key'!$B$14,OR(E440="Unknown",F440="Unknown")),"Unknown SL","Non Lead")))))))))))</f>
        <v>ERROR</v>
      </c>
      <c r="T440" s="83" t="str">
        <f>IF(OR(M440="",Q440="",S440="ERROR"),"BLANK",IF((AND(M440='Dropdown Answer Key'!$B$25,OR('Service Line Inventory'!S440="Lead",S440="Unknown SL"))),"Tier 1",IF(AND('Service Line Inventory'!M440='Dropdown Answer Key'!$B$26,OR('Service Line Inventory'!S440="Lead",S440="Unknown SL")),"Tier 2",IF(AND('Service Line Inventory'!M440='Dropdown Answer Key'!$B$27,OR('Service Line Inventory'!S440="Lead",S440="Unknown SL")),"Tier 2",IF('Service Line Inventory'!S440="GRR","Tier 3",IF((AND('Service Line Inventory'!M440='Dropdown Answer Key'!$B$25,'Service Line Inventory'!Q440='Dropdown Answer Key'!$M$25,O440='Dropdown Answer Key'!$G$27,'Service Line Inventory'!P440='Dropdown Answer Key'!$J$27,S440="Non Lead")),"Tier 4",IF((AND('Service Line Inventory'!M440='Dropdown Answer Key'!$B$25,'Service Line Inventory'!Q440='Dropdown Answer Key'!$M$25,O440='Dropdown Answer Key'!$G$27,S440="Non Lead")),"Tier 4",IF((AND('Service Line Inventory'!M440='Dropdown Answer Key'!$B$25,'Service Line Inventory'!Q440='Dropdown Answer Key'!$M$25,'Service Line Inventory'!P440='Dropdown Answer Key'!$J$27,S440="Non Lead")),"Tier 4","Tier 5"))))))))</f>
        <v>BLANK</v>
      </c>
      <c r="U440" s="109" t="str">
        <f t="shared" si="25"/>
        <v>ERROR</v>
      </c>
      <c r="V440" s="83" t="str">
        <f t="shared" si="26"/>
        <v>ERROR</v>
      </c>
      <c r="W440" s="83" t="str">
        <f t="shared" si="27"/>
        <v>NO</v>
      </c>
      <c r="X440" s="115"/>
      <c r="Y440" s="84"/>
      <c r="Z440" s="85"/>
    </row>
    <row r="441" spans="1:26">
      <c r="A441" s="89"/>
      <c r="B441" s="90"/>
      <c r="C441" s="112"/>
      <c r="D441" s="90"/>
      <c r="E441" s="112"/>
      <c r="F441" s="112"/>
      <c r="G441" s="114"/>
      <c r="H441" s="102"/>
      <c r="I441" s="90"/>
      <c r="J441" s="91"/>
      <c r="K441" s="90"/>
      <c r="L441" s="102" t="str">
        <f t="shared" si="24"/>
        <v>ERROR</v>
      </c>
      <c r="M441" s="118"/>
      <c r="N441" s="90"/>
      <c r="O441" s="90"/>
      <c r="P441" s="90"/>
      <c r="Q441" s="89"/>
      <c r="R441" s="90"/>
      <c r="S441" s="121" t="str">
        <f>IF(OR(B441="",$C$3="",$G$3=""),"ERROR",IF(AND(B441='Dropdown Answer Key'!$B$12,OR(E441="Lead",E441="U, May have L",E441="COM",E441="")),"Lead",IF(AND(B441='Dropdown Answer Key'!$B$12,OR(AND(E441="GALV",H441="Y"),AND(E441="GALV",H441="UN"),AND(E441="GALV",H441=""))),"GRR",IF(AND(B441='Dropdown Answer Key'!$B$12,E441="Unknown"),"Unknown SL",IF(AND(B441='Dropdown Answer Key'!$B$13,OR(F441="Lead",F441="U, May have L",F441="COM",F441="")),"Lead",IF(AND(B441='Dropdown Answer Key'!$B$13,OR(AND(F441="GALV",H441="Y"),AND(F441="GALV",H441="UN"),AND(F441="GALV",H441=""))),"GRR",IF(AND(B441='Dropdown Answer Key'!$B$13,F441="Unknown"),"Unknown SL",IF(AND(B441='Dropdown Answer Key'!$B$14,OR(E441="Lead",E441="U, May have L",E441="COM",E441="")),"Lead",IF(AND(B441='Dropdown Answer Key'!$B$14,OR(F441="Lead",F441="U, May have L",F441="COM",F441="")),"Lead",IF(AND(B441='Dropdown Answer Key'!$B$14,OR(AND(E441="GALV",H441="Y"),AND(E441="GALV",H441="UN"),AND(E441="GALV",H441=""),AND(F441="GALV",H441="Y"),AND(F441="GALV",H441="UN"),AND(F441="GALV",H441=""),AND(F441="GALV",I441="Y"),AND(F441="GALV",I441="UN"),AND(F441="GALV",I441=""))),"GRR",IF(AND(B441='Dropdown Answer Key'!$B$14,OR(E441="Unknown",F441="Unknown")),"Unknown SL","Non Lead")))))))))))</f>
        <v>ERROR</v>
      </c>
      <c r="T441" s="122" t="str">
        <f>IF(OR(M441="",Q441="",S441="ERROR"),"BLANK",IF((AND(M441='Dropdown Answer Key'!$B$25,OR('Service Line Inventory'!S441="Lead",S441="Unknown SL"))),"Tier 1",IF(AND('Service Line Inventory'!M441='Dropdown Answer Key'!$B$26,OR('Service Line Inventory'!S441="Lead",S441="Unknown SL")),"Tier 2",IF(AND('Service Line Inventory'!M441='Dropdown Answer Key'!$B$27,OR('Service Line Inventory'!S441="Lead",S441="Unknown SL")),"Tier 2",IF('Service Line Inventory'!S441="GRR","Tier 3",IF((AND('Service Line Inventory'!M441='Dropdown Answer Key'!$B$25,'Service Line Inventory'!Q441='Dropdown Answer Key'!$M$25,O441='Dropdown Answer Key'!$G$27,'Service Line Inventory'!P441='Dropdown Answer Key'!$J$27,S441="Non Lead")),"Tier 4",IF((AND('Service Line Inventory'!M441='Dropdown Answer Key'!$B$25,'Service Line Inventory'!Q441='Dropdown Answer Key'!$M$25,O441='Dropdown Answer Key'!$G$27,S441="Non Lead")),"Tier 4",IF((AND('Service Line Inventory'!M441='Dropdown Answer Key'!$B$25,'Service Line Inventory'!Q441='Dropdown Answer Key'!$M$25,'Service Line Inventory'!P441='Dropdown Answer Key'!$J$27,S441="Non Lead")),"Tier 4","Tier 5"))))))))</f>
        <v>BLANK</v>
      </c>
      <c r="U441" s="123" t="str">
        <f t="shared" si="25"/>
        <v>ERROR</v>
      </c>
      <c r="V441" s="122" t="str">
        <f t="shared" si="26"/>
        <v>ERROR</v>
      </c>
      <c r="W441" s="122" t="str">
        <f t="shared" si="27"/>
        <v>NO</v>
      </c>
      <c r="X441" s="116"/>
      <c r="Y441" s="105"/>
      <c r="Z441" s="85"/>
    </row>
    <row r="442" spans="1:26">
      <c r="A442" s="80"/>
      <c r="B442" s="80"/>
      <c r="C442" s="111"/>
      <c r="D442" s="81"/>
      <c r="E442" s="111"/>
      <c r="F442" s="111"/>
      <c r="G442" s="113"/>
      <c r="H442" s="101"/>
      <c r="I442" s="81"/>
      <c r="J442" s="82"/>
      <c r="K442" s="81"/>
      <c r="L442" s="101" t="str">
        <f t="shared" si="24"/>
        <v>ERROR</v>
      </c>
      <c r="M442" s="117"/>
      <c r="N442" s="81"/>
      <c r="O442" s="81"/>
      <c r="P442" s="81"/>
      <c r="Q442" s="80"/>
      <c r="R442" s="81"/>
      <c r="S442" s="106" t="str">
        <f>IF(OR(B442="",$C$3="",$G$3=""),"ERROR",IF(AND(B442='Dropdown Answer Key'!$B$12,OR(E442="Lead",E442="U, May have L",E442="COM",E442="")),"Lead",IF(AND(B442='Dropdown Answer Key'!$B$12,OR(AND(E442="GALV",H442="Y"),AND(E442="GALV",H442="UN"),AND(E442="GALV",H442=""))),"GRR",IF(AND(B442='Dropdown Answer Key'!$B$12,E442="Unknown"),"Unknown SL",IF(AND(B442='Dropdown Answer Key'!$B$13,OR(F442="Lead",F442="U, May have L",F442="COM",F442="")),"Lead",IF(AND(B442='Dropdown Answer Key'!$B$13,OR(AND(F442="GALV",H442="Y"),AND(F442="GALV",H442="UN"),AND(F442="GALV",H442=""))),"GRR",IF(AND(B442='Dropdown Answer Key'!$B$13,F442="Unknown"),"Unknown SL",IF(AND(B442='Dropdown Answer Key'!$B$14,OR(E442="Lead",E442="U, May have L",E442="COM",E442="")),"Lead",IF(AND(B442='Dropdown Answer Key'!$B$14,OR(F442="Lead",F442="U, May have L",F442="COM",F442="")),"Lead",IF(AND(B442='Dropdown Answer Key'!$B$14,OR(AND(E442="GALV",H442="Y"),AND(E442="GALV",H442="UN"),AND(E442="GALV",H442=""),AND(F442="GALV",H442="Y"),AND(F442="GALV",H442="UN"),AND(F442="GALV",H442=""),AND(F442="GALV",I442="Y"),AND(F442="GALV",I442="UN"),AND(F442="GALV",I442=""))),"GRR",IF(AND(B442='Dropdown Answer Key'!$B$14,OR(E442="Unknown",F442="Unknown")),"Unknown SL","Non Lead")))))))))))</f>
        <v>ERROR</v>
      </c>
      <c r="T442" s="83" t="str">
        <f>IF(OR(M442="",Q442="",S442="ERROR"),"BLANK",IF((AND(M442='Dropdown Answer Key'!$B$25,OR('Service Line Inventory'!S442="Lead",S442="Unknown SL"))),"Tier 1",IF(AND('Service Line Inventory'!M442='Dropdown Answer Key'!$B$26,OR('Service Line Inventory'!S442="Lead",S442="Unknown SL")),"Tier 2",IF(AND('Service Line Inventory'!M442='Dropdown Answer Key'!$B$27,OR('Service Line Inventory'!S442="Lead",S442="Unknown SL")),"Tier 2",IF('Service Line Inventory'!S442="GRR","Tier 3",IF((AND('Service Line Inventory'!M442='Dropdown Answer Key'!$B$25,'Service Line Inventory'!Q442='Dropdown Answer Key'!$M$25,O442='Dropdown Answer Key'!$G$27,'Service Line Inventory'!P442='Dropdown Answer Key'!$J$27,S442="Non Lead")),"Tier 4",IF((AND('Service Line Inventory'!M442='Dropdown Answer Key'!$B$25,'Service Line Inventory'!Q442='Dropdown Answer Key'!$M$25,O442='Dropdown Answer Key'!$G$27,S442="Non Lead")),"Tier 4",IF((AND('Service Line Inventory'!M442='Dropdown Answer Key'!$B$25,'Service Line Inventory'!Q442='Dropdown Answer Key'!$M$25,'Service Line Inventory'!P442='Dropdown Answer Key'!$J$27,S442="Non Lead")),"Tier 4","Tier 5"))))))))</f>
        <v>BLANK</v>
      </c>
      <c r="U442" s="109" t="str">
        <f t="shared" si="25"/>
        <v>ERROR</v>
      </c>
      <c r="V442" s="83" t="str">
        <f t="shared" si="26"/>
        <v>ERROR</v>
      </c>
      <c r="W442" s="83" t="str">
        <f t="shared" si="27"/>
        <v>NO</v>
      </c>
      <c r="X442" s="115"/>
      <c r="Y442" s="84"/>
      <c r="Z442" s="85"/>
    </row>
    <row r="443" spans="1:26">
      <c r="A443" s="89"/>
      <c r="B443" s="90"/>
      <c r="C443" s="112"/>
      <c r="D443" s="90"/>
      <c r="E443" s="112"/>
      <c r="F443" s="112"/>
      <c r="G443" s="114"/>
      <c r="H443" s="102"/>
      <c r="I443" s="90"/>
      <c r="J443" s="91"/>
      <c r="K443" s="90"/>
      <c r="L443" s="102" t="str">
        <f t="shared" si="24"/>
        <v>ERROR</v>
      </c>
      <c r="M443" s="118"/>
      <c r="N443" s="90"/>
      <c r="O443" s="90"/>
      <c r="P443" s="90"/>
      <c r="Q443" s="89"/>
      <c r="R443" s="90"/>
      <c r="S443" s="121" t="str">
        <f>IF(OR(B443="",$C$3="",$G$3=""),"ERROR",IF(AND(B443='Dropdown Answer Key'!$B$12,OR(E443="Lead",E443="U, May have L",E443="COM",E443="")),"Lead",IF(AND(B443='Dropdown Answer Key'!$B$12,OR(AND(E443="GALV",H443="Y"),AND(E443="GALV",H443="UN"),AND(E443="GALV",H443=""))),"GRR",IF(AND(B443='Dropdown Answer Key'!$B$12,E443="Unknown"),"Unknown SL",IF(AND(B443='Dropdown Answer Key'!$B$13,OR(F443="Lead",F443="U, May have L",F443="COM",F443="")),"Lead",IF(AND(B443='Dropdown Answer Key'!$B$13,OR(AND(F443="GALV",H443="Y"),AND(F443="GALV",H443="UN"),AND(F443="GALV",H443=""))),"GRR",IF(AND(B443='Dropdown Answer Key'!$B$13,F443="Unknown"),"Unknown SL",IF(AND(B443='Dropdown Answer Key'!$B$14,OR(E443="Lead",E443="U, May have L",E443="COM",E443="")),"Lead",IF(AND(B443='Dropdown Answer Key'!$B$14,OR(F443="Lead",F443="U, May have L",F443="COM",F443="")),"Lead",IF(AND(B443='Dropdown Answer Key'!$B$14,OR(AND(E443="GALV",H443="Y"),AND(E443="GALV",H443="UN"),AND(E443="GALV",H443=""),AND(F443="GALV",H443="Y"),AND(F443="GALV",H443="UN"),AND(F443="GALV",H443=""),AND(F443="GALV",I443="Y"),AND(F443="GALV",I443="UN"),AND(F443="GALV",I443=""))),"GRR",IF(AND(B443='Dropdown Answer Key'!$B$14,OR(E443="Unknown",F443="Unknown")),"Unknown SL","Non Lead")))))))))))</f>
        <v>ERROR</v>
      </c>
      <c r="T443" s="122" t="str">
        <f>IF(OR(M443="",Q443="",S443="ERROR"),"BLANK",IF((AND(M443='Dropdown Answer Key'!$B$25,OR('Service Line Inventory'!S443="Lead",S443="Unknown SL"))),"Tier 1",IF(AND('Service Line Inventory'!M443='Dropdown Answer Key'!$B$26,OR('Service Line Inventory'!S443="Lead",S443="Unknown SL")),"Tier 2",IF(AND('Service Line Inventory'!M443='Dropdown Answer Key'!$B$27,OR('Service Line Inventory'!S443="Lead",S443="Unknown SL")),"Tier 2",IF('Service Line Inventory'!S443="GRR","Tier 3",IF((AND('Service Line Inventory'!M443='Dropdown Answer Key'!$B$25,'Service Line Inventory'!Q443='Dropdown Answer Key'!$M$25,O443='Dropdown Answer Key'!$G$27,'Service Line Inventory'!P443='Dropdown Answer Key'!$J$27,S443="Non Lead")),"Tier 4",IF((AND('Service Line Inventory'!M443='Dropdown Answer Key'!$B$25,'Service Line Inventory'!Q443='Dropdown Answer Key'!$M$25,O443='Dropdown Answer Key'!$G$27,S443="Non Lead")),"Tier 4",IF((AND('Service Line Inventory'!M443='Dropdown Answer Key'!$B$25,'Service Line Inventory'!Q443='Dropdown Answer Key'!$M$25,'Service Line Inventory'!P443='Dropdown Answer Key'!$J$27,S443="Non Lead")),"Tier 4","Tier 5"))))))))</f>
        <v>BLANK</v>
      </c>
      <c r="U443" s="123" t="str">
        <f t="shared" si="25"/>
        <v>ERROR</v>
      </c>
      <c r="V443" s="122" t="str">
        <f t="shared" si="26"/>
        <v>ERROR</v>
      </c>
      <c r="W443" s="122" t="str">
        <f t="shared" si="27"/>
        <v>NO</v>
      </c>
      <c r="X443" s="116"/>
      <c r="Y443" s="105"/>
      <c r="Z443" s="85"/>
    </row>
    <row r="444" spans="1:26">
      <c r="A444" s="80"/>
      <c r="B444" s="80"/>
      <c r="C444" s="111"/>
      <c r="D444" s="81"/>
      <c r="E444" s="111"/>
      <c r="F444" s="111"/>
      <c r="G444" s="113"/>
      <c r="H444" s="101"/>
      <c r="I444" s="81"/>
      <c r="J444" s="82"/>
      <c r="K444" s="81"/>
      <c r="L444" s="101" t="str">
        <f t="shared" si="24"/>
        <v>ERROR</v>
      </c>
      <c r="M444" s="117"/>
      <c r="N444" s="81"/>
      <c r="O444" s="81"/>
      <c r="P444" s="81"/>
      <c r="Q444" s="80"/>
      <c r="R444" s="81"/>
      <c r="S444" s="106" t="str">
        <f>IF(OR(B444="",$C$3="",$G$3=""),"ERROR",IF(AND(B444='Dropdown Answer Key'!$B$12,OR(E444="Lead",E444="U, May have L",E444="COM",E444="")),"Lead",IF(AND(B444='Dropdown Answer Key'!$B$12,OR(AND(E444="GALV",H444="Y"),AND(E444="GALV",H444="UN"),AND(E444="GALV",H444=""))),"GRR",IF(AND(B444='Dropdown Answer Key'!$B$12,E444="Unknown"),"Unknown SL",IF(AND(B444='Dropdown Answer Key'!$B$13,OR(F444="Lead",F444="U, May have L",F444="COM",F444="")),"Lead",IF(AND(B444='Dropdown Answer Key'!$B$13,OR(AND(F444="GALV",H444="Y"),AND(F444="GALV",H444="UN"),AND(F444="GALV",H444=""))),"GRR",IF(AND(B444='Dropdown Answer Key'!$B$13,F444="Unknown"),"Unknown SL",IF(AND(B444='Dropdown Answer Key'!$B$14,OR(E444="Lead",E444="U, May have L",E444="COM",E444="")),"Lead",IF(AND(B444='Dropdown Answer Key'!$B$14,OR(F444="Lead",F444="U, May have L",F444="COM",F444="")),"Lead",IF(AND(B444='Dropdown Answer Key'!$B$14,OR(AND(E444="GALV",H444="Y"),AND(E444="GALV",H444="UN"),AND(E444="GALV",H444=""),AND(F444="GALV",H444="Y"),AND(F444="GALV",H444="UN"),AND(F444="GALV",H444=""),AND(F444="GALV",I444="Y"),AND(F444="GALV",I444="UN"),AND(F444="GALV",I444=""))),"GRR",IF(AND(B444='Dropdown Answer Key'!$B$14,OR(E444="Unknown",F444="Unknown")),"Unknown SL","Non Lead")))))))))))</f>
        <v>ERROR</v>
      </c>
      <c r="T444" s="83" t="str">
        <f>IF(OR(M444="",Q444="",S444="ERROR"),"BLANK",IF((AND(M444='Dropdown Answer Key'!$B$25,OR('Service Line Inventory'!S444="Lead",S444="Unknown SL"))),"Tier 1",IF(AND('Service Line Inventory'!M444='Dropdown Answer Key'!$B$26,OR('Service Line Inventory'!S444="Lead",S444="Unknown SL")),"Tier 2",IF(AND('Service Line Inventory'!M444='Dropdown Answer Key'!$B$27,OR('Service Line Inventory'!S444="Lead",S444="Unknown SL")),"Tier 2",IF('Service Line Inventory'!S444="GRR","Tier 3",IF((AND('Service Line Inventory'!M444='Dropdown Answer Key'!$B$25,'Service Line Inventory'!Q444='Dropdown Answer Key'!$M$25,O444='Dropdown Answer Key'!$G$27,'Service Line Inventory'!P444='Dropdown Answer Key'!$J$27,S444="Non Lead")),"Tier 4",IF((AND('Service Line Inventory'!M444='Dropdown Answer Key'!$B$25,'Service Line Inventory'!Q444='Dropdown Answer Key'!$M$25,O444='Dropdown Answer Key'!$G$27,S444="Non Lead")),"Tier 4",IF((AND('Service Line Inventory'!M444='Dropdown Answer Key'!$B$25,'Service Line Inventory'!Q444='Dropdown Answer Key'!$M$25,'Service Line Inventory'!P444='Dropdown Answer Key'!$J$27,S444="Non Lead")),"Tier 4","Tier 5"))))))))</f>
        <v>BLANK</v>
      </c>
      <c r="U444" s="109" t="str">
        <f t="shared" si="25"/>
        <v>ERROR</v>
      </c>
      <c r="V444" s="83" t="str">
        <f t="shared" si="26"/>
        <v>ERROR</v>
      </c>
      <c r="W444" s="83" t="str">
        <f t="shared" si="27"/>
        <v>NO</v>
      </c>
      <c r="X444" s="115"/>
      <c r="Y444" s="84"/>
      <c r="Z444" s="85"/>
    </row>
    <row r="445" spans="1:26">
      <c r="A445" s="89"/>
      <c r="B445" s="90"/>
      <c r="C445" s="112"/>
      <c r="D445" s="90"/>
      <c r="E445" s="112"/>
      <c r="F445" s="112"/>
      <c r="G445" s="114"/>
      <c r="H445" s="102"/>
      <c r="I445" s="90"/>
      <c r="J445" s="91"/>
      <c r="K445" s="90"/>
      <c r="L445" s="102" t="str">
        <f t="shared" si="24"/>
        <v>ERROR</v>
      </c>
      <c r="M445" s="118"/>
      <c r="N445" s="90"/>
      <c r="O445" s="90"/>
      <c r="P445" s="90"/>
      <c r="Q445" s="89"/>
      <c r="R445" s="90"/>
      <c r="S445" s="121" t="str">
        <f>IF(OR(B445="",$C$3="",$G$3=""),"ERROR",IF(AND(B445='Dropdown Answer Key'!$B$12,OR(E445="Lead",E445="U, May have L",E445="COM",E445="")),"Lead",IF(AND(B445='Dropdown Answer Key'!$B$12,OR(AND(E445="GALV",H445="Y"),AND(E445="GALV",H445="UN"),AND(E445="GALV",H445=""))),"GRR",IF(AND(B445='Dropdown Answer Key'!$B$12,E445="Unknown"),"Unknown SL",IF(AND(B445='Dropdown Answer Key'!$B$13,OR(F445="Lead",F445="U, May have L",F445="COM",F445="")),"Lead",IF(AND(B445='Dropdown Answer Key'!$B$13,OR(AND(F445="GALV",H445="Y"),AND(F445="GALV",H445="UN"),AND(F445="GALV",H445=""))),"GRR",IF(AND(B445='Dropdown Answer Key'!$B$13,F445="Unknown"),"Unknown SL",IF(AND(B445='Dropdown Answer Key'!$B$14,OR(E445="Lead",E445="U, May have L",E445="COM",E445="")),"Lead",IF(AND(B445='Dropdown Answer Key'!$B$14,OR(F445="Lead",F445="U, May have L",F445="COM",F445="")),"Lead",IF(AND(B445='Dropdown Answer Key'!$B$14,OR(AND(E445="GALV",H445="Y"),AND(E445="GALV",H445="UN"),AND(E445="GALV",H445=""),AND(F445="GALV",H445="Y"),AND(F445="GALV",H445="UN"),AND(F445="GALV",H445=""),AND(F445="GALV",I445="Y"),AND(F445="GALV",I445="UN"),AND(F445="GALV",I445=""))),"GRR",IF(AND(B445='Dropdown Answer Key'!$B$14,OR(E445="Unknown",F445="Unknown")),"Unknown SL","Non Lead")))))))))))</f>
        <v>ERROR</v>
      </c>
      <c r="T445" s="122" t="str">
        <f>IF(OR(M445="",Q445="",S445="ERROR"),"BLANK",IF((AND(M445='Dropdown Answer Key'!$B$25,OR('Service Line Inventory'!S445="Lead",S445="Unknown SL"))),"Tier 1",IF(AND('Service Line Inventory'!M445='Dropdown Answer Key'!$B$26,OR('Service Line Inventory'!S445="Lead",S445="Unknown SL")),"Tier 2",IF(AND('Service Line Inventory'!M445='Dropdown Answer Key'!$B$27,OR('Service Line Inventory'!S445="Lead",S445="Unknown SL")),"Tier 2",IF('Service Line Inventory'!S445="GRR","Tier 3",IF((AND('Service Line Inventory'!M445='Dropdown Answer Key'!$B$25,'Service Line Inventory'!Q445='Dropdown Answer Key'!$M$25,O445='Dropdown Answer Key'!$G$27,'Service Line Inventory'!P445='Dropdown Answer Key'!$J$27,S445="Non Lead")),"Tier 4",IF((AND('Service Line Inventory'!M445='Dropdown Answer Key'!$B$25,'Service Line Inventory'!Q445='Dropdown Answer Key'!$M$25,O445='Dropdown Answer Key'!$G$27,S445="Non Lead")),"Tier 4",IF((AND('Service Line Inventory'!M445='Dropdown Answer Key'!$B$25,'Service Line Inventory'!Q445='Dropdown Answer Key'!$M$25,'Service Line Inventory'!P445='Dropdown Answer Key'!$J$27,S445="Non Lead")),"Tier 4","Tier 5"))))))))</f>
        <v>BLANK</v>
      </c>
      <c r="U445" s="123" t="str">
        <f t="shared" si="25"/>
        <v>ERROR</v>
      </c>
      <c r="V445" s="122" t="str">
        <f t="shared" si="26"/>
        <v>ERROR</v>
      </c>
      <c r="W445" s="122" t="str">
        <f t="shared" si="27"/>
        <v>NO</v>
      </c>
      <c r="X445" s="116"/>
      <c r="Y445" s="105"/>
      <c r="Z445" s="85"/>
    </row>
    <row r="446" spans="1:26">
      <c r="A446" s="80"/>
      <c r="B446" s="80"/>
      <c r="C446" s="111"/>
      <c r="D446" s="81"/>
      <c r="E446" s="111"/>
      <c r="F446" s="111"/>
      <c r="G446" s="113"/>
      <c r="H446" s="101"/>
      <c r="I446" s="81"/>
      <c r="J446" s="82"/>
      <c r="K446" s="81"/>
      <c r="L446" s="101" t="str">
        <f t="shared" si="24"/>
        <v>ERROR</v>
      </c>
      <c r="M446" s="117"/>
      <c r="N446" s="81"/>
      <c r="O446" s="81"/>
      <c r="P446" s="81"/>
      <c r="Q446" s="80"/>
      <c r="R446" s="81"/>
      <c r="S446" s="106" t="str">
        <f>IF(OR(B446="",$C$3="",$G$3=""),"ERROR",IF(AND(B446='Dropdown Answer Key'!$B$12,OR(E446="Lead",E446="U, May have L",E446="COM",E446="")),"Lead",IF(AND(B446='Dropdown Answer Key'!$B$12,OR(AND(E446="GALV",H446="Y"),AND(E446="GALV",H446="UN"),AND(E446="GALV",H446=""))),"GRR",IF(AND(B446='Dropdown Answer Key'!$B$12,E446="Unknown"),"Unknown SL",IF(AND(B446='Dropdown Answer Key'!$B$13,OR(F446="Lead",F446="U, May have L",F446="COM",F446="")),"Lead",IF(AND(B446='Dropdown Answer Key'!$B$13,OR(AND(F446="GALV",H446="Y"),AND(F446="GALV",H446="UN"),AND(F446="GALV",H446=""))),"GRR",IF(AND(B446='Dropdown Answer Key'!$B$13,F446="Unknown"),"Unknown SL",IF(AND(B446='Dropdown Answer Key'!$B$14,OR(E446="Lead",E446="U, May have L",E446="COM",E446="")),"Lead",IF(AND(B446='Dropdown Answer Key'!$B$14,OR(F446="Lead",F446="U, May have L",F446="COM",F446="")),"Lead",IF(AND(B446='Dropdown Answer Key'!$B$14,OR(AND(E446="GALV",H446="Y"),AND(E446="GALV",H446="UN"),AND(E446="GALV",H446=""),AND(F446="GALV",H446="Y"),AND(F446="GALV",H446="UN"),AND(F446="GALV",H446=""),AND(F446="GALV",I446="Y"),AND(F446="GALV",I446="UN"),AND(F446="GALV",I446=""))),"GRR",IF(AND(B446='Dropdown Answer Key'!$B$14,OR(E446="Unknown",F446="Unknown")),"Unknown SL","Non Lead")))))))))))</f>
        <v>ERROR</v>
      </c>
      <c r="T446" s="83" t="str">
        <f>IF(OR(M446="",Q446="",S446="ERROR"),"BLANK",IF((AND(M446='Dropdown Answer Key'!$B$25,OR('Service Line Inventory'!S446="Lead",S446="Unknown SL"))),"Tier 1",IF(AND('Service Line Inventory'!M446='Dropdown Answer Key'!$B$26,OR('Service Line Inventory'!S446="Lead",S446="Unknown SL")),"Tier 2",IF(AND('Service Line Inventory'!M446='Dropdown Answer Key'!$B$27,OR('Service Line Inventory'!S446="Lead",S446="Unknown SL")),"Tier 2",IF('Service Line Inventory'!S446="GRR","Tier 3",IF((AND('Service Line Inventory'!M446='Dropdown Answer Key'!$B$25,'Service Line Inventory'!Q446='Dropdown Answer Key'!$M$25,O446='Dropdown Answer Key'!$G$27,'Service Line Inventory'!P446='Dropdown Answer Key'!$J$27,S446="Non Lead")),"Tier 4",IF((AND('Service Line Inventory'!M446='Dropdown Answer Key'!$B$25,'Service Line Inventory'!Q446='Dropdown Answer Key'!$M$25,O446='Dropdown Answer Key'!$G$27,S446="Non Lead")),"Tier 4",IF((AND('Service Line Inventory'!M446='Dropdown Answer Key'!$B$25,'Service Line Inventory'!Q446='Dropdown Answer Key'!$M$25,'Service Line Inventory'!P446='Dropdown Answer Key'!$J$27,S446="Non Lead")),"Tier 4","Tier 5"))))))))</f>
        <v>BLANK</v>
      </c>
      <c r="U446" s="109" t="str">
        <f t="shared" si="25"/>
        <v>ERROR</v>
      </c>
      <c r="V446" s="83" t="str">
        <f t="shared" si="26"/>
        <v>ERROR</v>
      </c>
      <c r="W446" s="83" t="str">
        <f t="shared" si="27"/>
        <v>NO</v>
      </c>
      <c r="X446" s="115"/>
      <c r="Y446" s="84"/>
      <c r="Z446" s="85"/>
    </row>
    <row r="447" spans="1:26">
      <c r="A447" s="89"/>
      <c r="B447" s="90"/>
      <c r="C447" s="112"/>
      <c r="D447" s="90"/>
      <c r="E447" s="112"/>
      <c r="F447" s="112"/>
      <c r="G447" s="114"/>
      <c r="H447" s="102"/>
      <c r="I447" s="90"/>
      <c r="J447" s="91"/>
      <c r="K447" s="90"/>
      <c r="L447" s="102" t="str">
        <f t="shared" si="24"/>
        <v>ERROR</v>
      </c>
      <c r="M447" s="118"/>
      <c r="N447" s="90"/>
      <c r="O447" s="90"/>
      <c r="P447" s="90"/>
      <c r="Q447" s="89"/>
      <c r="R447" s="90"/>
      <c r="S447" s="121" t="str">
        <f>IF(OR(B447="",$C$3="",$G$3=""),"ERROR",IF(AND(B447='Dropdown Answer Key'!$B$12,OR(E447="Lead",E447="U, May have L",E447="COM",E447="")),"Lead",IF(AND(B447='Dropdown Answer Key'!$B$12,OR(AND(E447="GALV",H447="Y"),AND(E447="GALV",H447="UN"),AND(E447="GALV",H447=""))),"GRR",IF(AND(B447='Dropdown Answer Key'!$B$12,E447="Unknown"),"Unknown SL",IF(AND(B447='Dropdown Answer Key'!$B$13,OR(F447="Lead",F447="U, May have L",F447="COM",F447="")),"Lead",IF(AND(B447='Dropdown Answer Key'!$B$13,OR(AND(F447="GALV",H447="Y"),AND(F447="GALV",H447="UN"),AND(F447="GALV",H447=""))),"GRR",IF(AND(B447='Dropdown Answer Key'!$B$13,F447="Unknown"),"Unknown SL",IF(AND(B447='Dropdown Answer Key'!$B$14,OR(E447="Lead",E447="U, May have L",E447="COM",E447="")),"Lead",IF(AND(B447='Dropdown Answer Key'!$B$14,OR(F447="Lead",F447="U, May have L",F447="COM",F447="")),"Lead",IF(AND(B447='Dropdown Answer Key'!$B$14,OR(AND(E447="GALV",H447="Y"),AND(E447="GALV",H447="UN"),AND(E447="GALV",H447=""),AND(F447="GALV",H447="Y"),AND(F447="GALV",H447="UN"),AND(F447="GALV",H447=""),AND(F447="GALV",I447="Y"),AND(F447="GALV",I447="UN"),AND(F447="GALV",I447=""))),"GRR",IF(AND(B447='Dropdown Answer Key'!$B$14,OR(E447="Unknown",F447="Unknown")),"Unknown SL","Non Lead")))))))))))</f>
        <v>ERROR</v>
      </c>
      <c r="T447" s="122" t="str">
        <f>IF(OR(M447="",Q447="",S447="ERROR"),"BLANK",IF((AND(M447='Dropdown Answer Key'!$B$25,OR('Service Line Inventory'!S447="Lead",S447="Unknown SL"))),"Tier 1",IF(AND('Service Line Inventory'!M447='Dropdown Answer Key'!$B$26,OR('Service Line Inventory'!S447="Lead",S447="Unknown SL")),"Tier 2",IF(AND('Service Line Inventory'!M447='Dropdown Answer Key'!$B$27,OR('Service Line Inventory'!S447="Lead",S447="Unknown SL")),"Tier 2",IF('Service Line Inventory'!S447="GRR","Tier 3",IF((AND('Service Line Inventory'!M447='Dropdown Answer Key'!$B$25,'Service Line Inventory'!Q447='Dropdown Answer Key'!$M$25,O447='Dropdown Answer Key'!$G$27,'Service Line Inventory'!P447='Dropdown Answer Key'!$J$27,S447="Non Lead")),"Tier 4",IF((AND('Service Line Inventory'!M447='Dropdown Answer Key'!$B$25,'Service Line Inventory'!Q447='Dropdown Answer Key'!$M$25,O447='Dropdown Answer Key'!$G$27,S447="Non Lead")),"Tier 4",IF((AND('Service Line Inventory'!M447='Dropdown Answer Key'!$B$25,'Service Line Inventory'!Q447='Dropdown Answer Key'!$M$25,'Service Line Inventory'!P447='Dropdown Answer Key'!$J$27,S447="Non Lead")),"Tier 4","Tier 5"))))))))</f>
        <v>BLANK</v>
      </c>
      <c r="U447" s="123" t="str">
        <f t="shared" si="25"/>
        <v>ERROR</v>
      </c>
      <c r="V447" s="122" t="str">
        <f t="shared" si="26"/>
        <v>ERROR</v>
      </c>
      <c r="W447" s="122" t="str">
        <f t="shared" si="27"/>
        <v>NO</v>
      </c>
      <c r="X447" s="116"/>
      <c r="Y447" s="105"/>
      <c r="Z447" s="85"/>
    </row>
    <row r="448" spans="1:26">
      <c r="A448" s="80"/>
      <c r="B448" s="80"/>
      <c r="C448" s="111"/>
      <c r="D448" s="81"/>
      <c r="E448" s="111"/>
      <c r="F448" s="111"/>
      <c r="G448" s="113"/>
      <c r="H448" s="101"/>
      <c r="I448" s="81"/>
      <c r="J448" s="82"/>
      <c r="K448" s="81"/>
      <c r="L448" s="101" t="str">
        <f t="shared" si="24"/>
        <v>ERROR</v>
      </c>
      <c r="M448" s="117"/>
      <c r="N448" s="81"/>
      <c r="O448" s="81"/>
      <c r="P448" s="81"/>
      <c r="Q448" s="80"/>
      <c r="R448" s="81"/>
      <c r="S448" s="106" t="str">
        <f>IF(OR(B448="",$C$3="",$G$3=""),"ERROR",IF(AND(B448='Dropdown Answer Key'!$B$12,OR(E448="Lead",E448="U, May have L",E448="COM",E448="")),"Lead",IF(AND(B448='Dropdown Answer Key'!$B$12,OR(AND(E448="GALV",H448="Y"),AND(E448="GALV",H448="UN"),AND(E448="GALV",H448=""))),"GRR",IF(AND(B448='Dropdown Answer Key'!$B$12,E448="Unknown"),"Unknown SL",IF(AND(B448='Dropdown Answer Key'!$B$13,OR(F448="Lead",F448="U, May have L",F448="COM",F448="")),"Lead",IF(AND(B448='Dropdown Answer Key'!$B$13,OR(AND(F448="GALV",H448="Y"),AND(F448="GALV",H448="UN"),AND(F448="GALV",H448=""))),"GRR",IF(AND(B448='Dropdown Answer Key'!$B$13,F448="Unknown"),"Unknown SL",IF(AND(B448='Dropdown Answer Key'!$B$14,OR(E448="Lead",E448="U, May have L",E448="COM",E448="")),"Lead",IF(AND(B448='Dropdown Answer Key'!$B$14,OR(F448="Lead",F448="U, May have L",F448="COM",F448="")),"Lead",IF(AND(B448='Dropdown Answer Key'!$B$14,OR(AND(E448="GALV",H448="Y"),AND(E448="GALV",H448="UN"),AND(E448="GALV",H448=""),AND(F448="GALV",H448="Y"),AND(F448="GALV",H448="UN"),AND(F448="GALV",H448=""),AND(F448="GALV",I448="Y"),AND(F448="GALV",I448="UN"),AND(F448="GALV",I448=""))),"GRR",IF(AND(B448='Dropdown Answer Key'!$B$14,OR(E448="Unknown",F448="Unknown")),"Unknown SL","Non Lead")))))))))))</f>
        <v>ERROR</v>
      </c>
      <c r="T448" s="83" t="str">
        <f>IF(OR(M448="",Q448="",S448="ERROR"),"BLANK",IF((AND(M448='Dropdown Answer Key'!$B$25,OR('Service Line Inventory'!S448="Lead",S448="Unknown SL"))),"Tier 1",IF(AND('Service Line Inventory'!M448='Dropdown Answer Key'!$B$26,OR('Service Line Inventory'!S448="Lead",S448="Unknown SL")),"Tier 2",IF(AND('Service Line Inventory'!M448='Dropdown Answer Key'!$B$27,OR('Service Line Inventory'!S448="Lead",S448="Unknown SL")),"Tier 2",IF('Service Line Inventory'!S448="GRR","Tier 3",IF((AND('Service Line Inventory'!M448='Dropdown Answer Key'!$B$25,'Service Line Inventory'!Q448='Dropdown Answer Key'!$M$25,O448='Dropdown Answer Key'!$G$27,'Service Line Inventory'!P448='Dropdown Answer Key'!$J$27,S448="Non Lead")),"Tier 4",IF((AND('Service Line Inventory'!M448='Dropdown Answer Key'!$B$25,'Service Line Inventory'!Q448='Dropdown Answer Key'!$M$25,O448='Dropdown Answer Key'!$G$27,S448="Non Lead")),"Tier 4",IF((AND('Service Line Inventory'!M448='Dropdown Answer Key'!$B$25,'Service Line Inventory'!Q448='Dropdown Answer Key'!$M$25,'Service Line Inventory'!P448='Dropdown Answer Key'!$J$27,S448="Non Lead")),"Tier 4","Tier 5"))))))))</f>
        <v>BLANK</v>
      </c>
      <c r="U448" s="109" t="str">
        <f t="shared" si="25"/>
        <v>ERROR</v>
      </c>
      <c r="V448" s="83" t="str">
        <f t="shared" si="26"/>
        <v>ERROR</v>
      </c>
      <c r="W448" s="83" t="str">
        <f t="shared" si="27"/>
        <v>NO</v>
      </c>
      <c r="X448" s="115"/>
      <c r="Y448" s="84"/>
      <c r="Z448" s="85"/>
    </row>
    <row r="449" spans="1:26">
      <c r="A449" s="89"/>
      <c r="B449" s="90"/>
      <c r="C449" s="112"/>
      <c r="D449" s="90"/>
      <c r="E449" s="112"/>
      <c r="F449" s="112"/>
      <c r="G449" s="114"/>
      <c r="H449" s="102"/>
      <c r="I449" s="90"/>
      <c r="J449" s="91"/>
      <c r="K449" s="90"/>
      <c r="L449" s="102" t="str">
        <f t="shared" si="24"/>
        <v>ERROR</v>
      </c>
      <c r="M449" s="118"/>
      <c r="N449" s="90"/>
      <c r="O449" s="90"/>
      <c r="P449" s="90"/>
      <c r="Q449" s="89"/>
      <c r="R449" s="90"/>
      <c r="S449" s="121" t="str">
        <f>IF(OR(B449="",$C$3="",$G$3=""),"ERROR",IF(AND(B449='Dropdown Answer Key'!$B$12,OR(E449="Lead",E449="U, May have L",E449="COM",E449="")),"Lead",IF(AND(B449='Dropdown Answer Key'!$B$12,OR(AND(E449="GALV",H449="Y"),AND(E449="GALV",H449="UN"),AND(E449="GALV",H449=""))),"GRR",IF(AND(B449='Dropdown Answer Key'!$B$12,E449="Unknown"),"Unknown SL",IF(AND(B449='Dropdown Answer Key'!$B$13,OR(F449="Lead",F449="U, May have L",F449="COM",F449="")),"Lead",IF(AND(B449='Dropdown Answer Key'!$B$13,OR(AND(F449="GALV",H449="Y"),AND(F449="GALV",H449="UN"),AND(F449="GALV",H449=""))),"GRR",IF(AND(B449='Dropdown Answer Key'!$B$13,F449="Unknown"),"Unknown SL",IF(AND(B449='Dropdown Answer Key'!$B$14,OR(E449="Lead",E449="U, May have L",E449="COM",E449="")),"Lead",IF(AND(B449='Dropdown Answer Key'!$B$14,OR(F449="Lead",F449="U, May have L",F449="COM",F449="")),"Lead",IF(AND(B449='Dropdown Answer Key'!$B$14,OR(AND(E449="GALV",H449="Y"),AND(E449="GALV",H449="UN"),AND(E449="GALV",H449=""),AND(F449="GALV",H449="Y"),AND(F449="GALV",H449="UN"),AND(F449="GALV",H449=""),AND(F449="GALV",I449="Y"),AND(F449="GALV",I449="UN"),AND(F449="GALV",I449=""))),"GRR",IF(AND(B449='Dropdown Answer Key'!$B$14,OR(E449="Unknown",F449="Unknown")),"Unknown SL","Non Lead")))))))))))</f>
        <v>ERROR</v>
      </c>
      <c r="T449" s="122" t="str">
        <f>IF(OR(M449="",Q449="",S449="ERROR"),"BLANK",IF((AND(M449='Dropdown Answer Key'!$B$25,OR('Service Line Inventory'!S449="Lead",S449="Unknown SL"))),"Tier 1",IF(AND('Service Line Inventory'!M449='Dropdown Answer Key'!$B$26,OR('Service Line Inventory'!S449="Lead",S449="Unknown SL")),"Tier 2",IF(AND('Service Line Inventory'!M449='Dropdown Answer Key'!$B$27,OR('Service Line Inventory'!S449="Lead",S449="Unknown SL")),"Tier 2",IF('Service Line Inventory'!S449="GRR","Tier 3",IF((AND('Service Line Inventory'!M449='Dropdown Answer Key'!$B$25,'Service Line Inventory'!Q449='Dropdown Answer Key'!$M$25,O449='Dropdown Answer Key'!$G$27,'Service Line Inventory'!P449='Dropdown Answer Key'!$J$27,S449="Non Lead")),"Tier 4",IF((AND('Service Line Inventory'!M449='Dropdown Answer Key'!$B$25,'Service Line Inventory'!Q449='Dropdown Answer Key'!$M$25,O449='Dropdown Answer Key'!$G$27,S449="Non Lead")),"Tier 4",IF((AND('Service Line Inventory'!M449='Dropdown Answer Key'!$B$25,'Service Line Inventory'!Q449='Dropdown Answer Key'!$M$25,'Service Line Inventory'!P449='Dropdown Answer Key'!$J$27,S449="Non Lead")),"Tier 4","Tier 5"))))))))</f>
        <v>BLANK</v>
      </c>
      <c r="U449" s="123" t="str">
        <f t="shared" si="25"/>
        <v>ERROR</v>
      </c>
      <c r="V449" s="122" t="str">
        <f t="shared" si="26"/>
        <v>ERROR</v>
      </c>
      <c r="W449" s="122" t="str">
        <f t="shared" si="27"/>
        <v>NO</v>
      </c>
      <c r="X449" s="116"/>
      <c r="Y449" s="105"/>
      <c r="Z449" s="85"/>
    </row>
    <row r="450" spans="1:26">
      <c r="A450" s="80"/>
      <c r="B450" s="80"/>
      <c r="C450" s="111"/>
      <c r="D450" s="81"/>
      <c r="E450" s="111"/>
      <c r="F450" s="111"/>
      <c r="G450" s="113"/>
      <c r="H450" s="101"/>
      <c r="I450" s="81"/>
      <c r="J450" s="82"/>
      <c r="K450" s="81"/>
      <c r="L450" s="101" t="str">
        <f t="shared" si="24"/>
        <v>ERROR</v>
      </c>
      <c r="M450" s="117"/>
      <c r="N450" s="81"/>
      <c r="O450" s="81"/>
      <c r="P450" s="81"/>
      <c r="Q450" s="80"/>
      <c r="R450" s="81"/>
      <c r="S450" s="106" t="str">
        <f>IF(OR(B450="",$C$3="",$G$3=""),"ERROR",IF(AND(B450='Dropdown Answer Key'!$B$12,OR(E450="Lead",E450="U, May have L",E450="COM",E450="")),"Lead",IF(AND(B450='Dropdown Answer Key'!$B$12,OR(AND(E450="GALV",H450="Y"),AND(E450="GALV",H450="UN"),AND(E450="GALV",H450=""))),"GRR",IF(AND(B450='Dropdown Answer Key'!$B$12,E450="Unknown"),"Unknown SL",IF(AND(B450='Dropdown Answer Key'!$B$13,OR(F450="Lead",F450="U, May have L",F450="COM",F450="")),"Lead",IF(AND(B450='Dropdown Answer Key'!$B$13,OR(AND(F450="GALV",H450="Y"),AND(F450="GALV",H450="UN"),AND(F450="GALV",H450=""))),"GRR",IF(AND(B450='Dropdown Answer Key'!$B$13,F450="Unknown"),"Unknown SL",IF(AND(B450='Dropdown Answer Key'!$B$14,OR(E450="Lead",E450="U, May have L",E450="COM",E450="")),"Lead",IF(AND(B450='Dropdown Answer Key'!$B$14,OR(F450="Lead",F450="U, May have L",F450="COM",F450="")),"Lead",IF(AND(B450='Dropdown Answer Key'!$B$14,OR(AND(E450="GALV",H450="Y"),AND(E450="GALV",H450="UN"),AND(E450="GALV",H450=""),AND(F450="GALV",H450="Y"),AND(F450="GALV",H450="UN"),AND(F450="GALV",H450=""),AND(F450="GALV",I450="Y"),AND(F450="GALV",I450="UN"),AND(F450="GALV",I450=""))),"GRR",IF(AND(B450='Dropdown Answer Key'!$B$14,OR(E450="Unknown",F450="Unknown")),"Unknown SL","Non Lead")))))))))))</f>
        <v>ERROR</v>
      </c>
      <c r="T450" s="83" t="str">
        <f>IF(OR(M450="",Q450="",S450="ERROR"),"BLANK",IF((AND(M450='Dropdown Answer Key'!$B$25,OR('Service Line Inventory'!S450="Lead",S450="Unknown SL"))),"Tier 1",IF(AND('Service Line Inventory'!M450='Dropdown Answer Key'!$B$26,OR('Service Line Inventory'!S450="Lead",S450="Unknown SL")),"Tier 2",IF(AND('Service Line Inventory'!M450='Dropdown Answer Key'!$B$27,OR('Service Line Inventory'!S450="Lead",S450="Unknown SL")),"Tier 2",IF('Service Line Inventory'!S450="GRR","Tier 3",IF((AND('Service Line Inventory'!M450='Dropdown Answer Key'!$B$25,'Service Line Inventory'!Q450='Dropdown Answer Key'!$M$25,O450='Dropdown Answer Key'!$G$27,'Service Line Inventory'!P450='Dropdown Answer Key'!$J$27,S450="Non Lead")),"Tier 4",IF((AND('Service Line Inventory'!M450='Dropdown Answer Key'!$B$25,'Service Line Inventory'!Q450='Dropdown Answer Key'!$M$25,O450='Dropdown Answer Key'!$G$27,S450="Non Lead")),"Tier 4",IF((AND('Service Line Inventory'!M450='Dropdown Answer Key'!$B$25,'Service Line Inventory'!Q450='Dropdown Answer Key'!$M$25,'Service Line Inventory'!P450='Dropdown Answer Key'!$J$27,S450="Non Lead")),"Tier 4","Tier 5"))))))))</f>
        <v>BLANK</v>
      </c>
      <c r="U450" s="109" t="str">
        <f t="shared" si="25"/>
        <v>ERROR</v>
      </c>
      <c r="V450" s="83" t="str">
        <f t="shared" si="26"/>
        <v>ERROR</v>
      </c>
      <c r="W450" s="83" t="str">
        <f t="shared" si="27"/>
        <v>NO</v>
      </c>
      <c r="X450" s="115"/>
      <c r="Y450" s="84"/>
      <c r="Z450" s="85"/>
    </row>
    <row r="451" spans="1:26">
      <c r="A451" s="89"/>
      <c r="B451" s="90"/>
      <c r="C451" s="112"/>
      <c r="D451" s="90"/>
      <c r="E451" s="112"/>
      <c r="F451" s="112"/>
      <c r="G451" s="114"/>
      <c r="H451" s="102"/>
      <c r="I451" s="90"/>
      <c r="J451" s="91"/>
      <c r="K451" s="90"/>
      <c r="L451" s="102" t="str">
        <f t="shared" si="24"/>
        <v>ERROR</v>
      </c>
      <c r="M451" s="118"/>
      <c r="N451" s="90"/>
      <c r="O451" s="90"/>
      <c r="P451" s="90"/>
      <c r="Q451" s="89"/>
      <c r="R451" s="90"/>
      <c r="S451" s="121" t="str">
        <f>IF(OR(B451="",$C$3="",$G$3=""),"ERROR",IF(AND(B451='Dropdown Answer Key'!$B$12,OR(E451="Lead",E451="U, May have L",E451="COM",E451="")),"Lead",IF(AND(B451='Dropdown Answer Key'!$B$12,OR(AND(E451="GALV",H451="Y"),AND(E451="GALV",H451="UN"),AND(E451="GALV",H451=""))),"GRR",IF(AND(B451='Dropdown Answer Key'!$B$12,E451="Unknown"),"Unknown SL",IF(AND(B451='Dropdown Answer Key'!$B$13,OR(F451="Lead",F451="U, May have L",F451="COM",F451="")),"Lead",IF(AND(B451='Dropdown Answer Key'!$B$13,OR(AND(F451="GALV",H451="Y"),AND(F451="GALV",H451="UN"),AND(F451="GALV",H451=""))),"GRR",IF(AND(B451='Dropdown Answer Key'!$B$13,F451="Unknown"),"Unknown SL",IF(AND(B451='Dropdown Answer Key'!$B$14,OR(E451="Lead",E451="U, May have L",E451="COM",E451="")),"Lead",IF(AND(B451='Dropdown Answer Key'!$B$14,OR(F451="Lead",F451="U, May have L",F451="COM",F451="")),"Lead",IF(AND(B451='Dropdown Answer Key'!$B$14,OR(AND(E451="GALV",H451="Y"),AND(E451="GALV",H451="UN"),AND(E451="GALV",H451=""),AND(F451="GALV",H451="Y"),AND(F451="GALV",H451="UN"),AND(F451="GALV",H451=""),AND(F451="GALV",I451="Y"),AND(F451="GALV",I451="UN"),AND(F451="GALV",I451=""))),"GRR",IF(AND(B451='Dropdown Answer Key'!$B$14,OR(E451="Unknown",F451="Unknown")),"Unknown SL","Non Lead")))))))))))</f>
        <v>ERROR</v>
      </c>
      <c r="T451" s="122" t="str">
        <f>IF(OR(M451="",Q451="",S451="ERROR"),"BLANK",IF((AND(M451='Dropdown Answer Key'!$B$25,OR('Service Line Inventory'!S451="Lead",S451="Unknown SL"))),"Tier 1",IF(AND('Service Line Inventory'!M451='Dropdown Answer Key'!$B$26,OR('Service Line Inventory'!S451="Lead",S451="Unknown SL")),"Tier 2",IF(AND('Service Line Inventory'!M451='Dropdown Answer Key'!$B$27,OR('Service Line Inventory'!S451="Lead",S451="Unknown SL")),"Tier 2",IF('Service Line Inventory'!S451="GRR","Tier 3",IF((AND('Service Line Inventory'!M451='Dropdown Answer Key'!$B$25,'Service Line Inventory'!Q451='Dropdown Answer Key'!$M$25,O451='Dropdown Answer Key'!$G$27,'Service Line Inventory'!P451='Dropdown Answer Key'!$J$27,S451="Non Lead")),"Tier 4",IF((AND('Service Line Inventory'!M451='Dropdown Answer Key'!$B$25,'Service Line Inventory'!Q451='Dropdown Answer Key'!$M$25,O451='Dropdown Answer Key'!$G$27,S451="Non Lead")),"Tier 4",IF((AND('Service Line Inventory'!M451='Dropdown Answer Key'!$B$25,'Service Line Inventory'!Q451='Dropdown Answer Key'!$M$25,'Service Line Inventory'!P451='Dropdown Answer Key'!$J$27,S451="Non Lead")),"Tier 4","Tier 5"))))))))</f>
        <v>BLANK</v>
      </c>
      <c r="U451" s="123" t="str">
        <f t="shared" si="25"/>
        <v>ERROR</v>
      </c>
      <c r="V451" s="122" t="str">
        <f t="shared" si="26"/>
        <v>ERROR</v>
      </c>
      <c r="W451" s="122" t="str">
        <f t="shared" si="27"/>
        <v>NO</v>
      </c>
      <c r="X451" s="116"/>
      <c r="Y451" s="105"/>
      <c r="Z451" s="85"/>
    </row>
    <row r="452" spans="1:26">
      <c r="A452" s="80"/>
      <c r="B452" s="80"/>
      <c r="C452" s="111"/>
      <c r="D452" s="81"/>
      <c r="E452" s="111"/>
      <c r="F452" s="111"/>
      <c r="G452" s="113"/>
      <c r="H452" s="101"/>
      <c r="I452" s="81"/>
      <c r="J452" s="82"/>
      <c r="K452" s="81"/>
      <c r="L452" s="101" t="str">
        <f t="shared" si="24"/>
        <v>ERROR</v>
      </c>
      <c r="M452" s="117"/>
      <c r="N452" s="81"/>
      <c r="O452" s="81"/>
      <c r="P452" s="81"/>
      <c r="Q452" s="80"/>
      <c r="R452" s="81"/>
      <c r="S452" s="106" t="str">
        <f>IF(OR(B452="",$C$3="",$G$3=""),"ERROR",IF(AND(B452='Dropdown Answer Key'!$B$12,OR(E452="Lead",E452="U, May have L",E452="COM",E452="")),"Lead",IF(AND(B452='Dropdown Answer Key'!$B$12,OR(AND(E452="GALV",H452="Y"),AND(E452="GALV",H452="UN"),AND(E452="GALV",H452=""))),"GRR",IF(AND(B452='Dropdown Answer Key'!$B$12,E452="Unknown"),"Unknown SL",IF(AND(B452='Dropdown Answer Key'!$B$13,OR(F452="Lead",F452="U, May have L",F452="COM",F452="")),"Lead",IF(AND(B452='Dropdown Answer Key'!$B$13,OR(AND(F452="GALV",H452="Y"),AND(F452="GALV",H452="UN"),AND(F452="GALV",H452=""))),"GRR",IF(AND(B452='Dropdown Answer Key'!$B$13,F452="Unknown"),"Unknown SL",IF(AND(B452='Dropdown Answer Key'!$B$14,OR(E452="Lead",E452="U, May have L",E452="COM",E452="")),"Lead",IF(AND(B452='Dropdown Answer Key'!$B$14,OR(F452="Lead",F452="U, May have L",F452="COM",F452="")),"Lead",IF(AND(B452='Dropdown Answer Key'!$B$14,OR(AND(E452="GALV",H452="Y"),AND(E452="GALV",H452="UN"),AND(E452="GALV",H452=""),AND(F452="GALV",H452="Y"),AND(F452="GALV",H452="UN"),AND(F452="GALV",H452=""),AND(F452="GALV",I452="Y"),AND(F452="GALV",I452="UN"),AND(F452="GALV",I452=""))),"GRR",IF(AND(B452='Dropdown Answer Key'!$B$14,OR(E452="Unknown",F452="Unknown")),"Unknown SL","Non Lead")))))))))))</f>
        <v>ERROR</v>
      </c>
      <c r="T452" s="83" t="str">
        <f>IF(OR(M452="",Q452="",S452="ERROR"),"BLANK",IF((AND(M452='Dropdown Answer Key'!$B$25,OR('Service Line Inventory'!S452="Lead",S452="Unknown SL"))),"Tier 1",IF(AND('Service Line Inventory'!M452='Dropdown Answer Key'!$B$26,OR('Service Line Inventory'!S452="Lead",S452="Unknown SL")),"Tier 2",IF(AND('Service Line Inventory'!M452='Dropdown Answer Key'!$B$27,OR('Service Line Inventory'!S452="Lead",S452="Unknown SL")),"Tier 2",IF('Service Line Inventory'!S452="GRR","Tier 3",IF((AND('Service Line Inventory'!M452='Dropdown Answer Key'!$B$25,'Service Line Inventory'!Q452='Dropdown Answer Key'!$M$25,O452='Dropdown Answer Key'!$G$27,'Service Line Inventory'!P452='Dropdown Answer Key'!$J$27,S452="Non Lead")),"Tier 4",IF((AND('Service Line Inventory'!M452='Dropdown Answer Key'!$B$25,'Service Line Inventory'!Q452='Dropdown Answer Key'!$M$25,O452='Dropdown Answer Key'!$G$27,S452="Non Lead")),"Tier 4",IF((AND('Service Line Inventory'!M452='Dropdown Answer Key'!$B$25,'Service Line Inventory'!Q452='Dropdown Answer Key'!$M$25,'Service Line Inventory'!P452='Dropdown Answer Key'!$J$27,S452="Non Lead")),"Tier 4","Tier 5"))))))))</f>
        <v>BLANK</v>
      </c>
      <c r="U452" s="109" t="str">
        <f t="shared" si="25"/>
        <v>ERROR</v>
      </c>
      <c r="V452" s="83" t="str">
        <f t="shared" si="26"/>
        <v>ERROR</v>
      </c>
      <c r="W452" s="83" t="str">
        <f t="shared" si="27"/>
        <v>NO</v>
      </c>
      <c r="X452" s="115"/>
      <c r="Y452" s="84"/>
      <c r="Z452" s="85"/>
    </row>
    <row r="453" spans="1:26">
      <c r="A453" s="89"/>
      <c r="B453" s="90"/>
      <c r="C453" s="112"/>
      <c r="D453" s="90"/>
      <c r="E453" s="112"/>
      <c r="F453" s="112"/>
      <c r="G453" s="114"/>
      <c r="H453" s="102"/>
      <c r="I453" s="90"/>
      <c r="J453" s="91"/>
      <c r="K453" s="90"/>
      <c r="L453" s="102" t="str">
        <f t="shared" si="24"/>
        <v>ERROR</v>
      </c>
      <c r="M453" s="118"/>
      <c r="N453" s="90"/>
      <c r="O453" s="90"/>
      <c r="P453" s="90"/>
      <c r="Q453" s="89"/>
      <c r="R453" s="90"/>
      <c r="S453" s="121" t="str">
        <f>IF(OR(B453="",$C$3="",$G$3=""),"ERROR",IF(AND(B453='Dropdown Answer Key'!$B$12,OR(E453="Lead",E453="U, May have L",E453="COM",E453="")),"Lead",IF(AND(B453='Dropdown Answer Key'!$B$12,OR(AND(E453="GALV",H453="Y"),AND(E453="GALV",H453="UN"),AND(E453="GALV",H453=""))),"GRR",IF(AND(B453='Dropdown Answer Key'!$B$12,E453="Unknown"),"Unknown SL",IF(AND(B453='Dropdown Answer Key'!$B$13,OR(F453="Lead",F453="U, May have L",F453="COM",F453="")),"Lead",IF(AND(B453='Dropdown Answer Key'!$B$13,OR(AND(F453="GALV",H453="Y"),AND(F453="GALV",H453="UN"),AND(F453="GALV",H453=""))),"GRR",IF(AND(B453='Dropdown Answer Key'!$B$13,F453="Unknown"),"Unknown SL",IF(AND(B453='Dropdown Answer Key'!$B$14,OR(E453="Lead",E453="U, May have L",E453="COM",E453="")),"Lead",IF(AND(B453='Dropdown Answer Key'!$B$14,OR(F453="Lead",F453="U, May have L",F453="COM",F453="")),"Lead",IF(AND(B453='Dropdown Answer Key'!$B$14,OR(AND(E453="GALV",H453="Y"),AND(E453="GALV",H453="UN"),AND(E453="GALV",H453=""),AND(F453="GALV",H453="Y"),AND(F453="GALV",H453="UN"),AND(F453="GALV",H453=""),AND(F453="GALV",I453="Y"),AND(F453="GALV",I453="UN"),AND(F453="GALV",I453=""))),"GRR",IF(AND(B453='Dropdown Answer Key'!$B$14,OR(E453="Unknown",F453="Unknown")),"Unknown SL","Non Lead")))))))))))</f>
        <v>ERROR</v>
      </c>
      <c r="T453" s="122" t="str">
        <f>IF(OR(M453="",Q453="",S453="ERROR"),"BLANK",IF((AND(M453='Dropdown Answer Key'!$B$25,OR('Service Line Inventory'!S453="Lead",S453="Unknown SL"))),"Tier 1",IF(AND('Service Line Inventory'!M453='Dropdown Answer Key'!$B$26,OR('Service Line Inventory'!S453="Lead",S453="Unknown SL")),"Tier 2",IF(AND('Service Line Inventory'!M453='Dropdown Answer Key'!$B$27,OR('Service Line Inventory'!S453="Lead",S453="Unknown SL")),"Tier 2",IF('Service Line Inventory'!S453="GRR","Tier 3",IF((AND('Service Line Inventory'!M453='Dropdown Answer Key'!$B$25,'Service Line Inventory'!Q453='Dropdown Answer Key'!$M$25,O453='Dropdown Answer Key'!$G$27,'Service Line Inventory'!P453='Dropdown Answer Key'!$J$27,S453="Non Lead")),"Tier 4",IF((AND('Service Line Inventory'!M453='Dropdown Answer Key'!$B$25,'Service Line Inventory'!Q453='Dropdown Answer Key'!$M$25,O453='Dropdown Answer Key'!$G$27,S453="Non Lead")),"Tier 4",IF((AND('Service Line Inventory'!M453='Dropdown Answer Key'!$B$25,'Service Line Inventory'!Q453='Dropdown Answer Key'!$M$25,'Service Line Inventory'!P453='Dropdown Answer Key'!$J$27,S453="Non Lead")),"Tier 4","Tier 5"))))))))</f>
        <v>BLANK</v>
      </c>
      <c r="U453" s="123" t="str">
        <f t="shared" si="25"/>
        <v>ERROR</v>
      </c>
      <c r="V453" s="122" t="str">
        <f t="shared" si="26"/>
        <v>ERROR</v>
      </c>
      <c r="W453" s="122" t="str">
        <f t="shared" si="27"/>
        <v>NO</v>
      </c>
      <c r="X453" s="116"/>
      <c r="Y453" s="105"/>
      <c r="Z453" s="85"/>
    </row>
    <row r="454" spans="1:26">
      <c r="A454" s="80"/>
      <c r="B454" s="80"/>
      <c r="C454" s="111"/>
      <c r="D454" s="81"/>
      <c r="E454" s="111"/>
      <c r="F454" s="111"/>
      <c r="G454" s="113"/>
      <c r="H454" s="101"/>
      <c r="I454" s="81"/>
      <c r="J454" s="82"/>
      <c r="K454" s="81"/>
      <c r="L454" s="101" t="str">
        <f t="shared" si="24"/>
        <v>ERROR</v>
      </c>
      <c r="M454" s="117"/>
      <c r="N454" s="81"/>
      <c r="O454" s="81"/>
      <c r="P454" s="81"/>
      <c r="Q454" s="80"/>
      <c r="R454" s="81"/>
      <c r="S454" s="106" t="str">
        <f>IF(OR(B454="",$C$3="",$G$3=""),"ERROR",IF(AND(B454='Dropdown Answer Key'!$B$12,OR(E454="Lead",E454="U, May have L",E454="COM",E454="")),"Lead",IF(AND(B454='Dropdown Answer Key'!$B$12,OR(AND(E454="GALV",H454="Y"),AND(E454="GALV",H454="UN"),AND(E454="GALV",H454=""))),"GRR",IF(AND(B454='Dropdown Answer Key'!$B$12,E454="Unknown"),"Unknown SL",IF(AND(B454='Dropdown Answer Key'!$B$13,OR(F454="Lead",F454="U, May have L",F454="COM",F454="")),"Lead",IF(AND(B454='Dropdown Answer Key'!$B$13,OR(AND(F454="GALV",H454="Y"),AND(F454="GALV",H454="UN"),AND(F454="GALV",H454=""))),"GRR",IF(AND(B454='Dropdown Answer Key'!$B$13,F454="Unknown"),"Unknown SL",IF(AND(B454='Dropdown Answer Key'!$B$14,OR(E454="Lead",E454="U, May have L",E454="COM",E454="")),"Lead",IF(AND(B454='Dropdown Answer Key'!$B$14,OR(F454="Lead",F454="U, May have L",F454="COM",F454="")),"Lead",IF(AND(B454='Dropdown Answer Key'!$B$14,OR(AND(E454="GALV",H454="Y"),AND(E454="GALV",H454="UN"),AND(E454="GALV",H454=""),AND(F454="GALV",H454="Y"),AND(F454="GALV",H454="UN"),AND(F454="GALV",H454=""),AND(F454="GALV",I454="Y"),AND(F454="GALV",I454="UN"),AND(F454="GALV",I454=""))),"GRR",IF(AND(B454='Dropdown Answer Key'!$B$14,OR(E454="Unknown",F454="Unknown")),"Unknown SL","Non Lead")))))))))))</f>
        <v>ERROR</v>
      </c>
      <c r="T454" s="83" t="str">
        <f>IF(OR(M454="",Q454="",S454="ERROR"),"BLANK",IF((AND(M454='Dropdown Answer Key'!$B$25,OR('Service Line Inventory'!S454="Lead",S454="Unknown SL"))),"Tier 1",IF(AND('Service Line Inventory'!M454='Dropdown Answer Key'!$B$26,OR('Service Line Inventory'!S454="Lead",S454="Unknown SL")),"Tier 2",IF(AND('Service Line Inventory'!M454='Dropdown Answer Key'!$B$27,OR('Service Line Inventory'!S454="Lead",S454="Unknown SL")),"Tier 2",IF('Service Line Inventory'!S454="GRR","Tier 3",IF((AND('Service Line Inventory'!M454='Dropdown Answer Key'!$B$25,'Service Line Inventory'!Q454='Dropdown Answer Key'!$M$25,O454='Dropdown Answer Key'!$G$27,'Service Line Inventory'!P454='Dropdown Answer Key'!$J$27,S454="Non Lead")),"Tier 4",IF((AND('Service Line Inventory'!M454='Dropdown Answer Key'!$B$25,'Service Line Inventory'!Q454='Dropdown Answer Key'!$M$25,O454='Dropdown Answer Key'!$G$27,S454="Non Lead")),"Tier 4",IF((AND('Service Line Inventory'!M454='Dropdown Answer Key'!$B$25,'Service Line Inventory'!Q454='Dropdown Answer Key'!$M$25,'Service Line Inventory'!P454='Dropdown Answer Key'!$J$27,S454="Non Lead")),"Tier 4","Tier 5"))))))))</f>
        <v>BLANK</v>
      </c>
      <c r="U454" s="109" t="str">
        <f t="shared" si="25"/>
        <v>ERROR</v>
      </c>
      <c r="V454" s="83" t="str">
        <f t="shared" si="26"/>
        <v>ERROR</v>
      </c>
      <c r="W454" s="83" t="str">
        <f t="shared" si="27"/>
        <v>NO</v>
      </c>
      <c r="X454" s="115"/>
      <c r="Y454" s="84"/>
      <c r="Z454" s="85"/>
    </row>
    <row r="455" spans="1:26">
      <c r="A455" s="89"/>
      <c r="B455" s="90"/>
      <c r="C455" s="112"/>
      <c r="D455" s="90"/>
      <c r="E455" s="112"/>
      <c r="F455" s="112"/>
      <c r="G455" s="114"/>
      <c r="H455" s="102"/>
      <c r="I455" s="90"/>
      <c r="J455" s="91"/>
      <c r="K455" s="90"/>
      <c r="L455" s="102" t="str">
        <f t="shared" si="24"/>
        <v>ERROR</v>
      </c>
      <c r="M455" s="118"/>
      <c r="N455" s="90"/>
      <c r="O455" s="90"/>
      <c r="P455" s="90"/>
      <c r="Q455" s="89"/>
      <c r="R455" s="90"/>
      <c r="S455" s="121" t="str">
        <f>IF(OR(B455="",$C$3="",$G$3=""),"ERROR",IF(AND(B455='Dropdown Answer Key'!$B$12,OR(E455="Lead",E455="U, May have L",E455="COM",E455="")),"Lead",IF(AND(B455='Dropdown Answer Key'!$B$12,OR(AND(E455="GALV",H455="Y"),AND(E455="GALV",H455="UN"),AND(E455="GALV",H455=""))),"GRR",IF(AND(B455='Dropdown Answer Key'!$B$12,E455="Unknown"),"Unknown SL",IF(AND(B455='Dropdown Answer Key'!$B$13,OR(F455="Lead",F455="U, May have L",F455="COM",F455="")),"Lead",IF(AND(B455='Dropdown Answer Key'!$B$13,OR(AND(F455="GALV",H455="Y"),AND(F455="GALV",H455="UN"),AND(F455="GALV",H455=""))),"GRR",IF(AND(B455='Dropdown Answer Key'!$B$13,F455="Unknown"),"Unknown SL",IF(AND(B455='Dropdown Answer Key'!$B$14,OR(E455="Lead",E455="U, May have L",E455="COM",E455="")),"Lead",IF(AND(B455='Dropdown Answer Key'!$B$14,OR(F455="Lead",F455="U, May have L",F455="COM",F455="")),"Lead",IF(AND(B455='Dropdown Answer Key'!$B$14,OR(AND(E455="GALV",H455="Y"),AND(E455="GALV",H455="UN"),AND(E455="GALV",H455=""),AND(F455="GALV",H455="Y"),AND(F455="GALV",H455="UN"),AND(F455="GALV",H455=""),AND(F455="GALV",I455="Y"),AND(F455="GALV",I455="UN"),AND(F455="GALV",I455=""))),"GRR",IF(AND(B455='Dropdown Answer Key'!$B$14,OR(E455="Unknown",F455="Unknown")),"Unknown SL","Non Lead")))))))))))</f>
        <v>ERROR</v>
      </c>
      <c r="T455" s="122" t="str">
        <f>IF(OR(M455="",Q455="",S455="ERROR"),"BLANK",IF((AND(M455='Dropdown Answer Key'!$B$25,OR('Service Line Inventory'!S455="Lead",S455="Unknown SL"))),"Tier 1",IF(AND('Service Line Inventory'!M455='Dropdown Answer Key'!$B$26,OR('Service Line Inventory'!S455="Lead",S455="Unknown SL")),"Tier 2",IF(AND('Service Line Inventory'!M455='Dropdown Answer Key'!$B$27,OR('Service Line Inventory'!S455="Lead",S455="Unknown SL")),"Tier 2",IF('Service Line Inventory'!S455="GRR","Tier 3",IF((AND('Service Line Inventory'!M455='Dropdown Answer Key'!$B$25,'Service Line Inventory'!Q455='Dropdown Answer Key'!$M$25,O455='Dropdown Answer Key'!$G$27,'Service Line Inventory'!P455='Dropdown Answer Key'!$J$27,S455="Non Lead")),"Tier 4",IF((AND('Service Line Inventory'!M455='Dropdown Answer Key'!$B$25,'Service Line Inventory'!Q455='Dropdown Answer Key'!$M$25,O455='Dropdown Answer Key'!$G$27,S455="Non Lead")),"Tier 4",IF((AND('Service Line Inventory'!M455='Dropdown Answer Key'!$B$25,'Service Line Inventory'!Q455='Dropdown Answer Key'!$M$25,'Service Line Inventory'!P455='Dropdown Answer Key'!$J$27,S455="Non Lead")),"Tier 4","Tier 5"))))))))</f>
        <v>BLANK</v>
      </c>
      <c r="U455" s="123" t="str">
        <f t="shared" si="25"/>
        <v>ERROR</v>
      </c>
      <c r="V455" s="122" t="str">
        <f t="shared" si="26"/>
        <v>ERROR</v>
      </c>
      <c r="W455" s="122" t="str">
        <f t="shared" si="27"/>
        <v>NO</v>
      </c>
      <c r="X455" s="116"/>
      <c r="Y455" s="105"/>
      <c r="Z455" s="85"/>
    </row>
    <row r="456" spans="1:26">
      <c r="A456" s="80"/>
      <c r="B456" s="80"/>
      <c r="C456" s="111"/>
      <c r="D456" s="81"/>
      <c r="E456" s="111"/>
      <c r="F456" s="111"/>
      <c r="G456" s="113"/>
      <c r="H456" s="101"/>
      <c r="I456" s="81"/>
      <c r="J456" s="82"/>
      <c r="K456" s="81"/>
      <c r="L456" s="101" t="str">
        <f t="shared" ref="L456:L519" si="28">S456</f>
        <v>ERROR</v>
      </c>
      <c r="M456" s="117"/>
      <c r="N456" s="81"/>
      <c r="O456" s="81"/>
      <c r="P456" s="81"/>
      <c r="Q456" s="80"/>
      <c r="R456" s="81"/>
      <c r="S456" s="106" t="str">
        <f>IF(OR(B456="",$C$3="",$G$3=""),"ERROR",IF(AND(B456='Dropdown Answer Key'!$B$12,OR(E456="Lead",E456="U, May have L",E456="COM",E456="")),"Lead",IF(AND(B456='Dropdown Answer Key'!$B$12,OR(AND(E456="GALV",H456="Y"),AND(E456="GALV",H456="UN"),AND(E456="GALV",H456=""))),"GRR",IF(AND(B456='Dropdown Answer Key'!$B$12,E456="Unknown"),"Unknown SL",IF(AND(B456='Dropdown Answer Key'!$B$13,OR(F456="Lead",F456="U, May have L",F456="COM",F456="")),"Lead",IF(AND(B456='Dropdown Answer Key'!$B$13,OR(AND(F456="GALV",H456="Y"),AND(F456="GALV",H456="UN"),AND(F456="GALV",H456=""))),"GRR",IF(AND(B456='Dropdown Answer Key'!$B$13,F456="Unknown"),"Unknown SL",IF(AND(B456='Dropdown Answer Key'!$B$14,OR(E456="Lead",E456="U, May have L",E456="COM",E456="")),"Lead",IF(AND(B456='Dropdown Answer Key'!$B$14,OR(F456="Lead",F456="U, May have L",F456="COM",F456="")),"Lead",IF(AND(B456='Dropdown Answer Key'!$B$14,OR(AND(E456="GALV",H456="Y"),AND(E456="GALV",H456="UN"),AND(E456="GALV",H456=""),AND(F456="GALV",H456="Y"),AND(F456="GALV",H456="UN"),AND(F456="GALV",H456=""),AND(F456="GALV",I456="Y"),AND(F456="GALV",I456="UN"),AND(F456="GALV",I456=""))),"GRR",IF(AND(B456='Dropdown Answer Key'!$B$14,OR(E456="Unknown",F456="Unknown")),"Unknown SL","Non Lead")))))))))))</f>
        <v>ERROR</v>
      </c>
      <c r="T456" s="83" t="str">
        <f>IF(OR(M456="",Q456="",S456="ERROR"),"BLANK",IF((AND(M456='Dropdown Answer Key'!$B$25,OR('Service Line Inventory'!S456="Lead",S456="Unknown SL"))),"Tier 1",IF(AND('Service Line Inventory'!M456='Dropdown Answer Key'!$B$26,OR('Service Line Inventory'!S456="Lead",S456="Unknown SL")),"Tier 2",IF(AND('Service Line Inventory'!M456='Dropdown Answer Key'!$B$27,OR('Service Line Inventory'!S456="Lead",S456="Unknown SL")),"Tier 2",IF('Service Line Inventory'!S456="GRR","Tier 3",IF((AND('Service Line Inventory'!M456='Dropdown Answer Key'!$B$25,'Service Line Inventory'!Q456='Dropdown Answer Key'!$M$25,O456='Dropdown Answer Key'!$G$27,'Service Line Inventory'!P456='Dropdown Answer Key'!$J$27,S456="Non Lead")),"Tier 4",IF((AND('Service Line Inventory'!M456='Dropdown Answer Key'!$B$25,'Service Line Inventory'!Q456='Dropdown Answer Key'!$M$25,O456='Dropdown Answer Key'!$G$27,S456="Non Lead")),"Tier 4",IF((AND('Service Line Inventory'!M456='Dropdown Answer Key'!$B$25,'Service Line Inventory'!Q456='Dropdown Answer Key'!$M$25,'Service Line Inventory'!P456='Dropdown Answer Key'!$J$27,S456="Non Lead")),"Tier 4","Tier 5"))))))))</f>
        <v>BLANK</v>
      </c>
      <c r="U456" s="109" t="str">
        <f t="shared" si="25"/>
        <v>ERROR</v>
      </c>
      <c r="V456" s="83" t="str">
        <f t="shared" si="26"/>
        <v>ERROR</v>
      </c>
      <c r="W456" s="83" t="str">
        <f t="shared" si="27"/>
        <v>NO</v>
      </c>
      <c r="X456" s="115"/>
      <c r="Y456" s="84"/>
      <c r="Z456" s="85"/>
    </row>
    <row r="457" spans="1:26">
      <c r="A457" s="89"/>
      <c r="B457" s="90"/>
      <c r="C457" s="112"/>
      <c r="D457" s="90"/>
      <c r="E457" s="112"/>
      <c r="F457" s="112"/>
      <c r="G457" s="114"/>
      <c r="H457" s="102"/>
      <c r="I457" s="90"/>
      <c r="J457" s="91"/>
      <c r="K457" s="90"/>
      <c r="L457" s="102" t="str">
        <f t="shared" si="28"/>
        <v>ERROR</v>
      </c>
      <c r="M457" s="118"/>
      <c r="N457" s="90"/>
      <c r="O457" s="90"/>
      <c r="P457" s="90"/>
      <c r="Q457" s="89"/>
      <c r="R457" s="90"/>
      <c r="S457" s="121" t="str">
        <f>IF(OR(B457="",$C$3="",$G$3=""),"ERROR",IF(AND(B457='Dropdown Answer Key'!$B$12,OR(E457="Lead",E457="U, May have L",E457="COM",E457="")),"Lead",IF(AND(B457='Dropdown Answer Key'!$B$12,OR(AND(E457="GALV",H457="Y"),AND(E457="GALV",H457="UN"),AND(E457="GALV",H457=""))),"GRR",IF(AND(B457='Dropdown Answer Key'!$B$12,E457="Unknown"),"Unknown SL",IF(AND(B457='Dropdown Answer Key'!$B$13,OR(F457="Lead",F457="U, May have L",F457="COM",F457="")),"Lead",IF(AND(B457='Dropdown Answer Key'!$B$13,OR(AND(F457="GALV",H457="Y"),AND(F457="GALV",H457="UN"),AND(F457="GALV",H457=""))),"GRR",IF(AND(B457='Dropdown Answer Key'!$B$13,F457="Unknown"),"Unknown SL",IF(AND(B457='Dropdown Answer Key'!$B$14,OR(E457="Lead",E457="U, May have L",E457="COM",E457="")),"Lead",IF(AND(B457='Dropdown Answer Key'!$B$14,OR(F457="Lead",F457="U, May have L",F457="COM",F457="")),"Lead",IF(AND(B457='Dropdown Answer Key'!$B$14,OR(AND(E457="GALV",H457="Y"),AND(E457="GALV",H457="UN"),AND(E457="GALV",H457=""),AND(F457="GALV",H457="Y"),AND(F457="GALV",H457="UN"),AND(F457="GALV",H457=""),AND(F457="GALV",I457="Y"),AND(F457="GALV",I457="UN"),AND(F457="GALV",I457=""))),"GRR",IF(AND(B457='Dropdown Answer Key'!$B$14,OR(E457="Unknown",F457="Unknown")),"Unknown SL","Non Lead")))))))))))</f>
        <v>ERROR</v>
      </c>
      <c r="T457" s="122" t="str">
        <f>IF(OR(M457="",Q457="",S457="ERROR"),"BLANK",IF((AND(M457='Dropdown Answer Key'!$B$25,OR('Service Line Inventory'!S457="Lead",S457="Unknown SL"))),"Tier 1",IF(AND('Service Line Inventory'!M457='Dropdown Answer Key'!$B$26,OR('Service Line Inventory'!S457="Lead",S457="Unknown SL")),"Tier 2",IF(AND('Service Line Inventory'!M457='Dropdown Answer Key'!$B$27,OR('Service Line Inventory'!S457="Lead",S457="Unknown SL")),"Tier 2",IF('Service Line Inventory'!S457="GRR","Tier 3",IF((AND('Service Line Inventory'!M457='Dropdown Answer Key'!$B$25,'Service Line Inventory'!Q457='Dropdown Answer Key'!$M$25,O457='Dropdown Answer Key'!$G$27,'Service Line Inventory'!P457='Dropdown Answer Key'!$J$27,S457="Non Lead")),"Tier 4",IF((AND('Service Line Inventory'!M457='Dropdown Answer Key'!$B$25,'Service Line Inventory'!Q457='Dropdown Answer Key'!$M$25,O457='Dropdown Answer Key'!$G$27,S457="Non Lead")),"Tier 4",IF((AND('Service Line Inventory'!M457='Dropdown Answer Key'!$B$25,'Service Line Inventory'!Q457='Dropdown Answer Key'!$M$25,'Service Line Inventory'!P457='Dropdown Answer Key'!$J$27,S457="Non Lead")),"Tier 4","Tier 5"))))))))</f>
        <v>BLANK</v>
      </c>
      <c r="U457" s="123" t="str">
        <f t="shared" ref="U457:U520" si="29">IF(OR(S457="LEAD",S457="GRR",S457="Unknown SL"),"YES",IF(S457="ERROR","ERROR","NO"))</f>
        <v>ERROR</v>
      </c>
      <c r="V457" s="122" t="str">
        <f t="shared" ref="V457:V520" si="30">IF((OR(S457="LEAD",S457="GRR",S457="Unknown SL")),"YES",IF(S457="ERROR","ERROR","NO"))</f>
        <v>ERROR</v>
      </c>
      <c r="W457" s="122" t="str">
        <f t="shared" ref="W457:W520" si="31">IF(V457="YES","YES","NO")</f>
        <v>NO</v>
      </c>
      <c r="X457" s="116"/>
      <c r="Y457" s="105"/>
      <c r="Z457" s="85"/>
    </row>
    <row r="458" spans="1:26">
      <c r="A458" s="80"/>
      <c r="B458" s="80"/>
      <c r="C458" s="111"/>
      <c r="D458" s="81"/>
      <c r="E458" s="111"/>
      <c r="F458" s="111"/>
      <c r="G458" s="113"/>
      <c r="H458" s="101"/>
      <c r="I458" s="81"/>
      <c r="J458" s="82"/>
      <c r="K458" s="81"/>
      <c r="L458" s="101" t="str">
        <f t="shared" si="28"/>
        <v>ERROR</v>
      </c>
      <c r="M458" s="117"/>
      <c r="N458" s="81"/>
      <c r="O458" s="81"/>
      <c r="P458" s="81"/>
      <c r="Q458" s="80"/>
      <c r="R458" s="81"/>
      <c r="S458" s="106" t="str">
        <f>IF(OR(B458="",$C$3="",$G$3=""),"ERROR",IF(AND(B458='Dropdown Answer Key'!$B$12,OR(E458="Lead",E458="U, May have L",E458="COM",E458="")),"Lead",IF(AND(B458='Dropdown Answer Key'!$B$12,OR(AND(E458="GALV",H458="Y"),AND(E458="GALV",H458="UN"),AND(E458="GALV",H458=""))),"GRR",IF(AND(B458='Dropdown Answer Key'!$B$12,E458="Unknown"),"Unknown SL",IF(AND(B458='Dropdown Answer Key'!$B$13,OR(F458="Lead",F458="U, May have L",F458="COM",F458="")),"Lead",IF(AND(B458='Dropdown Answer Key'!$B$13,OR(AND(F458="GALV",H458="Y"),AND(F458="GALV",H458="UN"),AND(F458="GALV",H458=""))),"GRR",IF(AND(B458='Dropdown Answer Key'!$B$13,F458="Unknown"),"Unknown SL",IF(AND(B458='Dropdown Answer Key'!$B$14,OR(E458="Lead",E458="U, May have L",E458="COM",E458="")),"Lead",IF(AND(B458='Dropdown Answer Key'!$B$14,OR(F458="Lead",F458="U, May have L",F458="COM",F458="")),"Lead",IF(AND(B458='Dropdown Answer Key'!$B$14,OR(AND(E458="GALV",H458="Y"),AND(E458="GALV",H458="UN"),AND(E458="GALV",H458=""),AND(F458="GALV",H458="Y"),AND(F458="GALV",H458="UN"),AND(F458="GALV",H458=""),AND(F458="GALV",I458="Y"),AND(F458="GALV",I458="UN"),AND(F458="GALV",I458=""))),"GRR",IF(AND(B458='Dropdown Answer Key'!$B$14,OR(E458="Unknown",F458="Unknown")),"Unknown SL","Non Lead")))))))))))</f>
        <v>ERROR</v>
      </c>
      <c r="T458" s="83" t="str">
        <f>IF(OR(M458="",Q458="",S458="ERROR"),"BLANK",IF((AND(M458='Dropdown Answer Key'!$B$25,OR('Service Line Inventory'!S458="Lead",S458="Unknown SL"))),"Tier 1",IF(AND('Service Line Inventory'!M458='Dropdown Answer Key'!$B$26,OR('Service Line Inventory'!S458="Lead",S458="Unknown SL")),"Tier 2",IF(AND('Service Line Inventory'!M458='Dropdown Answer Key'!$B$27,OR('Service Line Inventory'!S458="Lead",S458="Unknown SL")),"Tier 2",IF('Service Line Inventory'!S458="GRR","Tier 3",IF((AND('Service Line Inventory'!M458='Dropdown Answer Key'!$B$25,'Service Line Inventory'!Q458='Dropdown Answer Key'!$M$25,O458='Dropdown Answer Key'!$G$27,'Service Line Inventory'!P458='Dropdown Answer Key'!$J$27,S458="Non Lead")),"Tier 4",IF((AND('Service Line Inventory'!M458='Dropdown Answer Key'!$B$25,'Service Line Inventory'!Q458='Dropdown Answer Key'!$M$25,O458='Dropdown Answer Key'!$G$27,S458="Non Lead")),"Tier 4",IF((AND('Service Line Inventory'!M458='Dropdown Answer Key'!$B$25,'Service Line Inventory'!Q458='Dropdown Answer Key'!$M$25,'Service Line Inventory'!P458='Dropdown Answer Key'!$J$27,S458="Non Lead")),"Tier 4","Tier 5"))))))))</f>
        <v>BLANK</v>
      </c>
      <c r="U458" s="109" t="str">
        <f t="shared" si="29"/>
        <v>ERROR</v>
      </c>
      <c r="V458" s="83" t="str">
        <f t="shared" si="30"/>
        <v>ERROR</v>
      </c>
      <c r="W458" s="83" t="str">
        <f t="shared" si="31"/>
        <v>NO</v>
      </c>
      <c r="X458" s="115"/>
      <c r="Y458" s="84"/>
      <c r="Z458" s="85"/>
    </row>
    <row r="459" spans="1:26">
      <c r="A459" s="89"/>
      <c r="B459" s="90"/>
      <c r="C459" s="112"/>
      <c r="D459" s="90"/>
      <c r="E459" s="112"/>
      <c r="F459" s="112"/>
      <c r="G459" s="114"/>
      <c r="H459" s="102"/>
      <c r="I459" s="90"/>
      <c r="J459" s="91"/>
      <c r="K459" s="90"/>
      <c r="L459" s="102" t="str">
        <f t="shared" si="28"/>
        <v>ERROR</v>
      </c>
      <c r="M459" s="118"/>
      <c r="N459" s="90"/>
      <c r="O459" s="90"/>
      <c r="P459" s="90"/>
      <c r="Q459" s="89"/>
      <c r="R459" s="90"/>
      <c r="S459" s="121" t="str">
        <f>IF(OR(B459="",$C$3="",$G$3=""),"ERROR",IF(AND(B459='Dropdown Answer Key'!$B$12,OR(E459="Lead",E459="U, May have L",E459="COM",E459="")),"Lead",IF(AND(B459='Dropdown Answer Key'!$B$12,OR(AND(E459="GALV",H459="Y"),AND(E459="GALV",H459="UN"),AND(E459="GALV",H459=""))),"GRR",IF(AND(B459='Dropdown Answer Key'!$B$12,E459="Unknown"),"Unknown SL",IF(AND(B459='Dropdown Answer Key'!$B$13,OR(F459="Lead",F459="U, May have L",F459="COM",F459="")),"Lead",IF(AND(B459='Dropdown Answer Key'!$B$13,OR(AND(F459="GALV",H459="Y"),AND(F459="GALV",H459="UN"),AND(F459="GALV",H459=""))),"GRR",IF(AND(B459='Dropdown Answer Key'!$B$13,F459="Unknown"),"Unknown SL",IF(AND(B459='Dropdown Answer Key'!$B$14,OR(E459="Lead",E459="U, May have L",E459="COM",E459="")),"Lead",IF(AND(B459='Dropdown Answer Key'!$B$14,OR(F459="Lead",F459="U, May have L",F459="COM",F459="")),"Lead",IF(AND(B459='Dropdown Answer Key'!$B$14,OR(AND(E459="GALV",H459="Y"),AND(E459="GALV",H459="UN"),AND(E459="GALV",H459=""),AND(F459="GALV",H459="Y"),AND(F459="GALV",H459="UN"),AND(F459="GALV",H459=""),AND(F459="GALV",I459="Y"),AND(F459="GALV",I459="UN"),AND(F459="GALV",I459=""))),"GRR",IF(AND(B459='Dropdown Answer Key'!$B$14,OR(E459="Unknown",F459="Unknown")),"Unknown SL","Non Lead")))))))))))</f>
        <v>ERROR</v>
      </c>
      <c r="T459" s="122" t="str">
        <f>IF(OR(M459="",Q459="",S459="ERROR"),"BLANK",IF((AND(M459='Dropdown Answer Key'!$B$25,OR('Service Line Inventory'!S459="Lead",S459="Unknown SL"))),"Tier 1",IF(AND('Service Line Inventory'!M459='Dropdown Answer Key'!$B$26,OR('Service Line Inventory'!S459="Lead",S459="Unknown SL")),"Tier 2",IF(AND('Service Line Inventory'!M459='Dropdown Answer Key'!$B$27,OR('Service Line Inventory'!S459="Lead",S459="Unknown SL")),"Tier 2",IF('Service Line Inventory'!S459="GRR","Tier 3",IF((AND('Service Line Inventory'!M459='Dropdown Answer Key'!$B$25,'Service Line Inventory'!Q459='Dropdown Answer Key'!$M$25,O459='Dropdown Answer Key'!$G$27,'Service Line Inventory'!P459='Dropdown Answer Key'!$J$27,S459="Non Lead")),"Tier 4",IF((AND('Service Line Inventory'!M459='Dropdown Answer Key'!$B$25,'Service Line Inventory'!Q459='Dropdown Answer Key'!$M$25,O459='Dropdown Answer Key'!$G$27,S459="Non Lead")),"Tier 4",IF((AND('Service Line Inventory'!M459='Dropdown Answer Key'!$B$25,'Service Line Inventory'!Q459='Dropdown Answer Key'!$M$25,'Service Line Inventory'!P459='Dropdown Answer Key'!$J$27,S459="Non Lead")),"Tier 4","Tier 5"))))))))</f>
        <v>BLANK</v>
      </c>
      <c r="U459" s="123" t="str">
        <f t="shared" si="29"/>
        <v>ERROR</v>
      </c>
      <c r="V459" s="122" t="str">
        <f t="shared" si="30"/>
        <v>ERROR</v>
      </c>
      <c r="W459" s="122" t="str">
        <f t="shared" si="31"/>
        <v>NO</v>
      </c>
      <c r="X459" s="116"/>
      <c r="Y459" s="105"/>
      <c r="Z459" s="85"/>
    </row>
    <row r="460" spans="1:26">
      <c r="A460" s="80"/>
      <c r="B460" s="80"/>
      <c r="C460" s="111"/>
      <c r="D460" s="81"/>
      <c r="E460" s="111"/>
      <c r="F460" s="111"/>
      <c r="G460" s="113"/>
      <c r="H460" s="101"/>
      <c r="I460" s="81"/>
      <c r="J460" s="82"/>
      <c r="K460" s="81"/>
      <c r="L460" s="101" t="str">
        <f t="shared" si="28"/>
        <v>ERROR</v>
      </c>
      <c r="M460" s="117"/>
      <c r="N460" s="81"/>
      <c r="O460" s="81"/>
      <c r="P460" s="81"/>
      <c r="Q460" s="80"/>
      <c r="R460" s="81"/>
      <c r="S460" s="106" t="str">
        <f>IF(OR(B460="",$C$3="",$G$3=""),"ERROR",IF(AND(B460='Dropdown Answer Key'!$B$12,OR(E460="Lead",E460="U, May have L",E460="COM",E460="")),"Lead",IF(AND(B460='Dropdown Answer Key'!$B$12,OR(AND(E460="GALV",H460="Y"),AND(E460="GALV",H460="UN"),AND(E460="GALV",H460=""))),"GRR",IF(AND(B460='Dropdown Answer Key'!$B$12,E460="Unknown"),"Unknown SL",IF(AND(B460='Dropdown Answer Key'!$B$13,OR(F460="Lead",F460="U, May have L",F460="COM",F460="")),"Lead",IF(AND(B460='Dropdown Answer Key'!$B$13,OR(AND(F460="GALV",H460="Y"),AND(F460="GALV",H460="UN"),AND(F460="GALV",H460=""))),"GRR",IF(AND(B460='Dropdown Answer Key'!$B$13,F460="Unknown"),"Unknown SL",IF(AND(B460='Dropdown Answer Key'!$B$14,OR(E460="Lead",E460="U, May have L",E460="COM",E460="")),"Lead",IF(AND(B460='Dropdown Answer Key'!$B$14,OR(F460="Lead",F460="U, May have L",F460="COM",F460="")),"Lead",IF(AND(B460='Dropdown Answer Key'!$B$14,OR(AND(E460="GALV",H460="Y"),AND(E460="GALV",H460="UN"),AND(E460="GALV",H460=""),AND(F460="GALV",H460="Y"),AND(F460="GALV",H460="UN"),AND(F460="GALV",H460=""),AND(F460="GALV",I460="Y"),AND(F460="GALV",I460="UN"),AND(F460="GALV",I460=""))),"GRR",IF(AND(B460='Dropdown Answer Key'!$B$14,OR(E460="Unknown",F460="Unknown")),"Unknown SL","Non Lead")))))))))))</f>
        <v>ERROR</v>
      </c>
      <c r="T460" s="83" t="str">
        <f>IF(OR(M460="",Q460="",S460="ERROR"),"BLANK",IF((AND(M460='Dropdown Answer Key'!$B$25,OR('Service Line Inventory'!S460="Lead",S460="Unknown SL"))),"Tier 1",IF(AND('Service Line Inventory'!M460='Dropdown Answer Key'!$B$26,OR('Service Line Inventory'!S460="Lead",S460="Unknown SL")),"Tier 2",IF(AND('Service Line Inventory'!M460='Dropdown Answer Key'!$B$27,OR('Service Line Inventory'!S460="Lead",S460="Unknown SL")),"Tier 2",IF('Service Line Inventory'!S460="GRR","Tier 3",IF((AND('Service Line Inventory'!M460='Dropdown Answer Key'!$B$25,'Service Line Inventory'!Q460='Dropdown Answer Key'!$M$25,O460='Dropdown Answer Key'!$G$27,'Service Line Inventory'!P460='Dropdown Answer Key'!$J$27,S460="Non Lead")),"Tier 4",IF((AND('Service Line Inventory'!M460='Dropdown Answer Key'!$B$25,'Service Line Inventory'!Q460='Dropdown Answer Key'!$M$25,O460='Dropdown Answer Key'!$G$27,S460="Non Lead")),"Tier 4",IF((AND('Service Line Inventory'!M460='Dropdown Answer Key'!$B$25,'Service Line Inventory'!Q460='Dropdown Answer Key'!$M$25,'Service Line Inventory'!P460='Dropdown Answer Key'!$J$27,S460="Non Lead")),"Tier 4","Tier 5"))))))))</f>
        <v>BLANK</v>
      </c>
      <c r="U460" s="109" t="str">
        <f t="shared" si="29"/>
        <v>ERROR</v>
      </c>
      <c r="V460" s="83" t="str">
        <f t="shared" si="30"/>
        <v>ERROR</v>
      </c>
      <c r="W460" s="83" t="str">
        <f t="shared" si="31"/>
        <v>NO</v>
      </c>
      <c r="X460" s="115"/>
      <c r="Y460" s="84"/>
      <c r="Z460" s="85"/>
    </row>
    <row r="461" spans="1:26">
      <c r="A461" s="89"/>
      <c r="B461" s="90"/>
      <c r="C461" s="112"/>
      <c r="D461" s="90"/>
      <c r="E461" s="112"/>
      <c r="F461" s="112"/>
      <c r="G461" s="114"/>
      <c r="H461" s="102"/>
      <c r="I461" s="90"/>
      <c r="J461" s="91"/>
      <c r="K461" s="90"/>
      <c r="L461" s="102" t="str">
        <f t="shared" si="28"/>
        <v>ERROR</v>
      </c>
      <c r="M461" s="118"/>
      <c r="N461" s="90"/>
      <c r="O461" s="90"/>
      <c r="P461" s="90"/>
      <c r="Q461" s="89"/>
      <c r="R461" s="90"/>
      <c r="S461" s="121" t="str">
        <f>IF(OR(B461="",$C$3="",$G$3=""),"ERROR",IF(AND(B461='Dropdown Answer Key'!$B$12,OR(E461="Lead",E461="U, May have L",E461="COM",E461="")),"Lead",IF(AND(B461='Dropdown Answer Key'!$B$12,OR(AND(E461="GALV",H461="Y"),AND(E461="GALV",H461="UN"),AND(E461="GALV",H461=""))),"GRR",IF(AND(B461='Dropdown Answer Key'!$B$12,E461="Unknown"),"Unknown SL",IF(AND(B461='Dropdown Answer Key'!$B$13,OR(F461="Lead",F461="U, May have L",F461="COM",F461="")),"Lead",IF(AND(B461='Dropdown Answer Key'!$B$13,OR(AND(F461="GALV",H461="Y"),AND(F461="GALV",H461="UN"),AND(F461="GALV",H461=""))),"GRR",IF(AND(B461='Dropdown Answer Key'!$B$13,F461="Unknown"),"Unknown SL",IF(AND(B461='Dropdown Answer Key'!$B$14,OR(E461="Lead",E461="U, May have L",E461="COM",E461="")),"Lead",IF(AND(B461='Dropdown Answer Key'!$B$14,OR(F461="Lead",F461="U, May have L",F461="COM",F461="")),"Lead",IF(AND(B461='Dropdown Answer Key'!$B$14,OR(AND(E461="GALV",H461="Y"),AND(E461="GALV",H461="UN"),AND(E461="GALV",H461=""),AND(F461="GALV",H461="Y"),AND(F461="GALV",H461="UN"),AND(F461="GALV",H461=""),AND(F461="GALV",I461="Y"),AND(F461="GALV",I461="UN"),AND(F461="GALV",I461=""))),"GRR",IF(AND(B461='Dropdown Answer Key'!$B$14,OR(E461="Unknown",F461="Unknown")),"Unknown SL","Non Lead")))))))))))</f>
        <v>ERROR</v>
      </c>
      <c r="T461" s="122" t="str">
        <f>IF(OR(M461="",Q461="",S461="ERROR"),"BLANK",IF((AND(M461='Dropdown Answer Key'!$B$25,OR('Service Line Inventory'!S461="Lead",S461="Unknown SL"))),"Tier 1",IF(AND('Service Line Inventory'!M461='Dropdown Answer Key'!$B$26,OR('Service Line Inventory'!S461="Lead",S461="Unknown SL")),"Tier 2",IF(AND('Service Line Inventory'!M461='Dropdown Answer Key'!$B$27,OR('Service Line Inventory'!S461="Lead",S461="Unknown SL")),"Tier 2",IF('Service Line Inventory'!S461="GRR","Tier 3",IF((AND('Service Line Inventory'!M461='Dropdown Answer Key'!$B$25,'Service Line Inventory'!Q461='Dropdown Answer Key'!$M$25,O461='Dropdown Answer Key'!$G$27,'Service Line Inventory'!P461='Dropdown Answer Key'!$J$27,S461="Non Lead")),"Tier 4",IF((AND('Service Line Inventory'!M461='Dropdown Answer Key'!$B$25,'Service Line Inventory'!Q461='Dropdown Answer Key'!$M$25,O461='Dropdown Answer Key'!$G$27,S461="Non Lead")),"Tier 4",IF((AND('Service Line Inventory'!M461='Dropdown Answer Key'!$B$25,'Service Line Inventory'!Q461='Dropdown Answer Key'!$M$25,'Service Line Inventory'!P461='Dropdown Answer Key'!$J$27,S461="Non Lead")),"Tier 4","Tier 5"))))))))</f>
        <v>BLANK</v>
      </c>
      <c r="U461" s="123" t="str">
        <f t="shared" si="29"/>
        <v>ERROR</v>
      </c>
      <c r="V461" s="122" t="str">
        <f t="shared" si="30"/>
        <v>ERROR</v>
      </c>
      <c r="W461" s="122" t="str">
        <f t="shared" si="31"/>
        <v>NO</v>
      </c>
      <c r="X461" s="116"/>
      <c r="Y461" s="105"/>
      <c r="Z461" s="85"/>
    </row>
    <row r="462" spans="1:26">
      <c r="A462" s="80"/>
      <c r="B462" s="80"/>
      <c r="C462" s="111"/>
      <c r="D462" s="81"/>
      <c r="E462" s="111"/>
      <c r="F462" s="111"/>
      <c r="G462" s="113"/>
      <c r="H462" s="101"/>
      <c r="I462" s="81"/>
      <c r="J462" s="82"/>
      <c r="K462" s="81"/>
      <c r="L462" s="101" t="str">
        <f t="shared" si="28"/>
        <v>ERROR</v>
      </c>
      <c r="M462" s="117"/>
      <c r="N462" s="81"/>
      <c r="O462" s="81"/>
      <c r="P462" s="81"/>
      <c r="Q462" s="80"/>
      <c r="R462" s="81"/>
      <c r="S462" s="106" t="str">
        <f>IF(OR(B462="",$C$3="",$G$3=""),"ERROR",IF(AND(B462='Dropdown Answer Key'!$B$12,OR(E462="Lead",E462="U, May have L",E462="COM",E462="")),"Lead",IF(AND(B462='Dropdown Answer Key'!$B$12,OR(AND(E462="GALV",H462="Y"),AND(E462="GALV",H462="UN"),AND(E462="GALV",H462=""))),"GRR",IF(AND(B462='Dropdown Answer Key'!$B$12,E462="Unknown"),"Unknown SL",IF(AND(B462='Dropdown Answer Key'!$B$13,OR(F462="Lead",F462="U, May have L",F462="COM",F462="")),"Lead",IF(AND(B462='Dropdown Answer Key'!$B$13,OR(AND(F462="GALV",H462="Y"),AND(F462="GALV",H462="UN"),AND(F462="GALV",H462=""))),"GRR",IF(AND(B462='Dropdown Answer Key'!$B$13,F462="Unknown"),"Unknown SL",IF(AND(B462='Dropdown Answer Key'!$B$14,OR(E462="Lead",E462="U, May have L",E462="COM",E462="")),"Lead",IF(AND(B462='Dropdown Answer Key'!$B$14,OR(F462="Lead",F462="U, May have L",F462="COM",F462="")),"Lead",IF(AND(B462='Dropdown Answer Key'!$B$14,OR(AND(E462="GALV",H462="Y"),AND(E462="GALV",H462="UN"),AND(E462="GALV",H462=""),AND(F462="GALV",H462="Y"),AND(F462="GALV",H462="UN"),AND(F462="GALV",H462=""),AND(F462="GALV",I462="Y"),AND(F462="GALV",I462="UN"),AND(F462="GALV",I462=""))),"GRR",IF(AND(B462='Dropdown Answer Key'!$B$14,OR(E462="Unknown",F462="Unknown")),"Unknown SL","Non Lead")))))))))))</f>
        <v>ERROR</v>
      </c>
      <c r="T462" s="83" t="str">
        <f>IF(OR(M462="",Q462="",S462="ERROR"),"BLANK",IF((AND(M462='Dropdown Answer Key'!$B$25,OR('Service Line Inventory'!S462="Lead",S462="Unknown SL"))),"Tier 1",IF(AND('Service Line Inventory'!M462='Dropdown Answer Key'!$B$26,OR('Service Line Inventory'!S462="Lead",S462="Unknown SL")),"Tier 2",IF(AND('Service Line Inventory'!M462='Dropdown Answer Key'!$B$27,OR('Service Line Inventory'!S462="Lead",S462="Unknown SL")),"Tier 2",IF('Service Line Inventory'!S462="GRR","Tier 3",IF((AND('Service Line Inventory'!M462='Dropdown Answer Key'!$B$25,'Service Line Inventory'!Q462='Dropdown Answer Key'!$M$25,O462='Dropdown Answer Key'!$G$27,'Service Line Inventory'!P462='Dropdown Answer Key'!$J$27,S462="Non Lead")),"Tier 4",IF((AND('Service Line Inventory'!M462='Dropdown Answer Key'!$B$25,'Service Line Inventory'!Q462='Dropdown Answer Key'!$M$25,O462='Dropdown Answer Key'!$G$27,S462="Non Lead")),"Tier 4",IF((AND('Service Line Inventory'!M462='Dropdown Answer Key'!$B$25,'Service Line Inventory'!Q462='Dropdown Answer Key'!$M$25,'Service Line Inventory'!P462='Dropdown Answer Key'!$J$27,S462="Non Lead")),"Tier 4","Tier 5"))))))))</f>
        <v>BLANK</v>
      </c>
      <c r="U462" s="109" t="str">
        <f t="shared" si="29"/>
        <v>ERROR</v>
      </c>
      <c r="V462" s="83" t="str">
        <f t="shared" si="30"/>
        <v>ERROR</v>
      </c>
      <c r="W462" s="83" t="str">
        <f t="shared" si="31"/>
        <v>NO</v>
      </c>
      <c r="X462" s="115"/>
      <c r="Y462" s="84"/>
      <c r="Z462" s="85"/>
    </row>
    <row r="463" spans="1:26">
      <c r="A463" s="89"/>
      <c r="B463" s="90"/>
      <c r="C463" s="112"/>
      <c r="D463" s="90"/>
      <c r="E463" s="112"/>
      <c r="F463" s="112"/>
      <c r="G463" s="114"/>
      <c r="H463" s="102"/>
      <c r="I463" s="90"/>
      <c r="J463" s="91"/>
      <c r="K463" s="90"/>
      <c r="L463" s="102" t="str">
        <f t="shared" si="28"/>
        <v>ERROR</v>
      </c>
      <c r="M463" s="118"/>
      <c r="N463" s="90"/>
      <c r="O463" s="90"/>
      <c r="P463" s="90"/>
      <c r="Q463" s="89"/>
      <c r="R463" s="90"/>
      <c r="S463" s="121" t="str">
        <f>IF(OR(B463="",$C$3="",$G$3=""),"ERROR",IF(AND(B463='Dropdown Answer Key'!$B$12,OR(E463="Lead",E463="U, May have L",E463="COM",E463="")),"Lead",IF(AND(B463='Dropdown Answer Key'!$B$12,OR(AND(E463="GALV",H463="Y"),AND(E463="GALV",H463="UN"),AND(E463="GALV",H463=""))),"GRR",IF(AND(B463='Dropdown Answer Key'!$B$12,E463="Unknown"),"Unknown SL",IF(AND(B463='Dropdown Answer Key'!$B$13,OR(F463="Lead",F463="U, May have L",F463="COM",F463="")),"Lead",IF(AND(B463='Dropdown Answer Key'!$B$13,OR(AND(F463="GALV",H463="Y"),AND(F463="GALV",H463="UN"),AND(F463="GALV",H463=""))),"GRR",IF(AND(B463='Dropdown Answer Key'!$B$13,F463="Unknown"),"Unknown SL",IF(AND(B463='Dropdown Answer Key'!$B$14,OR(E463="Lead",E463="U, May have L",E463="COM",E463="")),"Lead",IF(AND(B463='Dropdown Answer Key'!$B$14,OR(F463="Lead",F463="U, May have L",F463="COM",F463="")),"Lead",IF(AND(B463='Dropdown Answer Key'!$B$14,OR(AND(E463="GALV",H463="Y"),AND(E463="GALV",H463="UN"),AND(E463="GALV",H463=""),AND(F463="GALV",H463="Y"),AND(F463="GALV",H463="UN"),AND(F463="GALV",H463=""),AND(F463="GALV",I463="Y"),AND(F463="GALV",I463="UN"),AND(F463="GALV",I463=""))),"GRR",IF(AND(B463='Dropdown Answer Key'!$B$14,OR(E463="Unknown",F463="Unknown")),"Unknown SL","Non Lead")))))))))))</f>
        <v>ERROR</v>
      </c>
      <c r="T463" s="122" t="str">
        <f>IF(OR(M463="",Q463="",S463="ERROR"),"BLANK",IF((AND(M463='Dropdown Answer Key'!$B$25,OR('Service Line Inventory'!S463="Lead",S463="Unknown SL"))),"Tier 1",IF(AND('Service Line Inventory'!M463='Dropdown Answer Key'!$B$26,OR('Service Line Inventory'!S463="Lead",S463="Unknown SL")),"Tier 2",IF(AND('Service Line Inventory'!M463='Dropdown Answer Key'!$B$27,OR('Service Line Inventory'!S463="Lead",S463="Unknown SL")),"Tier 2",IF('Service Line Inventory'!S463="GRR","Tier 3",IF((AND('Service Line Inventory'!M463='Dropdown Answer Key'!$B$25,'Service Line Inventory'!Q463='Dropdown Answer Key'!$M$25,O463='Dropdown Answer Key'!$G$27,'Service Line Inventory'!P463='Dropdown Answer Key'!$J$27,S463="Non Lead")),"Tier 4",IF((AND('Service Line Inventory'!M463='Dropdown Answer Key'!$B$25,'Service Line Inventory'!Q463='Dropdown Answer Key'!$M$25,O463='Dropdown Answer Key'!$G$27,S463="Non Lead")),"Tier 4",IF((AND('Service Line Inventory'!M463='Dropdown Answer Key'!$B$25,'Service Line Inventory'!Q463='Dropdown Answer Key'!$M$25,'Service Line Inventory'!P463='Dropdown Answer Key'!$J$27,S463="Non Lead")),"Tier 4","Tier 5"))))))))</f>
        <v>BLANK</v>
      </c>
      <c r="U463" s="123" t="str">
        <f t="shared" si="29"/>
        <v>ERROR</v>
      </c>
      <c r="V463" s="122" t="str">
        <f t="shared" si="30"/>
        <v>ERROR</v>
      </c>
      <c r="W463" s="122" t="str">
        <f t="shared" si="31"/>
        <v>NO</v>
      </c>
      <c r="X463" s="116"/>
      <c r="Y463" s="105"/>
      <c r="Z463" s="85"/>
    </row>
    <row r="464" spans="1:26">
      <c r="A464" s="80"/>
      <c r="B464" s="80"/>
      <c r="C464" s="111"/>
      <c r="D464" s="81"/>
      <c r="E464" s="111"/>
      <c r="F464" s="111"/>
      <c r="G464" s="113"/>
      <c r="H464" s="101"/>
      <c r="I464" s="81"/>
      <c r="J464" s="82"/>
      <c r="K464" s="81"/>
      <c r="L464" s="101" t="str">
        <f t="shared" si="28"/>
        <v>ERROR</v>
      </c>
      <c r="M464" s="117"/>
      <c r="N464" s="81"/>
      <c r="O464" s="81"/>
      <c r="P464" s="81"/>
      <c r="Q464" s="80"/>
      <c r="R464" s="81"/>
      <c r="S464" s="106" t="str">
        <f>IF(OR(B464="",$C$3="",$G$3=""),"ERROR",IF(AND(B464='Dropdown Answer Key'!$B$12,OR(E464="Lead",E464="U, May have L",E464="COM",E464="")),"Lead",IF(AND(B464='Dropdown Answer Key'!$B$12,OR(AND(E464="GALV",H464="Y"),AND(E464="GALV",H464="UN"),AND(E464="GALV",H464=""))),"GRR",IF(AND(B464='Dropdown Answer Key'!$B$12,E464="Unknown"),"Unknown SL",IF(AND(B464='Dropdown Answer Key'!$B$13,OR(F464="Lead",F464="U, May have L",F464="COM",F464="")),"Lead",IF(AND(B464='Dropdown Answer Key'!$B$13,OR(AND(F464="GALV",H464="Y"),AND(F464="GALV",H464="UN"),AND(F464="GALV",H464=""))),"GRR",IF(AND(B464='Dropdown Answer Key'!$B$13,F464="Unknown"),"Unknown SL",IF(AND(B464='Dropdown Answer Key'!$B$14,OR(E464="Lead",E464="U, May have L",E464="COM",E464="")),"Lead",IF(AND(B464='Dropdown Answer Key'!$B$14,OR(F464="Lead",F464="U, May have L",F464="COM",F464="")),"Lead",IF(AND(B464='Dropdown Answer Key'!$B$14,OR(AND(E464="GALV",H464="Y"),AND(E464="GALV",H464="UN"),AND(E464="GALV",H464=""),AND(F464="GALV",H464="Y"),AND(F464="GALV",H464="UN"),AND(F464="GALV",H464=""),AND(F464="GALV",I464="Y"),AND(F464="GALV",I464="UN"),AND(F464="GALV",I464=""))),"GRR",IF(AND(B464='Dropdown Answer Key'!$B$14,OR(E464="Unknown",F464="Unknown")),"Unknown SL","Non Lead")))))))))))</f>
        <v>ERROR</v>
      </c>
      <c r="T464" s="83" t="str">
        <f>IF(OR(M464="",Q464="",S464="ERROR"),"BLANK",IF((AND(M464='Dropdown Answer Key'!$B$25,OR('Service Line Inventory'!S464="Lead",S464="Unknown SL"))),"Tier 1",IF(AND('Service Line Inventory'!M464='Dropdown Answer Key'!$B$26,OR('Service Line Inventory'!S464="Lead",S464="Unknown SL")),"Tier 2",IF(AND('Service Line Inventory'!M464='Dropdown Answer Key'!$B$27,OR('Service Line Inventory'!S464="Lead",S464="Unknown SL")),"Tier 2",IF('Service Line Inventory'!S464="GRR","Tier 3",IF((AND('Service Line Inventory'!M464='Dropdown Answer Key'!$B$25,'Service Line Inventory'!Q464='Dropdown Answer Key'!$M$25,O464='Dropdown Answer Key'!$G$27,'Service Line Inventory'!P464='Dropdown Answer Key'!$J$27,S464="Non Lead")),"Tier 4",IF((AND('Service Line Inventory'!M464='Dropdown Answer Key'!$B$25,'Service Line Inventory'!Q464='Dropdown Answer Key'!$M$25,O464='Dropdown Answer Key'!$G$27,S464="Non Lead")),"Tier 4",IF((AND('Service Line Inventory'!M464='Dropdown Answer Key'!$B$25,'Service Line Inventory'!Q464='Dropdown Answer Key'!$M$25,'Service Line Inventory'!P464='Dropdown Answer Key'!$J$27,S464="Non Lead")),"Tier 4","Tier 5"))))))))</f>
        <v>BLANK</v>
      </c>
      <c r="U464" s="109" t="str">
        <f t="shared" si="29"/>
        <v>ERROR</v>
      </c>
      <c r="V464" s="83" t="str">
        <f t="shared" si="30"/>
        <v>ERROR</v>
      </c>
      <c r="W464" s="83" t="str">
        <f t="shared" si="31"/>
        <v>NO</v>
      </c>
      <c r="X464" s="115"/>
      <c r="Y464" s="84"/>
      <c r="Z464" s="85"/>
    </row>
    <row r="465" spans="1:26">
      <c r="A465" s="89"/>
      <c r="B465" s="90"/>
      <c r="C465" s="112"/>
      <c r="D465" s="90"/>
      <c r="E465" s="112"/>
      <c r="F465" s="112"/>
      <c r="G465" s="114"/>
      <c r="H465" s="102"/>
      <c r="I465" s="90"/>
      <c r="J465" s="91"/>
      <c r="K465" s="90"/>
      <c r="L465" s="102" t="str">
        <f t="shared" si="28"/>
        <v>ERROR</v>
      </c>
      <c r="M465" s="118"/>
      <c r="N465" s="90"/>
      <c r="O465" s="90"/>
      <c r="P465" s="90"/>
      <c r="Q465" s="89"/>
      <c r="R465" s="90"/>
      <c r="S465" s="121" t="str">
        <f>IF(OR(B465="",$C$3="",$G$3=""),"ERROR",IF(AND(B465='Dropdown Answer Key'!$B$12,OR(E465="Lead",E465="U, May have L",E465="COM",E465="")),"Lead",IF(AND(B465='Dropdown Answer Key'!$B$12,OR(AND(E465="GALV",H465="Y"),AND(E465="GALV",H465="UN"),AND(E465="GALV",H465=""))),"GRR",IF(AND(B465='Dropdown Answer Key'!$B$12,E465="Unknown"),"Unknown SL",IF(AND(B465='Dropdown Answer Key'!$B$13,OR(F465="Lead",F465="U, May have L",F465="COM",F465="")),"Lead",IF(AND(B465='Dropdown Answer Key'!$B$13,OR(AND(F465="GALV",H465="Y"),AND(F465="GALV",H465="UN"),AND(F465="GALV",H465=""))),"GRR",IF(AND(B465='Dropdown Answer Key'!$B$13,F465="Unknown"),"Unknown SL",IF(AND(B465='Dropdown Answer Key'!$B$14,OR(E465="Lead",E465="U, May have L",E465="COM",E465="")),"Lead",IF(AND(B465='Dropdown Answer Key'!$B$14,OR(F465="Lead",F465="U, May have L",F465="COM",F465="")),"Lead",IF(AND(B465='Dropdown Answer Key'!$B$14,OR(AND(E465="GALV",H465="Y"),AND(E465="GALV",H465="UN"),AND(E465="GALV",H465=""),AND(F465="GALV",H465="Y"),AND(F465="GALV",H465="UN"),AND(F465="GALV",H465=""),AND(F465="GALV",I465="Y"),AND(F465="GALV",I465="UN"),AND(F465="GALV",I465=""))),"GRR",IF(AND(B465='Dropdown Answer Key'!$B$14,OR(E465="Unknown",F465="Unknown")),"Unknown SL","Non Lead")))))))))))</f>
        <v>ERROR</v>
      </c>
      <c r="T465" s="122" t="str">
        <f>IF(OR(M465="",Q465="",S465="ERROR"),"BLANK",IF((AND(M465='Dropdown Answer Key'!$B$25,OR('Service Line Inventory'!S465="Lead",S465="Unknown SL"))),"Tier 1",IF(AND('Service Line Inventory'!M465='Dropdown Answer Key'!$B$26,OR('Service Line Inventory'!S465="Lead",S465="Unknown SL")),"Tier 2",IF(AND('Service Line Inventory'!M465='Dropdown Answer Key'!$B$27,OR('Service Line Inventory'!S465="Lead",S465="Unknown SL")),"Tier 2",IF('Service Line Inventory'!S465="GRR","Tier 3",IF((AND('Service Line Inventory'!M465='Dropdown Answer Key'!$B$25,'Service Line Inventory'!Q465='Dropdown Answer Key'!$M$25,O465='Dropdown Answer Key'!$G$27,'Service Line Inventory'!P465='Dropdown Answer Key'!$J$27,S465="Non Lead")),"Tier 4",IF((AND('Service Line Inventory'!M465='Dropdown Answer Key'!$B$25,'Service Line Inventory'!Q465='Dropdown Answer Key'!$M$25,O465='Dropdown Answer Key'!$G$27,S465="Non Lead")),"Tier 4",IF((AND('Service Line Inventory'!M465='Dropdown Answer Key'!$B$25,'Service Line Inventory'!Q465='Dropdown Answer Key'!$M$25,'Service Line Inventory'!P465='Dropdown Answer Key'!$J$27,S465="Non Lead")),"Tier 4","Tier 5"))))))))</f>
        <v>BLANK</v>
      </c>
      <c r="U465" s="123" t="str">
        <f t="shared" si="29"/>
        <v>ERROR</v>
      </c>
      <c r="V465" s="122" t="str">
        <f t="shared" si="30"/>
        <v>ERROR</v>
      </c>
      <c r="W465" s="122" t="str">
        <f t="shared" si="31"/>
        <v>NO</v>
      </c>
      <c r="X465" s="116"/>
      <c r="Y465" s="105"/>
      <c r="Z465" s="85"/>
    </row>
    <row r="466" spans="1:26">
      <c r="A466" s="80"/>
      <c r="B466" s="80"/>
      <c r="C466" s="111"/>
      <c r="D466" s="81"/>
      <c r="E466" s="111"/>
      <c r="F466" s="111"/>
      <c r="G466" s="113"/>
      <c r="H466" s="101"/>
      <c r="I466" s="81"/>
      <c r="J466" s="82"/>
      <c r="K466" s="81"/>
      <c r="L466" s="101" t="str">
        <f t="shared" si="28"/>
        <v>ERROR</v>
      </c>
      <c r="M466" s="117"/>
      <c r="N466" s="81"/>
      <c r="O466" s="81"/>
      <c r="P466" s="81"/>
      <c r="Q466" s="80"/>
      <c r="R466" s="81"/>
      <c r="S466" s="106" t="str">
        <f>IF(OR(B466="",$C$3="",$G$3=""),"ERROR",IF(AND(B466='Dropdown Answer Key'!$B$12,OR(E466="Lead",E466="U, May have L",E466="COM",E466="")),"Lead",IF(AND(B466='Dropdown Answer Key'!$B$12,OR(AND(E466="GALV",H466="Y"),AND(E466="GALV",H466="UN"),AND(E466="GALV",H466=""))),"GRR",IF(AND(B466='Dropdown Answer Key'!$B$12,E466="Unknown"),"Unknown SL",IF(AND(B466='Dropdown Answer Key'!$B$13,OR(F466="Lead",F466="U, May have L",F466="COM",F466="")),"Lead",IF(AND(B466='Dropdown Answer Key'!$B$13,OR(AND(F466="GALV",H466="Y"),AND(F466="GALV",H466="UN"),AND(F466="GALV",H466=""))),"GRR",IF(AND(B466='Dropdown Answer Key'!$B$13,F466="Unknown"),"Unknown SL",IF(AND(B466='Dropdown Answer Key'!$B$14,OR(E466="Lead",E466="U, May have L",E466="COM",E466="")),"Lead",IF(AND(B466='Dropdown Answer Key'!$B$14,OR(F466="Lead",F466="U, May have L",F466="COM",F466="")),"Lead",IF(AND(B466='Dropdown Answer Key'!$B$14,OR(AND(E466="GALV",H466="Y"),AND(E466="GALV",H466="UN"),AND(E466="GALV",H466=""),AND(F466="GALV",H466="Y"),AND(F466="GALV",H466="UN"),AND(F466="GALV",H466=""),AND(F466="GALV",I466="Y"),AND(F466="GALV",I466="UN"),AND(F466="GALV",I466=""))),"GRR",IF(AND(B466='Dropdown Answer Key'!$B$14,OR(E466="Unknown",F466="Unknown")),"Unknown SL","Non Lead")))))))))))</f>
        <v>ERROR</v>
      </c>
      <c r="T466" s="83" t="str">
        <f>IF(OR(M466="",Q466="",S466="ERROR"),"BLANK",IF((AND(M466='Dropdown Answer Key'!$B$25,OR('Service Line Inventory'!S466="Lead",S466="Unknown SL"))),"Tier 1",IF(AND('Service Line Inventory'!M466='Dropdown Answer Key'!$B$26,OR('Service Line Inventory'!S466="Lead",S466="Unknown SL")),"Tier 2",IF(AND('Service Line Inventory'!M466='Dropdown Answer Key'!$B$27,OR('Service Line Inventory'!S466="Lead",S466="Unknown SL")),"Tier 2",IF('Service Line Inventory'!S466="GRR","Tier 3",IF((AND('Service Line Inventory'!M466='Dropdown Answer Key'!$B$25,'Service Line Inventory'!Q466='Dropdown Answer Key'!$M$25,O466='Dropdown Answer Key'!$G$27,'Service Line Inventory'!P466='Dropdown Answer Key'!$J$27,S466="Non Lead")),"Tier 4",IF((AND('Service Line Inventory'!M466='Dropdown Answer Key'!$B$25,'Service Line Inventory'!Q466='Dropdown Answer Key'!$M$25,O466='Dropdown Answer Key'!$G$27,S466="Non Lead")),"Tier 4",IF((AND('Service Line Inventory'!M466='Dropdown Answer Key'!$B$25,'Service Line Inventory'!Q466='Dropdown Answer Key'!$M$25,'Service Line Inventory'!P466='Dropdown Answer Key'!$J$27,S466="Non Lead")),"Tier 4","Tier 5"))))))))</f>
        <v>BLANK</v>
      </c>
      <c r="U466" s="109" t="str">
        <f t="shared" si="29"/>
        <v>ERROR</v>
      </c>
      <c r="V466" s="83" t="str">
        <f t="shared" si="30"/>
        <v>ERROR</v>
      </c>
      <c r="W466" s="83" t="str">
        <f t="shared" si="31"/>
        <v>NO</v>
      </c>
      <c r="X466" s="115"/>
      <c r="Y466" s="84"/>
      <c r="Z466" s="85"/>
    </row>
    <row r="467" spans="1:26">
      <c r="A467" s="89"/>
      <c r="B467" s="90"/>
      <c r="C467" s="112"/>
      <c r="D467" s="90"/>
      <c r="E467" s="112"/>
      <c r="F467" s="112"/>
      <c r="G467" s="114"/>
      <c r="H467" s="102"/>
      <c r="I467" s="90"/>
      <c r="J467" s="91"/>
      <c r="K467" s="90"/>
      <c r="L467" s="102" t="str">
        <f t="shared" si="28"/>
        <v>ERROR</v>
      </c>
      <c r="M467" s="118"/>
      <c r="N467" s="90"/>
      <c r="O467" s="90"/>
      <c r="P467" s="90"/>
      <c r="Q467" s="89"/>
      <c r="R467" s="90"/>
      <c r="S467" s="121" t="str">
        <f>IF(OR(B467="",$C$3="",$G$3=""),"ERROR",IF(AND(B467='Dropdown Answer Key'!$B$12,OR(E467="Lead",E467="U, May have L",E467="COM",E467="")),"Lead",IF(AND(B467='Dropdown Answer Key'!$B$12,OR(AND(E467="GALV",H467="Y"),AND(E467="GALV",H467="UN"),AND(E467="GALV",H467=""))),"GRR",IF(AND(B467='Dropdown Answer Key'!$B$12,E467="Unknown"),"Unknown SL",IF(AND(B467='Dropdown Answer Key'!$B$13,OR(F467="Lead",F467="U, May have L",F467="COM",F467="")),"Lead",IF(AND(B467='Dropdown Answer Key'!$B$13,OR(AND(F467="GALV",H467="Y"),AND(F467="GALV",H467="UN"),AND(F467="GALV",H467=""))),"GRR",IF(AND(B467='Dropdown Answer Key'!$B$13,F467="Unknown"),"Unknown SL",IF(AND(B467='Dropdown Answer Key'!$B$14,OR(E467="Lead",E467="U, May have L",E467="COM",E467="")),"Lead",IF(AND(B467='Dropdown Answer Key'!$B$14,OR(F467="Lead",F467="U, May have L",F467="COM",F467="")),"Lead",IF(AND(B467='Dropdown Answer Key'!$B$14,OR(AND(E467="GALV",H467="Y"),AND(E467="GALV",H467="UN"),AND(E467="GALV",H467=""),AND(F467="GALV",H467="Y"),AND(F467="GALV",H467="UN"),AND(F467="GALV",H467=""),AND(F467="GALV",I467="Y"),AND(F467="GALV",I467="UN"),AND(F467="GALV",I467=""))),"GRR",IF(AND(B467='Dropdown Answer Key'!$B$14,OR(E467="Unknown",F467="Unknown")),"Unknown SL","Non Lead")))))))))))</f>
        <v>ERROR</v>
      </c>
      <c r="T467" s="122" t="str">
        <f>IF(OR(M467="",Q467="",S467="ERROR"),"BLANK",IF((AND(M467='Dropdown Answer Key'!$B$25,OR('Service Line Inventory'!S467="Lead",S467="Unknown SL"))),"Tier 1",IF(AND('Service Line Inventory'!M467='Dropdown Answer Key'!$B$26,OR('Service Line Inventory'!S467="Lead",S467="Unknown SL")),"Tier 2",IF(AND('Service Line Inventory'!M467='Dropdown Answer Key'!$B$27,OR('Service Line Inventory'!S467="Lead",S467="Unknown SL")),"Tier 2",IF('Service Line Inventory'!S467="GRR","Tier 3",IF((AND('Service Line Inventory'!M467='Dropdown Answer Key'!$B$25,'Service Line Inventory'!Q467='Dropdown Answer Key'!$M$25,O467='Dropdown Answer Key'!$G$27,'Service Line Inventory'!P467='Dropdown Answer Key'!$J$27,S467="Non Lead")),"Tier 4",IF((AND('Service Line Inventory'!M467='Dropdown Answer Key'!$B$25,'Service Line Inventory'!Q467='Dropdown Answer Key'!$M$25,O467='Dropdown Answer Key'!$G$27,S467="Non Lead")),"Tier 4",IF((AND('Service Line Inventory'!M467='Dropdown Answer Key'!$B$25,'Service Line Inventory'!Q467='Dropdown Answer Key'!$M$25,'Service Line Inventory'!P467='Dropdown Answer Key'!$J$27,S467="Non Lead")),"Tier 4","Tier 5"))))))))</f>
        <v>BLANK</v>
      </c>
      <c r="U467" s="123" t="str">
        <f t="shared" si="29"/>
        <v>ERROR</v>
      </c>
      <c r="V467" s="122" t="str">
        <f t="shared" si="30"/>
        <v>ERROR</v>
      </c>
      <c r="W467" s="122" t="str">
        <f t="shared" si="31"/>
        <v>NO</v>
      </c>
      <c r="X467" s="116"/>
      <c r="Y467" s="105"/>
      <c r="Z467" s="85"/>
    </row>
    <row r="468" spans="1:26">
      <c r="A468" s="80"/>
      <c r="B468" s="80"/>
      <c r="C468" s="111"/>
      <c r="D468" s="81"/>
      <c r="E468" s="111"/>
      <c r="F468" s="111"/>
      <c r="G468" s="113"/>
      <c r="H468" s="101"/>
      <c r="I468" s="81"/>
      <c r="J468" s="82"/>
      <c r="K468" s="81"/>
      <c r="L468" s="101" t="str">
        <f t="shared" si="28"/>
        <v>ERROR</v>
      </c>
      <c r="M468" s="117"/>
      <c r="N468" s="81"/>
      <c r="O468" s="81"/>
      <c r="P468" s="81"/>
      <c r="Q468" s="80"/>
      <c r="R468" s="81"/>
      <c r="S468" s="106" t="str">
        <f>IF(OR(B468="",$C$3="",$G$3=""),"ERROR",IF(AND(B468='Dropdown Answer Key'!$B$12,OR(E468="Lead",E468="U, May have L",E468="COM",E468="")),"Lead",IF(AND(B468='Dropdown Answer Key'!$B$12,OR(AND(E468="GALV",H468="Y"),AND(E468="GALV",H468="UN"),AND(E468="GALV",H468=""))),"GRR",IF(AND(B468='Dropdown Answer Key'!$B$12,E468="Unknown"),"Unknown SL",IF(AND(B468='Dropdown Answer Key'!$B$13,OR(F468="Lead",F468="U, May have L",F468="COM",F468="")),"Lead",IF(AND(B468='Dropdown Answer Key'!$B$13,OR(AND(F468="GALV",H468="Y"),AND(F468="GALV",H468="UN"),AND(F468="GALV",H468=""))),"GRR",IF(AND(B468='Dropdown Answer Key'!$B$13,F468="Unknown"),"Unknown SL",IF(AND(B468='Dropdown Answer Key'!$B$14,OR(E468="Lead",E468="U, May have L",E468="COM",E468="")),"Lead",IF(AND(B468='Dropdown Answer Key'!$B$14,OR(F468="Lead",F468="U, May have L",F468="COM",F468="")),"Lead",IF(AND(B468='Dropdown Answer Key'!$B$14,OR(AND(E468="GALV",H468="Y"),AND(E468="GALV",H468="UN"),AND(E468="GALV",H468=""),AND(F468="GALV",H468="Y"),AND(F468="GALV",H468="UN"),AND(F468="GALV",H468=""),AND(F468="GALV",I468="Y"),AND(F468="GALV",I468="UN"),AND(F468="GALV",I468=""))),"GRR",IF(AND(B468='Dropdown Answer Key'!$B$14,OR(E468="Unknown",F468="Unknown")),"Unknown SL","Non Lead")))))))))))</f>
        <v>ERROR</v>
      </c>
      <c r="T468" s="83" t="str">
        <f>IF(OR(M468="",Q468="",S468="ERROR"),"BLANK",IF((AND(M468='Dropdown Answer Key'!$B$25,OR('Service Line Inventory'!S468="Lead",S468="Unknown SL"))),"Tier 1",IF(AND('Service Line Inventory'!M468='Dropdown Answer Key'!$B$26,OR('Service Line Inventory'!S468="Lead",S468="Unknown SL")),"Tier 2",IF(AND('Service Line Inventory'!M468='Dropdown Answer Key'!$B$27,OR('Service Line Inventory'!S468="Lead",S468="Unknown SL")),"Tier 2",IF('Service Line Inventory'!S468="GRR","Tier 3",IF((AND('Service Line Inventory'!M468='Dropdown Answer Key'!$B$25,'Service Line Inventory'!Q468='Dropdown Answer Key'!$M$25,O468='Dropdown Answer Key'!$G$27,'Service Line Inventory'!P468='Dropdown Answer Key'!$J$27,S468="Non Lead")),"Tier 4",IF((AND('Service Line Inventory'!M468='Dropdown Answer Key'!$B$25,'Service Line Inventory'!Q468='Dropdown Answer Key'!$M$25,O468='Dropdown Answer Key'!$G$27,S468="Non Lead")),"Tier 4",IF((AND('Service Line Inventory'!M468='Dropdown Answer Key'!$B$25,'Service Line Inventory'!Q468='Dropdown Answer Key'!$M$25,'Service Line Inventory'!P468='Dropdown Answer Key'!$J$27,S468="Non Lead")),"Tier 4","Tier 5"))))))))</f>
        <v>BLANK</v>
      </c>
      <c r="U468" s="109" t="str">
        <f t="shared" si="29"/>
        <v>ERROR</v>
      </c>
      <c r="V468" s="83" t="str">
        <f t="shared" si="30"/>
        <v>ERROR</v>
      </c>
      <c r="W468" s="83" t="str">
        <f t="shared" si="31"/>
        <v>NO</v>
      </c>
      <c r="X468" s="115"/>
      <c r="Y468" s="84"/>
      <c r="Z468" s="85"/>
    </row>
    <row r="469" spans="1:26">
      <c r="A469" s="89"/>
      <c r="B469" s="90"/>
      <c r="C469" s="112"/>
      <c r="D469" s="90"/>
      <c r="E469" s="112"/>
      <c r="F469" s="112"/>
      <c r="G469" s="114"/>
      <c r="H469" s="102"/>
      <c r="I469" s="90"/>
      <c r="J469" s="91"/>
      <c r="K469" s="90"/>
      <c r="L469" s="102" t="str">
        <f t="shared" si="28"/>
        <v>ERROR</v>
      </c>
      <c r="M469" s="118"/>
      <c r="N469" s="90"/>
      <c r="O469" s="90"/>
      <c r="P469" s="90"/>
      <c r="Q469" s="89"/>
      <c r="R469" s="90"/>
      <c r="S469" s="121" t="str">
        <f>IF(OR(B469="",$C$3="",$G$3=""),"ERROR",IF(AND(B469='Dropdown Answer Key'!$B$12,OR(E469="Lead",E469="U, May have L",E469="COM",E469="")),"Lead",IF(AND(B469='Dropdown Answer Key'!$B$12,OR(AND(E469="GALV",H469="Y"),AND(E469="GALV",H469="UN"),AND(E469="GALV",H469=""))),"GRR",IF(AND(B469='Dropdown Answer Key'!$B$12,E469="Unknown"),"Unknown SL",IF(AND(B469='Dropdown Answer Key'!$B$13,OR(F469="Lead",F469="U, May have L",F469="COM",F469="")),"Lead",IF(AND(B469='Dropdown Answer Key'!$B$13,OR(AND(F469="GALV",H469="Y"),AND(F469="GALV",H469="UN"),AND(F469="GALV",H469=""))),"GRR",IF(AND(B469='Dropdown Answer Key'!$B$13,F469="Unknown"),"Unknown SL",IF(AND(B469='Dropdown Answer Key'!$B$14,OR(E469="Lead",E469="U, May have L",E469="COM",E469="")),"Lead",IF(AND(B469='Dropdown Answer Key'!$B$14,OR(F469="Lead",F469="U, May have L",F469="COM",F469="")),"Lead",IF(AND(B469='Dropdown Answer Key'!$B$14,OR(AND(E469="GALV",H469="Y"),AND(E469="GALV",H469="UN"),AND(E469="GALV",H469=""),AND(F469="GALV",H469="Y"),AND(F469="GALV",H469="UN"),AND(F469="GALV",H469=""),AND(F469="GALV",I469="Y"),AND(F469="GALV",I469="UN"),AND(F469="GALV",I469=""))),"GRR",IF(AND(B469='Dropdown Answer Key'!$B$14,OR(E469="Unknown",F469="Unknown")),"Unknown SL","Non Lead")))))))))))</f>
        <v>ERROR</v>
      </c>
      <c r="T469" s="122" t="str">
        <f>IF(OR(M469="",Q469="",S469="ERROR"),"BLANK",IF((AND(M469='Dropdown Answer Key'!$B$25,OR('Service Line Inventory'!S469="Lead",S469="Unknown SL"))),"Tier 1",IF(AND('Service Line Inventory'!M469='Dropdown Answer Key'!$B$26,OR('Service Line Inventory'!S469="Lead",S469="Unknown SL")),"Tier 2",IF(AND('Service Line Inventory'!M469='Dropdown Answer Key'!$B$27,OR('Service Line Inventory'!S469="Lead",S469="Unknown SL")),"Tier 2",IF('Service Line Inventory'!S469="GRR","Tier 3",IF((AND('Service Line Inventory'!M469='Dropdown Answer Key'!$B$25,'Service Line Inventory'!Q469='Dropdown Answer Key'!$M$25,O469='Dropdown Answer Key'!$G$27,'Service Line Inventory'!P469='Dropdown Answer Key'!$J$27,S469="Non Lead")),"Tier 4",IF((AND('Service Line Inventory'!M469='Dropdown Answer Key'!$B$25,'Service Line Inventory'!Q469='Dropdown Answer Key'!$M$25,O469='Dropdown Answer Key'!$G$27,S469="Non Lead")),"Tier 4",IF((AND('Service Line Inventory'!M469='Dropdown Answer Key'!$B$25,'Service Line Inventory'!Q469='Dropdown Answer Key'!$M$25,'Service Line Inventory'!P469='Dropdown Answer Key'!$J$27,S469="Non Lead")),"Tier 4","Tier 5"))))))))</f>
        <v>BLANK</v>
      </c>
      <c r="U469" s="123" t="str">
        <f t="shared" si="29"/>
        <v>ERROR</v>
      </c>
      <c r="V469" s="122" t="str">
        <f t="shared" si="30"/>
        <v>ERROR</v>
      </c>
      <c r="W469" s="122" t="str">
        <f t="shared" si="31"/>
        <v>NO</v>
      </c>
      <c r="X469" s="116"/>
      <c r="Y469" s="105"/>
      <c r="Z469" s="85"/>
    </row>
    <row r="470" spans="1:26">
      <c r="A470" s="80"/>
      <c r="B470" s="80"/>
      <c r="C470" s="111"/>
      <c r="D470" s="81"/>
      <c r="E470" s="111"/>
      <c r="F470" s="111"/>
      <c r="G470" s="113"/>
      <c r="H470" s="101"/>
      <c r="I470" s="81"/>
      <c r="J470" s="82"/>
      <c r="K470" s="81"/>
      <c r="L470" s="101" t="str">
        <f t="shared" si="28"/>
        <v>ERROR</v>
      </c>
      <c r="M470" s="117"/>
      <c r="N470" s="81"/>
      <c r="O470" s="81"/>
      <c r="P470" s="81"/>
      <c r="Q470" s="80"/>
      <c r="R470" s="81"/>
      <c r="S470" s="106" t="str">
        <f>IF(OR(B470="",$C$3="",$G$3=""),"ERROR",IF(AND(B470='Dropdown Answer Key'!$B$12,OR(E470="Lead",E470="U, May have L",E470="COM",E470="")),"Lead",IF(AND(B470='Dropdown Answer Key'!$B$12,OR(AND(E470="GALV",H470="Y"),AND(E470="GALV",H470="UN"),AND(E470="GALV",H470=""))),"GRR",IF(AND(B470='Dropdown Answer Key'!$B$12,E470="Unknown"),"Unknown SL",IF(AND(B470='Dropdown Answer Key'!$B$13,OR(F470="Lead",F470="U, May have L",F470="COM",F470="")),"Lead",IF(AND(B470='Dropdown Answer Key'!$B$13,OR(AND(F470="GALV",H470="Y"),AND(F470="GALV",H470="UN"),AND(F470="GALV",H470=""))),"GRR",IF(AND(B470='Dropdown Answer Key'!$B$13,F470="Unknown"),"Unknown SL",IF(AND(B470='Dropdown Answer Key'!$B$14,OR(E470="Lead",E470="U, May have L",E470="COM",E470="")),"Lead",IF(AND(B470='Dropdown Answer Key'!$B$14,OR(F470="Lead",F470="U, May have L",F470="COM",F470="")),"Lead",IF(AND(B470='Dropdown Answer Key'!$B$14,OR(AND(E470="GALV",H470="Y"),AND(E470="GALV",H470="UN"),AND(E470="GALV",H470=""),AND(F470="GALV",H470="Y"),AND(F470="GALV",H470="UN"),AND(F470="GALV",H470=""),AND(F470="GALV",I470="Y"),AND(F470="GALV",I470="UN"),AND(F470="GALV",I470=""))),"GRR",IF(AND(B470='Dropdown Answer Key'!$B$14,OR(E470="Unknown",F470="Unknown")),"Unknown SL","Non Lead")))))))))))</f>
        <v>ERROR</v>
      </c>
      <c r="T470" s="83" t="str">
        <f>IF(OR(M470="",Q470="",S470="ERROR"),"BLANK",IF((AND(M470='Dropdown Answer Key'!$B$25,OR('Service Line Inventory'!S470="Lead",S470="Unknown SL"))),"Tier 1",IF(AND('Service Line Inventory'!M470='Dropdown Answer Key'!$B$26,OR('Service Line Inventory'!S470="Lead",S470="Unknown SL")),"Tier 2",IF(AND('Service Line Inventory'!M470='Dropdown Answer Key'!$B$27,OR('Service Line Inventory'!S470="Lead",S470="Unknown SL")),"Tier 2",IF('Service Line Inventory'!S470="GRR","Tier 3",IF((AND('Service Line Inventory'!M470='Dropdown Answer Key'!$B$25,'Service Line Inventory'!Q470='Dropdown Answer Key'!$M$25,O470='Dropdown Answer Key'!$G$27,'Service Line Inventory'!P470='Dropdown Answer Key'!$J$27,S470="Non Lead")),"Tier 4",IF((AND('Service Line Inventory'!M470='Dropdown Answer Key'!$B$25,'Service Line Inventory'!Q470='Dropdown Answer Key'!$M$25,O470='Dropdown Answer Key'!$G$27,S470="Non Lead")),"Tier 4",IF((AND('Service Line Inventory'!M470='Dropdown Answer Key'!$B$25,'Service Line Inventory'!Q470='Dropdown Answer Key'!$M$25,'Service Line Inventory'!P470='Dropdown Answer Key'!$J$27,S470="Non Lead")),"Tier 4","Tier 5"))))))))</f>
        <v>BLANK</v>
      </c>
      <c r="U470" s="109" t="str">
        <f t="shared" si="29"/>
        <v>ERROR</v>
      </c>
      <c r="V470" s="83" t="str">
        <f t="shared" si="30"/>
        <v>ERROR</v>
      </c>
      <c r="W470" s="83" t="str">
        <f t="shared" si="31"/>
        <v>NO</v>
      </c>
      <c r="X470" s="115"/>
      <c r="Y470" s="84"/>
      <c r="Z470" s="85"/>
    </row>
    <row r="471" spans="1:26">
      <c r="A471" s="89"/>
      <c r="B471" s="90"/>
      <c r="C471" s="112"/>
      <c r="D471" s="90"/>
      <c r="E471" s="112"/>
      <c r="F471" s="112"/>
      <c r="G471" s="114"/>
      <c r="H471" s="102"/>
      <c r="I471" s="90"/>
      <c r="J471" s="91"/>
      <c r="K471" s="90"/>
      <c r="L471" s="102" t="str">
        <f t="shared" si="28"/>
        <v>ERROR</v>
      </c>
      <c r="M471" s="118"/>
      <c r="N471" s="90"/>
      <c r="O471" s="90"/>
      <c r="P471" s="90"/>
      <c r="Q471" s="89"/>
      <c r="R471" s="90"/>
      <c r="S471" s="121" t="str">
        <f>IF(OR(B471="",$C$3="",$G$3=""),"ERROR",IF(AND(B471='Dropdown Answer Key'!$B$12,OR(E471="Lead",E471="U, May have L",E471="COM",E471="")),"Lead",IF(AND(B471='Dropdown Answer Key'!$B$12,OR(AND(E471="GALV",H471="Y"),AND(E471="GALV",H471="UN"),AND(E471="GALV",H471=""))),"GRR",IF(AND(B471='Dropdown Answer Key'!$B$12,E471="Unknown"),"Unknown SL",IF(AND(B471='Dropdown Answer Key'!$B$13,OR(F471="Lead",F471="U, May have L",F471="COM",F471="")),"Lead",IF(AND(B471='Dropdown Answer Key'!$B$13,OR(AND(F471="GALV",H471="Y"),AND(F471="GALV",H471="UN"),AND(F471="GALV",H471=""))),"GRR",IF(AND(B471='Dropdown Answer Key'!$B$13,F471="Unknown"),"Unknown SL",IF(AND(B471='Dropdown Answer Key'!$B$14,OR(E471="Lead",E471="U, May have L",E471="COM",E471="")),"Lead",IF(AND(B471='Dropdown Answer Key'!$B$14,OR(F471="Lead",F471="U, May have L",F471="COM",F471="")),"Lead",IF(AND(B471='Dropdown Answer Key'!$B$14,OR(AND(E471="GALV",H471="Y"),AND(E471="GALV",H471="UN"),AND(E471="GALV",H471=""),AND(F471="GALV",H471="Y"),AND(F471="GALV",H471="UN"),AND(F471="GALV",H471=""),AND(F471="GALV",I471="Y"),AND(F471="GALV",I471="UN"),AND(F471="GALV",I471=""))),"GRR",IF(AND(B471='Dropdown Answer Key'!$B$14,OR(E471="Unknown",F471="Unknown")),"Unknown SL","Non Lead")))))))))))</f>
        <v>ERROR</v>
      </c>
      <c r="T471" s="122" t="str">
        <f>IF(OR(M471="",Q471="",S471="ERROR"),"BLANK",IF((AND(M471='Dropdown Answer Key'!$B$25,OR('Service Line Inventory'!S471="Lead",S471="Unknown SL"))),"Tier 1",IF(AND('Service Line Inventory'!M471='Dropdown Answer Key'!$B$26,OR('Service Line Inventory'!S471="Lead",S471="Unknown SL")),"Tier 2",IF(AND('Service Line Inventory'!M471='Dropdown Answer Key'!$B$27,OR('Service Line Inventory'!S471="Lead",S471="Unknown SL")),"Tier 2",IF('Service Line Inventory'!S471="GRR","Tier 3",IF((AND('Service Line Inventory'!M471='Dropdown Answer Key'!$B$25,'Service Line Inventory'!Q471='Dropdown Answer Key'!$M$25,O471='Dropdown Answer Key'!$G$27,'Service Line Inventory'!P471='Dropdown Answer Key'!$J$27,S471="Non Lead")),"Tier 4",IF((AND('Service Line Inventory'!M471='Dropdown Answer Key'!$B$25,'Service Line Inventory'!Q471='Dropdown Answer Key'!$M$25,O471='Dropdown Answer Key'!$G$27,S471="Non Lead")),"Tier 4",IF((AND('Service Line Inventory'!M471='Dropdown Answer Key'!$B$25,'Service Line Inventory'!Q471='Dropdown Answer Key'!$M$25,'Service Line Inventory'!P471='Dropdown Answer Key'!$J$27,S471="Non Lead")),"Tier 4","Tier 5"))))))))</f>
        <v>BLANK</v>
      </c>
      <c r="U471" s="123" t="str">
        <f t="shared" si="29"/>
        <v>ERROR</v>
      </c>
      <c r="V471" s="122" t="str">
        <f t="shared" si="30"/>
        <v>ERROR</v>
      </c>
      <c r="W471" s="122" t="str">
        <f t="shared" si="31"/>
        <v>NO</v>
      </c>
      <c r="X471" s="116"/>
      <c r="Y471" s="105"/>
      <c r="Z471" s="85"/>
    </row>
    <row r="472" spans="1:26">
      <c r="A472" s="80"/>
      <c r="B472" s="80"/>
      <c r="C472" s="111"/>
      <c r="D472" s="81"/>
      <c r="E472" s="111"/>
      <c r="F472" s="111"/>
      <c r="G472" s="113"/>
      <c r="H472" s="101"/>
      <c r="I472" s="81"/>
      <c r="J472" s="82"/>
      <c r="K472" s="81"/>
      <c r="L472" s="101" t="str">
        <f t="shared" si="28"/>
        <v>ERROR</v>
      </c>
      <c r="M472" s="117"/>
      <c r="N472" s="81"/>
      <c r="O472" s="81"/>
      <c r="P472" s="81"/>
      <c r="Q472" s="80"/>
      <c r="R472" s="81"/>
      <c r="S472" s="106" t="str">
        <f>IF(OR(B472="",$C$3="",$G$3=""),"ERROR",IF(AND(B472='Dropdown Answer Key'!$B$12,OR(E472="Lead",E472="U, May have L",E472="COM",E472="")),"Lead",IF(AND(B472='Dropdown Answer Key'!$B$12,OR(AND(E472="GALV",H472="Y"),AND(E472="GALV",H472="UN"),AND(E472="GALV",H472=""))),"GRR",IF(AND(B472='Dropdown Answer Key'!$B$12,E472="Unknown"),"Unknown SL",IF(AND(B472='Dropdown Answer Key'!$B$13,OR(F472="Lead",F472="U, May have L",F472="COM",F472="")),"Lead",IF(AND(B472='Dropdown Answer Key'!$B$13,OR(AND(F472="GALV",H472="Y"),AND(F472="GALV",H472="UN"),AND(F472="GALV",H472=""))),"GRR",IF(AND(B472='Dropdown Answer Key'!$B$13,F472="Unknown"),"Unknown SL",IF(AND(B472='Dropdown Answer Key'!$B$14,OR(E472="Lead",E472="U, May have L",E472="COM",E472="")),"Lead",IF(AND(B472='Dropdown Answer Key'!$B$14,OR(F472="Lead",F472="U, May have L",F472="COM",F472="")),"Lead",IF(AND(B472='Dropdown Answer Key'!$B$14,OR(AND(E472="GALV",H472="Y"),AND(E472="GALV",H472="UN"),AND(E472="GALV",H472=""),AND(F472="GALV",H472="Y"),AND(F472="GALV",H472="UN"),AND(F472="GALV",H472=""),AND(F472="GALV",I472="Y"),AND(F472="GALV",I472="UN"),AND(F472="GALV",I472=""))),"GRR",IF(AND(B472='Dropdown Answer Key'!$B$14,OR(E472="Unknown",F472="Unknown")),"Unknown SL","Non Lead")))))))))))</f>
        <v>ERROR</v>
      </c>
      <c r="T472" s="83" t="str">
        <f>IF(OR(M472="",Q472="",S472="ERROR"),"BLANK",IF((AND(M472='Dropdown Answer Key'!$B$25,OR('Service Line Inventory'!S472="Lead",S472="Unknown SL"))),"Tier 1",IF(AND('Service Line Inventory'!M472='Dropdown Answer Key'!$B$26,OR('Service Line Inventory'!S472="Lead",S472="Unknown SL")),"Tier 2",IF(AND('Service Line Inventory'!M472='Dropdown Answer Key'!$B$27,OR('Service Line Inventory'!S472="Lead",S472="Unknown SL")),"Tier 2",IF('Service Line Inventory'!S472="GRR","Tier 3",IF((AND('Service Line Inventory'!M472='Dropdown Answer Key'!$B$25,'Service Line Inventory'!Q472='Dropdown Answer Key'!$M$25,O472='Dropdown Answer Key'!$G$27,'Service Line Inventory'!P472='Dropdown Answer Key'!$J$27,S472="Non Lead")),"Tier 4",IF((AND('Service Line Inventory'!M472='Dropdown Answer Key'!$B$25,'Service Line Inventory'!Q472='Dropdown Answer Key'!$M$25,O472='Dropdown Answer Key'!$G$27,S472="Non Lead")),"Tier 4",IF((AND('Service Line Inventory'!M472='Dropdown Answer Key'!$B$25,'Service Line Inventory'!Q472='Dropdown Answer Key'!$M$25,'Service Line Inventory'!P472='Dropdown Answer Key'!$J$27,S472="Non Lead")),"Tier 4","Tier 5"))))))))</f>
        <v>BLANK</v>
      </c>
      <c r="U472" s="109" t="str">
        <f t="shared" si="29"/>
        <v>ERROR</v>
      </c>
      <c r="V472" s="83" t="str">
        <f t="shared" si="30"/>
        <v>ERROR</v>
      </c>
      <c r="W472" s="83" t="str">
        <f t="shared" si="31"/>
        <v>NO</v>
      </c>
      <c r="X472" s="115"/>
      <c r="Y472" s="84"/>
      <c r="Z472" s="85"/>
    </row>
    <row r="473" spans="1:26">
      <c r="A473" s="89"/>
      <c r="B473" s="90"/>
      <c r="C473" s="112"/>
      <c r="D473" s="90"/>
      <c r="E473" s="112"/>
      <c r="F473" s="112"/>
      <c r="G473" s="114"/>
      <c r="H473" s="102"/>
      <c r="I473" s="90"/>
      <c r="J473" s="91"/>
      <c r="K473" s="90"/>
      <c r="L473" s="102" t="str">
        <f t="shared" si="28"/>
        <v>ERROR</v>
      </c>
      <c r="M473" s="118"/>
      <c r="N473" s="90"/>
      <c r="O473" s="90"/>
      <c r="P473" s="90"/>
      <c r="Q473" s="89"/>
      <c r="R473" s="90"/>
      <c r="S473" s="121" t="str">
        <f>IF(OR(B473="",$C$3="",$G$3=""),"ERROR",IF(AND(B473='Dropdown Answer Key'!$B$12,OR(E473="Lead",E473="U, May have L",E473="COM",E473="")),"Lead",IF(AND(B473='Dropdown Answer Key'!$B$12,OR(AND(E473="GALV",H473="Y"),AND(E473="GALV",H473="UN"),AND(E473="GALV",H473=""))),"GRR",IF(AND(B473='Dropdown Answer Key'!$B$12,E473="Unknown"),"Unknown SL",IF(AND(B473='Dropdown Answer Key'!$B$13,OR(F473="Lead",F473="U, May have L",F473="COM",F473="")),"Lead",IF(AND(B473='Dropdown Answer Key'!$B$13,OR(AND(F473="GALV",H473="Y"),AND(F473="GALV",H473="UN"),AND(F473="GALV",H473=""))),"GRR",IF(AND(B473='Dropdown Answer Key'!$B$13,F473="Unknown"),"Unknown SL",IF(AND(B473='Dropdown Answer Key'!$B$14,OR(E473="Lead",E473="U, May have L",E473="COM",E473="")),"Lead",IF(AND(B473='Dropdown Answer Key'!$B$14,OR(F473="Lead",F473="U, May have L",F473="COM",F473="")),"Lead",IF(AND(B473='Dropdown Answer Key'!$B$14,OR(AND(E473="GALV",H473="Y"),AND(E473="GALV",H473="UN"),AND(E473="GALV",H473=""),AND(F473="GALV",H473="Y"),AND(F473="GALV",H473="UN"),AND(F473="GALV",H473=""),AND(F473="GALV",I473="Y"),AND(F473="GALV",I473="UN"),AND(F473="GALV",I473=""))),"GRR",IF(AND(B473='Dropdown Answer Key'!$B$14,OR(E473="Unknown",F473="Unknown")),"Unknown SL","Non Lead")))))))))))</f>
        <v>ERROR</v>
      </c>
      <c r="T473" s="122" t="str">
        <f>IF(OR(M473="",Q473="",S473="ERROR"),"BLANK",IF((AND(M473='Dropdown Answer Key'!$B$25,OR('Service Line Inventory'!S473="Lead",S473="Unknown SL"))),"Tier 1",IF(AND('Service Line Inventory'!M473='Dropdown Answer Key'!$B$26,OR('Service Line Inventory'!S473="Lead",S473="Unknown SL")),"Tier 2",IF(AND('Service Line Inventory'!M473='Dropdown Answer Key'!$B$27,OR('Service Line Inventory'!S473="Lead",S473="Unknown SL")),"Tier 2",IF('Service Line Inventory'!S473="GRR","Tier 3",IF((AND('Service Line Inventory'!M473='Dropdown Answer Key'!$B$25,'Service Line Inventory'!Q473='Dropdown Answer Key'!$M$25,O473='Dropdown Answer Key'!$G$27,'Service Line Inventory'!P473='Dropdown Answer Key'!$J$27,S473="Non Lead")),"Tier 4",IF((AND('Service Line Inventory'!M473='Dropdown Answer Key'!$B$25,'Service Line Inventory'!Q473='Dropdown Answer Key'!$M$25,O473='Dropdown Answer Key'!$G$27,S473="Non Lead")),"Tier 4",IF((AND('Service Line Inventory'!M473='Dropdown Answer Key'!$B$25,'Service Line Inventory'!Q473='Dropdown Answer Key'!$M$25,'Service Line Inventory'!P473='Dropdown Answer Key'!$J$27,S473="Non Lead")),"Tier 4","Tier 5"))))))))</f>
        <v>BLANK</v>
      </c>
      <c r="U473" s="123" t="str">
        <f t="shared" si="29"/>
        <v>ERROR</v>
      </c>
      <c r="V473" s="122" t="str">
        <f t="shared" si="30"/>
        <v>ERROR</v>
      </c>
      <c r="W473" s="122" t="str">
        <f t="shared" si="31"/>
        <v>NO</v>
      </c>
      <c r="X473" s="116"/>
      <c r="Y473" s="105"/>
      <c r="Z473" s="85"/>
    </row>
    <row r="474" spans="1:26">
      <c r="A474" s="80"/>
      <c r="B474" s="80"/>
      <c r="C474" s="111"/>
      <c r="D474" s="81"/>
      <c r="E474" s="111"/>
      <c r="F474" s="111"/>
      <c r="G474" s="113"/>
      <c r="H474" s="101"/>
      <c r="I474" s="81"/>
      <c r="J474" s="82"/>
      <c r="K474" s="81"/>
      <c r="L474" s="101" t="str">
        <f t="shared" si="28"/>
        <v>ERROR</v>
      </c>
      <c r="M474" s="117"/>
      <c r="N474" s="81"/>
      <c r="O474" s="81"/>
      <c r="P474" s="81"/>
      <c r="Q474" s="80"/>
      <c r="R474" s="81"/>
      <c r="S474" s="106" t="str">
        <f>IF(OR(B474="",$C$3="",$G$3=""),"ERROR",IF(AND(B474='Dropdown Answer Key'!$B$12,OR(E474="Lead",E474="U, May have L",E474="COM",E474="")),"Lead",IF(AND(B474='Dropdown Answer Key'!$B$12,OR(AND(E474="GALV",H474="Y"),AND(E474="GALV",H474="UN"),AND(E474="GALV",H474=""))),"GRR",IF(AND(B474='Dropdown Answer Key'!$B$12,E474="Unknown"),"Unknown SL",IF(AND(B474='Dropdown Answer Key'!$B$13,OR(F474="Lead",F474="U, May have L",F474="COM",F474="")),"Lead",IF(AND(B474='Dropdown Answer Key'!$B$13,OR(AND(F474="GALV",H474="Y"),AND(F474="GALV",H474="UN"),AND(F474="GALV",H474=""))),"GRR",IF(AND(B474='Dropdown Answer Key'!$B$13,F474="Unknown"),"Unknown SL",IF(AND(B474='Dropdown Answer Key'!$B$14,OR(E474="Lead",E474="U, May have L",E474="COM",E474="")),"Lead",IF(AND(B474='Dropdown Answer Key'!$B$14,OR(F474="Lead",F474="U, May have L",F474="COM",F474="")),"Lead",IF(AND(B474='Dropdown Answer Key'!$B$14,OR(AND(E474="GALV",H474="Y"),AND(E474="GALV",H474="UN"),AND(E474="GALV",H474=""),AND(F474="GALV",H474="Y"),AND(F474="GALV",H474="UN"),AND(F474="GALV",H474=""),AND(F474="GALV",I474="Y"),AND(F474="GALV",I474="UN"),AND(F474="GALV",I474=""))),"GRR",IF(AND(B474='Dropdown Answer Key'!$B$14,OR(E474="Unknown",F474="Unknown")),"Unknown SL","Non Lead")))))))))))</f>
        <v>ERROR</v>
      </c>
      <c r="T474" s="83" t="str">
        <f>IF(OR(M474="",Q474="",S474="ERROR"),"BLANK",IF((AND(M474='Dropdown Answer Key'!$B$25,OR('Service Line Inventory'!S474="Lead",S474="Unknown SL"))),"Tier 1",IF(AND('Service Line Inventory'!M474='Dropdown Answer Key'!$B$26,OR('Service Line Inventory'!S474="Lead",S474="Unknown SL")),"Tier 2",IF(AND('Service Line Inventory'!M474='Dropdown Answer Key'!$B$27,OR('Service Line Inventory'!S474="Lead",S474="Unknown SL")),"Tier 2",IF('Service Line Inventory'!S474="GRR","Tier 3",IF((AND('Service Line Inventory'!M474='Dropdown Answer Key'!$B$25,'Service Line Inventory'!Q474='Dropdown Answer Key'!$M$25,O474='Dropdown Answer Key'!$G$27,'Service Line Inventory'!P474='Dropdown Answer Key'!$J$27,S474="Non Lead")),"Tier 4",IF((AND('Service Line Inventory'!M474='Dropdown Answer Key'!$B$25,'Service Line Inventory'!Q474='Dropdown Answer Key'!$M$25,O474='Dropdown Answer Key'!$G$27,S474="Non Lead")),"Tier 4",IF((AND('Service Line Inventory'!M474='Dropdown Answer Key'!$B$25,'Service Line Inventory'!Q474='Dropdown Answer Key'!$M$25,'Service Line Inventory'!P474='Dropdown Answer Key'!$J$27,S474="Non Lead")),"Tier 4","Tier 5"))))))))</f>
        <v>BLANK</v>
      </c>
      <c r="U474" s="109" t="str">
        <f t="shared" si="29"/>
        <v>ERROR</v>
      </c>
      <c r="V474" s="83" t="str">
        <f t="shared" si="30"/>
        <v>ERROR</v>
      </c>
      <c r="W474" s="83" t="str">
        <f t="shared" si="31"/>
        <v>NO</v>
      </c>
      <c r="X474" s="115"/>
      <c r="Y474" s="84"/>
      <c r="Z474" s="85"/>
    </row>
    <row r="475" spans="1:26">
      <c r="A475" s="89"/>
      <c r="B475" s="90"/>
      <c r="C475" s="112"/>
      <c r="D475" s="90"/>
      <c r="E475" s="112"/>
      <c r="F475" s="112"/>
      <c r="G475" s="114"/>
      <c r="H475" s="102"/>
      <c r="I475" s="90"/>
      <c r="J475" s="91"/>
      <c r="K475" s="90"/>
      <c r="L475" s="102" t="str">
        <f t="shared" si="28"/>
        <v>ERROR</v>
      </c>
      <c r="M475" s="118"/>
      <c r="N475" s="90"/>
      <c r="O475" s="90"/>
      <c r="P475" s="90"/>
      <c r="Q475" s="89"/>
      <c r="R475" s="90"/>
      <c r="S475" s="121" t="str">
        <f>IF(OR(B475="",$C$3="",$G$3=""),"ERROR",IF(AND(B475='Dropdown Answer Key'!$B$12,OR(E475="Lead",E475="U, May have L",E475="COM",E475="")),"Lead",IF(AND(B475='Dropdown Answer Key'!$B$12,OR(AND(E475="GALV",H475="Y"),AND(E475="GALV",H475="UN"),AND(E475="GALV",H475=""))),"GRR",IF(AND(B475='Dropdown Answer Key'!$B$12,E475="Unknown"),"Unknown SL",IF(AND(B475='Dropdown Answer Key'!$B$13,OR(F475="Lead",F475="U, May have L",F475="COM",F475="")),"Lead",IF(AND(B475='Dropdown Answer Key'!$B$13,OR(AND(F475="GALV",H475="Y"),AND(F475="GALV",H475="UN"),AND(F475="GALV",H475=""))),"GRR",IF(AND(B475='Dropdown Answer Key'!$B$13,F475="Unknown"),"Unknown SL",IF(AND(B475='Dropdown Answer Key'!$B$14,OR(E475="Lead",E475="U, May have L",E475="COM",E475="")),"Lead",IF(AND(B475='Dropdown Answer Key'!$B$14,OR(F475="Lead",F475="U, May have L",F475="COM",F475="")),"Lead",IF(AND(B475='Dropdown Answer Key'!$B$14,OR(AND(E475="GALV",H475="Y"),AND(E475="GALV",H475="UN"),AND(E475="GALV",H475=""),AND(F475="GALV",H475="Y"),AND(F475="GALV",H475="UN"),AND(F475="GALV",H475=""),AND(F475="GALV",I475="Y"),AND(F475="GALV",I475="UN"),AND(F475="GALV",I475=""))),"GRR",IF(AND(B475='Dropdown Answer Key'!$B$14,OR(E475="Unknown",F475="Unknown")),"Unknown SL","Non Lead")))))))))))</f>
        <v>ERROR</v>
      </c>
      <c r="T475" s="122" t="str">
        <f>IF(OR(M475="",Q475="",S475="ERROR"),"BLANK",IF((AND(M475='Dropdown Answer Key'!$B$25,OR('Service Line Inventory'!S475="Lead",S475="Unknown SL"))),"Tier 1",IF(AND('Service Line Inventory'!M475='Dropdown Answer Key'!$B$26,OR('Service Line Inventory'!S475="Lead",S475="Unknown SL")),"Tier 2",IF(AND('Service Line Inventory'!M475='Dropdown Answer Key'!$B$27,OR('Service Line Inventory'!S475="Lead",S475="Unknown SL")),"Tier 2",IF('Service Line Inventory'!S475="GRR","Tier 3",IF((AND('Service Line Inventory'!M475='Dropdown Answer Key'!$B$25,'Service Line Inventory'!Q475='Dropdown Answer Key'!$M$25,O475='Dropdown Answer Key'!$G$27,'Service Line Inventory'!P475='Dropdown Answer Key'!$J$27,S475="Non Lead")),"Tier 4",IF((AND('Service Line Inventory'!M475='Dropdown Answer Key'!$B$25,'Service Line Inventory'!Q475='Dropdown Answer Key'!$M$25,O475='Dropdown Answer Key'!$G$27,S475="Non Lead")),"Tier 4",IF((AND('Service Line Inventory'!M475='Dropdown Answer Key'!$B$25,'Service Line Inventory'!Q475='Dropdown Answer Key'!$M$25,'Service Line Inventory'!P475='Dropdown Answer Key'!$J$27,S475="Non Lead")),"Tier 4","Tier 5"))))))))</f>
        <v>BLANK</v>
      </c>
      <c r="U475" s="123" t="str">
        <f t="shared" si="29"/>
        <v>ERROR</v>
      </c>
      <c r="V475" s="122" t="str">
        <f t="shared" si="30"/>
        <v>ERROR</v>
      </c>
      <c r="W475" s="122" t="str">
        <f t="shared" si="31"/>
        <v>NO</v>
      </c>
      <c r="X475" s="116"/>
      <c r="Y475" s="105"/>
      <c r="Z475" s="85"/>
    </row>
    <row r="476" spans="1:26">
      <c r="A476" s="80"/>
      <c r="B476" s="80"/>
      <c r="C476" s="111"/>
      <c r="D476" s="81"/>
      <c r="E476" s="111"/>
      <c r="F476" s="111"/>
      <c r="G476" s="113"/>
      <c r="H476" s="101"/>
      <c r="I476" s="81"/>
      <c r="J476" s="82"/>
      <c r="K476" s="81"/>
      <c r="L476" s="101" t="str">
        <f t="shared" si="28"/>
        <v>ERROR</v>
      </c>
      <c r="M476" s="117"/>
      <c r="N476" s="81"/>
      <c r="O476" s="81"/>
      <c r="P476" s="81"/>
      <c r="Q476" s="80"/>
      <c r="R476" s="81"/>
      <c r="S476" s="106" t="str">
        <f>IF(OR(B476="",$C$3="",$G$3=""),"ERROR",IF(AND(B476='Dropdown Answer Key'!$B$12,OR(E476="Lead",E476="U, May have L",E476="COM",E476="")),"Lead",IF(AND(B476='Dropdown Answer Key'!$B$12,OR(AND(E476="GALV",H476="Y"),AND(E476="GALV",H476="UN"),AND(E476="GALV",H476=""))),"GRR",IF(AND(B476='Dropdown Answer Key'!$B$12,E476="Unknown"),"Unknown SL",IF(AND(B476='Dropdown Answer Key'!$B$13,OR(F476="Lead",F476="U, May have L",F476="COM",F476="")),"Lead",IF(AND(B476='Dropdown Answer Key'!$B$13,OR(AND(F476="GALV",H476="Y"),AND(F476="GALV",H476="UN"),AND(F476="GALV",H476=""))),"GRR",IF(AND(B476='Dropdown Answer Key'!$B$13,F476="Unknown"),"Unknown SL",IF(AND(B476='Dropdown Answer Key'!$B$14,OR(E476="Lead",E476="U, May have L",E476="COM",E476="")),"Lead",IF(AND(B476='Dropdown Answer Key'!$B$14,OR(F476="Lead",F476="U, May have L",F476="COM",F476="")),"Lead",IF(AND(B476='Dropdown Answer Key'!$B$14,OR(AND(E476="GALV",H476="Y"),AND(E476="GALV",H476="UN"),AND(E476="GALV",H476=""),AND(F476="GALV",H476="Y"),AND(F476="GALV",H476="UN"),AND(F476="GALV",H476=""),AND(F476="GALV",I476="Y"),AND(F476="GALV",I476="UN"),AND(F476="GALV",I476=""))),"GRR",IF(AND(B476='Dropdown Answer Key'!$B$14,OR(E476="Unknown",F476="Unknown")),"Unknown SL","Non Lead")))))))))))</f>
        <v>ERROR</v>
      </c>
      <c r="T476" s="83" t="str">
        <f>IF(OR(M476="",Q476="",S476="ERROR"),"BLANK",IF((AND(M476='Dropdown Answer Key'!$B$25,OR('Service Line Inventory'!S476="Lead",S476="Unknown SL"))),"Tier 1",IF(AND('Service Line Inventory'!M476='Dropdown Answer Key'!$B$26,OR('Service Line Inventory'!S476="Lead",S476="Unknown SL")),"Tier 2",IF(AND('Service Line Inventory'!M476='Dropdown Answer Key'!$B$27,OR('Service Line Inventory'!S476="Lead",S476="Unknown SL")),"Tier 2",IF('Service Line Inventory'!S476="GRR","Tier 3",IF((AND('Service Line Inventory'!M476='Dropdown Answer Key'!$B$25,'Service Line Inventory'!Q476='Dropdown Answer Key'!$M$25,O476='Dropdown Answer Key'!$G$27,'Service Line Inventory'!P476='Dropdown Answer Key'!$J$27,S476="Non Lead")),"Tier 4",IF((AND('Service Line Inventory'!M476='Dropdown Answer Key'!$B$25,'Service Line Inventory'!Q476='Dropdown Answer Key'!$M$25,O476='Dropdown Answer Key'!$G$27,S476="Non Lead")),"Tier 4",IF((AND('Service Line Inventory'!M476='Dropdown Answer Key'!$B$25,'Service Line Inventory'!Q476='Dropdown Answer Key'!$M$25,'Service Line Inventory'!P476='Dropdown Answer Key'!$J$27,S476="Non Lead")),"Tier 4","Tier 5"))))))))</f>
        <v>BLANK</v>
      </c>
      <c r="U476" s="109" t="str">
        <f t="shared" si="29"/>
        <v>ERROR</v>
      </c>
      <c r="V476" s="83" t="str">
        <f t="shared" si="30"/>
        <v>ERROR</v>
      </c>
      <c r="W476" s="83" t="str">
        <f t="shared" si="31"/>
        <v>NO</v>
      </c>
      <c r="X476" s="115"/>
      <c r="Y476" s="84"/>
      <c r="Z476" s="85"/>
    </row>
    <row r="477" spans="1:26">
      <c r="A477" s="89"/>
      <c r="B477" s="90"/>
      <c r="C477" s="112"/>
      <c r="D477" s="90"/>
      <c r="E477" s="112"/>
      <c r="F477" s="112"/>
      <c r="G477" s="114"/>
      <c r="H477" s="102"/>
      <c r="I477" s="90"/>
      <c r="J477" s="91"/>
      <c r="K477" s="90"/>
      <c r="L477" s="102" t="str">
        <f t="shared" si="28"/>
        <v>ERROR</v>
      </c>
      <c r="M477" s="118"/>
      <c r="N477" s="90"/>
      <c r="O477" s="90"/>
      <c r="P477" s="90"/>
      <c r="Q477" s="89"/>
      <c r="R477" s="90"/>
      <c r="S477" s="121" t="str">
        <f>IF(OR(B477="",$C$3="",$G$3=""),"ERROR",IF(AND(B477='Dropdown Answer Key'!$B$12,OR(E477="Lead",E477="U, May have L",E477="COM",E477="")),"Lead",IF(AND(B477='Dropdown Answer Key'!$B$12,OR(AND(E477="GALV",H477="Y"),AND(E477="GALV",H477="UN"),AND(E477="GALV",H477=""))),"GRR",IF(AND(B477='Dropdown Answer Key'!$B$12,E477="Unknown"),"Unknown SL",IF(AND(B477='Dropdown Answer Key'!$B$13,OR(F477="Lead",F477="U, May have L",F477="COM",F477="")),"Lead",IF(AND(B477='Dropdown Answer Key'!$B$13,OR(AND(F477="GALV",H477="Y"),AND(F477="GALV",H477="UN"),AND(F477="GALV",H477=""))),"GRR",IF(AND(B477='Dropdown Answer Key'!$B$13,F477="Unknown"),"Unknown SL",IF(AND(B477='Dropdown Answer Key'!$B$14,OR(E477="Lead",E477="U, May have L",E477="COM",E477="")),"Lead",IF(AND(B477='Dropdown Answer Key'!$B$14,OR(F477="Lead",F477="U, May have L",F477="COM",F477="")),"Lead",IF(AND(B477='Dropdown Answer Key'!$B$14,OR(AND(E477="GALV",H477="Y"),AND(E477="GALV",H477="UN"),AND(E477="GALV",H477=""),AND(F477="GALV",H477="Y"),AND(F477="GALV",H477="UN"),AND(F477="GALV",H477=""),AND(F477="GALV",I477="Y"),AND(F477="GALV",I477="UN"),AND(F477="GALV",I477=""))),"GRR",IF(AND(B477='Dropdown Answer Key'!$B$14,OR(E477="Unknown",F477="Unknown")),"Unknown SL","Non Lead")))))))))))</f>
        <v>ERROR</v>
      </c>
      <c r="T477" s="122" t="str">
        <f>IF(OR(M477="",Q477="",S477="ERROR"),"BLANK",IF((AND(M477='Dropdown Answer Key'!$B$25,OR('Service Line Inventory'!S477="Lead",S477="Unknown SL"))),"Tier 1",IF(AND('Service Line Inventory'!M477='Dropdown Answer Key'!$B$26,OR('Service Line Inventory'!S477="Lead",S477="Unknown SL")),"Tier 2",IF(AND('Service Line Inventory'!M477='Dropdown Answer Key'!$B$27,OR('Service Line Inventory'!S477="Lead",S477="Unknown SL")),"Tier 2",IF('Service Line Inventory'!S477="GRR","Tier 3",IF((AND('Service Line Inventory'!M477='Dropdown Answer Key'!$B$25,'Service Line Inventory'!Q477='Dropdown Answer Key'!$M$25,O477='Dropdown Answer Key'!$G$27,'Service Line Inventory'!P477='Dropdown Answer Key'!$J$27,S477="Non Lead")),"Tier 4",IF((AND('Service Line Inventory'!M477='Dropdown Answer Key'!$B$25,'Service Line Inventory'!Q477='Dropdown Answer Key'!$M$25,O477='Dropdown Answer Key'!$G$27,S477="Non Lead")),"Tier 4",IF((AND('Service Line Inventory'!M477='Dropdown Answer Key'!$B$25,'Service Line Inventory'!Q477='Dropdown Answer Key'!$M$25,'Service Line Inventory'!P477='Dropdown Answer Key'!$J$27,S477="Non Lead")),"Tier 4","Tier 5"))))))))</f>
        <v>BLANK</v>
      </c>
      <c r="U477" s="123" t="str">
        <f t="shared" si="29"/>
        <v>ERROR</v>
      </c>
      <c r="V477" s="122" t="str">
        <f t="shared" si="30"/>
        <v>ERROR</v>
      </c>
      <c r="W477" s="122" t="str">
        <f t="shared" si="31"/>
        <v>NO</v>
      </c>
      <c r="X477" s="116"/>
      <c r="Y477" s="105"/>
      <c r="Z477" s="85"/>
    </row>
    <row r="478" spans="1:26">
      <c r="A478" s="80"/>
      <c r="B478" s="80"/>
      <c r="C478" s="111"/>
      <c r="D478" s="81"/>
      <c r="E478" s="111"/>
      <c r="F478" s="111"/>
      <c r="G478" s="113"/>
      <c r="H478" s="101"/>
      <c r="I478" s="81"/>
      <c r="J478" s="82"/>
      <c r="K478" s="81"/>
      <c r="L478" s="101" t="str">
        <f t="shared" si="28"/>
        <v>ERROR</v>
      </c>
      <c r="M478" s="117"/>
      <c r="N478" s="81"/>
      <c r="O478" s="81"/>
      <c r="P478" s="81"/>
      <c r="Q478" s="80"/>
      <c r="R478" s="81"/>
      <c r="S478" s="106" t="str">
        <f>IF(OR(B478="",$C$3="",$G$3=""),"ERROR",IF(AND(B478='Dropdown Answer Key'!$B$12,OR(E478="Lead",E478="U, May have L",E478="COM",E478="")),"Lead",IF(AND(B478='Dropdown Answer Key'!$B$12,OR(AND(E478="GALV",H478="Y"),AND(E478="GALV",H478="UN"),AND(E478="GALV",H478=""))),"GRR",IF(AND(B478='Dropdown Answer Key'!$B$12,E478="Unknown"),"Unknown SL",IF(AND(B478='Dropdown Answer Key'!$B$13,OR(F478="Lead",F478="U, May have L",F478="COM",F478="")),"Lead",IF(AND(B478='Dropdown Answer Key'!$B$13,OR(AND(F478="GALV",H478="Y"),AND(F478="GALV",H478="UN"),AND(F478="GALV",H478=""))),"GRR",IF(AND(B478='Dropdown Answer Key'!$B$13,F478="Unknown"),"Unknown SL",IF(AND(B478='Dropdown Answer Key'!$B$14,OR(E478="Lead",E478="U, May have L",E478="COM",E478="")),"Lead",IF(AND(B478='Dropdown Answer Key'!$B$14,OR(F478="Lead",F478="U, May have L",F478="COM",F478="")),"Lead",IF(AND(B478='Dropdown Answer Key'!$B$14,OR(AND(E478="GALV",H478="Y"),AND(E478="GALV",H478="UN"),AND(E478="GALV",H478=""),AND(F478="GALV",H478="Y"),AND(F478="GALV",H478="UN"),AND(F478="GALV",H478=""),AND(F478="GALV",I478="Y"),AND(F478="GALV",I478="UN"),AND(F478="GALV",I478=""))),"GRR",IF(AND(B478='Dropdown Answer Key'!$B$14,OR(E478="Unknown",F478="Unknown")),"Unknown SL","Non Lead")))))))))))</f>
        <v>ERROR</v>
      </c>
      <c r="T478" s="83" t="str">
        <f>IF(OR(M478="",Q478="",S478="ERROR"),"BLANK",IF((AND(M478='Dropdown Answer Key'!$B$25,OR('Service Line Inventory'!S478="Lead",S478="Unknown SL"))),"Tier 1",IF(AND('Service Line Inventory'!M478='Dropdown Answer Key'!$B$26,OR('Service Line Inventory'!S478="Lead",S478="Unknown SL")),"Tier 2",IF(AND('Service Line Inventory'!M478='Dropdown Answer Key'!$B$27,OR('Service Line Inventory'!S478="Lead",S478="Unknown SL")),"Tier 2",IF('Service Line Inventory'!S478="GRR","Tier 3",IF((AND('Service Line Inventory'!M478='Dropdown Answer Key'!$B$25,'Service Line Inventory'!Q478='Dropdown Answer Key'!$M$25,O478='Dropdown Answer Key'!$G$27,'Service Line Inventory'!P478='Dropdown Answer Key'!$J$27,S478="Non Lead")),"Tier 4",IF((AND('Service Line Inventory'!M478='Dropdown Answer Key'!$B$25,'Service Line Inventory'!Q478='Dropdown Answer Key'!$M$25,O478='Dropdown Answer Key'!$G$27,S478="Non Lead")),"Tier 4",IF((AND('Service Line Inventory'!M478='Dropdown Answer Key'!$B$25,'Service Line Inventory'!Q478='Dropdown Answer Key'!$M$25,'Service Line Inventory'!P478='Dropdown Answer Key'!$J$27,S478="Non Lead")),"Tier 4","Tier 5"))))))))</f>
        <v>BLANK</v>
      </c>
      <c r="U478" s="109" t="str">
        <f t="shared" si="29"/>
        <v>ERROR</v>
      </c>
      <c r="V478" s="83" t="str">
        <f t="shared" si="30"/>
        <v>ERROR</v>
      </c>
      <c r="W478" s="83" t="str">
        <f t="shared" si="31"/>
        <v>NO</v>
      </c>
      <c r="X478" s="115"/>
      <c r="Y478" s="84"/>
      <c r="Z478" s="85"/>
    </row>
    <row r="479" spans="1:26">
      <c r="A479" s="89"/>
      <c r="B479" s="90"/>
      <c r="C479" s="112"/>
      <c r="D479" s="90"/>
      <c r="E479" s="112"/>
      <c r="F479" s="112"/>
      <c r="G479" s="114"/>
      <c r="H479" s="102"/>
      <c r="I479" s="90"/>
      <c r="J479" s="91"/>
      <c r="K479" s="90"/>
      <c r="L479" s="102" t="str">
        <f t="shared" si="28"/>
        <v>ERROR</v>
      </c>
      <c r="M479" s="118"/>
      <c r="N479" s="90"/>
      <c r="O479" s="90"/>
      <c r="P479" s="90"/>
      <c r="Q479" s="89"/>
      <c r="R479" s="90"/>
      <c r="S479" s="121" t="str">
        <f>IF(OR(B479="",$C$3="",$G$3=""),"ERROR",IF(AND(B479='Dropdown Answer Key'!$B$12,OR(E479="Lead",E479="U, May have L",E479="COM",E479="")),"Lead",IF(AND(B479='Dropdown Answer Key'!$B$12,OR(AND(E479="GALV",H479="Y"),AND(E479="GALV",H479="UN"),AND(E479="GALV",H479=""))),"GRR",IF(AND(B479='Dropdown Answer Key'!$B$12,E479="Unknown"),"Unknown SL",IF(AND(B479='Dropdown Answer Key'!$B$13,OR(F479="Lead",F479="U, May have L",F479="COM",F479="")),"Lead",IF(AND(B479='Dropdown Answer Key'!$B$13,OR(AND(F479="GALV",H479="Y"),AND(F479="GALV",H479="UN"),AND(F479="GALV",H479=""))),"GRR",IF(AND(B479='Dropdown Answer Key'!$B$13,F479="Unknown"),"Unknown SL",IF(AND(B479='Dropdown Answer Key'!$B$14,OR(E479="Lead",E479="U, May have L",E479="COM",E479="")),"Lead",IF(AND(B479='Dropdown Answer Key'!$B$14,OR(F479="Lead",F479="U, May have L",F479="COM",F479="")),"Lead",IF(AND(B479='Dropdown Answer Key'!$B$14,OR(AND(E479="GALV",H479="Y"),AND(E479="GALV",H479="UN"),AND(E479="GALV",H479=""),AND(F479="GALV",H479="Y"),AND(F479="GALV",H479="UN"),AND(F479="GALV",H479=""),AND(F479="GALV",I479="Y"),AND(F479="GALV",I479="UN"),AND(F479="GALV",I479=""))),"GRR",IF(AND(B479='Dropdown Answer Key'!$B$14,OR(E479="Unknown",F479="Unknown")),"Unknown SL","Non Lead")))))))))))</f>
        <v>ERROR</v>
      </c>
      <c r="T479" s="122" t="str">
        <f>IF(OR(M479="",Q479="",S479="ERROR"),"BLANK",IF((AND(M479='Dropdown Answer Key'!$B$25,OR('Service Line Inventory'!S479="Lead",S479="Unknown SL"))),"Tier 1",IF(AND('Service Line Inventory'!M479='Dropdown Answer Key'!$B$26,OR('Service Line Inventory'!S479="Lead",S479="Unknown SL")),"Tier 2",IF(AND('Service Line Inventory'!M479='Dropdown Answer Key'!$B$27,OR('Service Line Inventory'!S479="Lead",S479="Unknown SL")),"Tier 2",IF('Service Line Inventory'!S479="GRR","Tier 3",IF((AND('Service Line Inventory'!M479='Dropdown Answer Key'!$B$25,'Service Line Inventory'!Q479='Dropdown Answer Key'!$M$25,O479='Dropdown Answer Key'!$G$27,'Service Line Inventory'!P479='Dropdown Answer Key'!$J$27,S479="Non Lead")),"Tier 4",IF((AND('Service Line Inventory'!M479='Dropdown Answer Key'!$B$25,'Service Line Inventory'!Q479='Dropdown Answer Key'!$M$25,O479='Dropdown Answer Key'!$G$27,S479="Non Lead")),"Tier 4",IF((AND('Service Line Inventory'!M479='Dropdown Answer Key'!$B$25,'Service Line Inventory'!Q479='Dropdown Answer Key'!$M$25,'Service Line Inventory'!P479='Dropdown Answer Key'!$J$27,S479="Non Lead")),"Tier 4","Tier 5"))))))))</f>
        <v>BLANK</v>
      </c>
      <c r="U479" s="123" t="str">
        <f t="shared" si="29"/>
        <v>ERROR</v>
      </c>
      <c r="V479" s="122" t="str">
        <f t="shared" si="30"/>
        <v>ERROR</v>
      </c>
      <c r="W479" s="122" t="str">
        <f t="shared" si="31"/>
        <v>NO</v>
      </c>
      <c r="X479" s="116"/>
      <c r="Y479" s="105"/>
      <c r="Z479" s="85"/>
    </row>
    <row r="480" spans="1:26">
      <c r="A480" s="80"/>
      <c r="B480" s="80"/>
      <c r="C480" s="111"/>
      <c r="D480" s="81"/>
      <c r="E480" s="111"/>
      <c r="F480" s="111"/>
      <c r="G480" s="113"/>
      <c r="H480" s="101"/>
      <c r="I480" s="81"/>
      <c r="J480" s="82"/>
      <c r="K480" s="81"/>
      <c r="L480" s="101" t="str">
        <f t="shared" si="28"/>
        <v>ERROR</v>
      </c>
      <c r="M480" s="117"/>
      <c r="N480" s="81"/>
      <c r="O480" s="81"/>
      <c r="P480" s="81"/>
      <c r="Q480" s="80"/>
      <c r="R480" s="81"/>
      <c r="S480" s="106" t="str">
        <f>IF(OR(B480="",$C$3="",$G$3=""),"ERROR",IF(AND(B480='Dropdown Answer Key'!$B$12,OR(E480="Lead",E480="U, May have L",E480="COM",E480="")),"Lead",IF(AND(B480='Dropdown Answer Key'!$B$12,OR(AND(E480="GALV",H480="Y"),AND(E480="GALV",H480="UN"),AND(E480="GALV",H480=""))),"GRR",IF(AND(B480='Dropdown Answer Key'!$B$12,E480="Unknown"),"Unknown SL",IF(AND(B480='Dropdown Answer Key'!$B$13,OR(F480="Lead",F480="U, May have L",F480="COM",F480="")),"Lead",IF(AND(B480='Dropdown Answer Key'!$B$13,OR(AND(F480="GALV",H480="Y"),AND(F480="GALV",H480="UN"),AND(F480="GALV",H480=""))),"GRR",IF(AND(B480='Dropdown Answer Key'!$B$13,F480="Unknown"),"Unknown SL",IF(AND(B480='Dropdown Answer Key'!$B$14,OR(E480="Lead",E480="U, May have L",E480="COM",E480="")),"Lead",IF(AND(B480='Dropdown Answer Key'!$B$14,OR(F480="Lead",F480="U, May have L",F480="COM",F480="")),"Lead",IF(AND(B480='Dropdown Answer Key'!$B$14,OR(AND(E480="GALV",H480="Y"),AND(E480="GALV",H480="UN"),AND(E480="GALV",H480=""),AND(F480="GALV",H480="Y"),AND(F480="GALV",H480="UN"),AND(F480="GALV",H480=""),AND(F480="GALV",I480="Y"),AND(F480="GALV",I480="UN"),AND(F480="GALV",I480=""))),"GRR",IF(AND(B480='Dropdown Answer Key'!$B$14,OR(E480="Unknown",F480="Unknown")),"Unknown SL","Non Lead")))))))))))</f>
        <v>ERROR</v>
      </c>
      <c r="T480" s="83" t="str">
        <f>IF(OR(M480="",Q480="",S480="ERROR"),"BLANK",IF((AND(M480='Dropdown Answer Key'!$B$25,OR('Service Line Inventory'!S480="Lead",S480="Unknown SL"))),"Tier 1",IF(AND('Service Line Inventory'!M480='Dropdown Answer Key'!$B$26,OR('Service Line Inventory'!S480="Lead",S480="Unknown SL")),"Tier 2",IF(AND('Service Line Inventory'!M480='Dropdown Answer Key'!$B$27,OR('Service Line Inventory'!S480="Lead",S480="Unknown SL")),"Tier 2",IF('Service Line Inventory'!S480="GRR","Tier 3",IF((AND('Service Line Inventory'!M480='Dropdown Answer Key'!$B$25,'Service Line Inventory'!Q480='Dropdown Answer Key'!$M$25,O480='Dropdown Answer Key'!$G$27,'Service Line Inventory'!P480='Dropdown Answer Key'!$J$27,S480="Non Lead")),"Tier 4",IF((AND('Service Line Inventory'!M480='Dropdown Answer Key'!$B$25,'Service Line Inventory'!Q480='Dropdown Answer Key'!$M$25,O480='Dropdown Answer Key'!$G$27,S480="Non Lead")),"Tier 4",IF((AND('Service Line Inventory'!M480='Dropdown Answer Key'!$B$25,'Service Line Inventory'!Q480='Dropdown Answer Key'!$M$25,'Service Line Inventory'!P480='Dropdown Answer Key'!$J$27,S480="Non Lead")),"Tier 4","Tier 5"))))))))</f>
        <v>BLANK</v>
      </c>
      <c r="U480" s="109" t="str">
        <f t="shared" si="29"/>
        <v>ERROR</v>
      </c>
      <c r="V480" s="83" t="str">
        <f t="shared" si="30"/>
        <v>ERROR</v>
      </c>
      <c r="W480" s="83" t="str">
        <f t="shared" si="31"/>
        <v>NO</v>
      </c>
      <c r="X480" s="115"/>
      <c r="Y480" s="84"/>
      <c r="Z480" s="85"/>
    </row>
    <row r="481" spans="1:26">
      <c r="A481" s="89"/>
      <c r="B481" s="90"/>
      <c r="C481" s="112"/>
      <c r="D481" s="90"/>
      <c r="E481" s="112"/>
      <c r="F481" s="112"/>
      <c r="G481" s="114"/>
      <c r="H481" s="102"/>
      <c r="I481" s="90"/>
      <c r="J481" s="91"/>
      <c r="K481" s="90"/>
      <c r="L481" s="102" t="str">
        <f t="shared" si="28"/>
        <v>ERROR</v>
      </c>
      <c r="M481" s="118"/>
      <c r="N481" s="90"/>
      <c r="O481" s="90"/>
      <c r="P481" s="90"/>
      <c r="Q481" s="89"/>
      <c r="R481" s="90"/>
      <c r="S481" s="121" t="str">
        <f>IF(OR(B481="",$C$3="",$G$3=""),"ERROR",IF(AND(B481='Dropdown Answer Key'!$B$12,OR(E481="Lead",E481="U, May have L",E481="COM",E481="")),"Lead",IF(AND(B481='Dropdown Answer Key'!$B$12,OR(AND(E481="GALV",H481="Y"),AND(E481="GALV",H481="UN"),AND(E481="GALV",H481=""))),"GRR",IF(AND(B481='Dropdown Answer Key'!$B$12,E481="Unknown"),"Unknown SL",IF(AND(B481='Dropdown Answer Key'!$B$13,OR(F481="Lead",F481="U, May have L",F481="COM",F481="")),"Lead",IF(AND(B481='Dropdown Answer Key'!$B$13,OR(AND(F481="GALV",H481="Y"),AND(F481="GALV",H481="UN"),AND(F481="GALV",H481=""))),"GRR",IF(AND(B481='Dropdown Answer Key'!$B$13,F481="Unknown"),"Unknown SL",IF(AND(B481='Dropdown Answer Key'!$B$14,OR(E481="Lead",E481="U, May have L",E481="COM",E481="")),"Lead",IF(AND(B481='Dropdown Answer Key'!$B$14,OR(F481="Lead",F481="U, May have L",F481="COM",F481="")),"Lead",IF(AND(B481='Dropdown Answer Key'!$B$14,OR(AND(E481="GALV",H481="Y"),AND(E481="GALV",H481="UN"),AND(E481="GALV",H481=""),AND(F481="GALV",H481="Y"),AND(F481="GALV",H481="UN"),AND(F481="GALV",H481=""),AND(F481="GALV",I481="Y"),AND(F481="GALV",I481="UN"),AND(F481="GALV",I481=""))),"GRR",IF(AND(B481='Dropdown Answer Key'!$B$14,OR(E481="Unknown",F481="Unknown")),"Unknown SL","Non Lead")))))))))))</f>
        <v>ERROR</v>
      </c>
      <c r="T481" s="122" t="str">
        <f>IF(OR(M481="",Q481="",S481="ERROR"),"BLANK",IF((AND(M481='Dropdown Answer Key'!$B$25,OR('Service Line Inventory'!S481="Lead",S481="Unknown SL"))),"Tier 1",IF(AND('Service Line Inventory'!M481='Dropdown Answer Key'!$B$26,OR('Service Line Inventory'!S481="Lead",S481="Unknown SL")),"Tier 2",IF(AND('Service Line Inventory'!M481='Dropdown Answer Key'!$B$27,OR('Service Line Inventory'!S481="Lead",S481="Unknown SL")),"Tier 2",IF('Service Line Inventory'!S481="GRR","Tier 3",IF((AND('Service Line Inventory'!M481='Dropdown Answer Key'!$B$25,'Service Line Inventory'!Q481='Dropdown Answer Key'!$M$25,O481='Dropdown Answer Key'!$G$27,'Service Line Inventory'!P481='Dropdown Answer Key'!$J$27,S481="Non Lead")),"Tier 4",IF((AND('Service Line Inventory'!M481='Dropdown Answer Key'!$B$25,'Service Line Inventory'!Q481='Dropdown Answer Key'!$M$25,O481='Dropdown Answer Key'!$G$27,S481="Non Lead")),"Tier 4",IF((AND('Service Line Inventory'!M481='Dropdown Answer Key'!$B$25,'Service Line Inventory'!Q481='Dropdown Answer Key'!$M$25,'Service Line Inventory'!P481='Dropdown Answer Key'!$J$27,S481="Non Lead")),"Tier 4","Tier 5"))))))))</f>
        <v>BLANK</v>
      </c>
      <c r="U481" s="123" t="str">
        <f t="shared" si="29"/>
        <v>ERROR</v>
      </c>
      <c r="V481" s="122" t="str">
        <f t="shared" si="30"/>
        <v>ERROR</v>
      </c>
      <c r="W481" s="122" t="str">
        <f t="shared" si="31"/>
        <v>NO</v>
      </c>
      <c r="X481" s="116"/>
      <c r="Y481" s="105"/>
      <c r="Z481" s="85"/>
    </row>
    <row r="482" spans="1:26">
      <c r="A482" s="80"/>
      <c r="B482" s="80"/>
      <c r="C482" s="111"/>
      <c r="D482" s="81"/>
      <c r="E482" s="111"/>
      <c r="F482" s="111"/>
      <c r="G482" s="113"/>
      <c r="H482" s="101"/>
      <c r="I482" s="81"/>
      <c r="J482" s="82"/>
      <c r="K482" s="81"/>
      <c r="L482" s="101" t="str">
        <f t="shared" si="28"/>
        <v>ERROR</v>
      </c>
      <c r="M482" s="117"/>
      <c r="N482" s="81"/>
      <c r="O482" s="81"/>
      <c r="P482" s="81"/>
      <c r="Q482" s="80"/>
      <c r="R482" s="81"/>
      <c r="S482" s="106" t="str">
        <f>IF(OR(B482="",$C$3="",$G$3=""),"ERROR",IF(AND(B482='Dropdown Answer Key'!$B$12,OR(E482="Lead",E482="U, May have L",E482="COM",E482="")),"Lead",IF(AND(B482='Dropdown Answer Key'!$B$12,OR(AND(E482="GALV",H482="Y"),AND(E482="GALV",H482="UN"),AND(E482="GALV",H482=""))),"GRR",IF(AND(B482='Dropdown Answer Key'!$B$12,E482="Unknown"),"Unknown SL",IF(AND(B482='Dropdown Answer Key'!$B$13,OR(F482="Lead",F482="U, May have L",F482="COM",F482="")),"Lead",IF(AND(B482='Dropdown Answer Key'!$B$13,OR(AND(F482="GALV",H482="Y"),AND(F482="GALV",H482="UN"),AND(F482="GALV",H482=""))),"GRR",IF(AND(B482='Dropdown Answer Key'!$B$13,F482="Unknown"),"Unknown SL",IF(AND(B482='Dropdown Answer Key'!$B$14,OR(E482="Lead",E482="U, May have L",E482="COM",E482="")),"Lead",IF(AND(B482='Dropdown Answer Key'!$B$14,OR(F482="Lead",F482="U, May have L",F482="COM",F482="")),"Lead",IF(AND(B482='Dropdown Answer Key'!$B$14,OR(AND(E482="GALV",H482="Y"),AND(E482="GALV",H482="UN"),AND(E482="GALV",H482=""),AND(F482="GALV",H482="Y"),AND(F482="GALV",H482="UN"),AND(F482="GALV",H482=""),AND(F482="GALV",I482="Y"),AND(F482="GALV",I482="UN"),AND(F482="GALV",I482=""))),"GRR",IF(AND(B482='Dropdown Answer Key'!$B$14,OR(E482="Unknown",F482="Unknown")),"Unknown SL","Non Lead")))))))))))</f>
        <v>ERROR</v>
      </c>
      <c r="T482" s="83" t="str">
        <f>IF(OR(M482="",Q482="",S482="ERROR"),"BLANK",IF((AND(M482='Dropdown Answer Key'!$B$25,OR('Service Line Inventory'!S482="Lead",S482="Unknown SL"))),"Tier 1",IF(AND('Service Line Inventory'!M482='Dropdown Answer Key'!$B$26,OR('Service Line Inventory'!S482="Lead",S482="Unknown SL")),"Tier 2",IF(AND('Service Line Inventory'!M482='Dropdown Answer Key'!$B$27,OR('Service Line Inventory'!S482="Lead",S482="Unknown SL")),"Tier 2",IF('Service Line Inventory'!S482="GRR","Tier 3",IF((AND('Service Line Inventory'!M482='Dropdown Answer Key'!$B$25,'Service Line Inventory'!Q482='Dropdown Answer Key'!$M$25,O482='Dropdown Answer Key'!$G$27,'Service Line Inventory'!P482='Dropdown Answer Key'!$J$27,S482="Non Lead")),"Tier 4",IF((AND('Service Line Inventory'!M482='Dropdown Answer Key'!$B$25,'Service Line Inventory'!Q482='Dropdown Answer Key'!$M$25,O482='Dropdown Answer Key'!$G$27,S482="Non Lead")),"Tier 4",IF((AND('Service Line Inventory'!M482='Dropdown Answer Key'!$B$25,'Service Line Inventory'!Q482='Dropdown Answer Key'!$M$25,'Service Line Inventory'!P482='Dropdown Answer Key'!$J$27,S482="Non Lead")),"Tier 4","Tier 5"))))))))</f>
        <v>BLANK</v>
      </c>
      <c r="U482" s="109" t="str">
        <f t="shared" si="29"/>
        <v>ERROR</v>
      </c>
      <c r="V482" s="83" t="str">
        <f t="shared" si="30"/>
        <v>ERROR</v>
      </c>
      <c r="W482" s="83" t="str">
        <f t="shared" si="31"/>
        <v>NO</v>
      </c>
      <c r="X482" s="115"/>
      <c r="Y482" s="84"/>
      <c r="Z482" s="85"/>
    </row>
    <row r="483" spans="1:26">
      <c r="A483" s="89"/>
      <c r="B483" s="90"/>
      <c r="C483" s="112"/>
      <c r="D483" s="90"/>
      <c r="E483" s="112"/>
      <c r="F483" s="112"/>
      <c r="G483" s="114"/>
      <c r="H483" s="102"/>
      <c r="I483" s="90"/>
      <c r="J483" s="91"/>
      <c r="K483" s="90"/>
      <c r="L483" s="102" t="str">
        <f t="shared" si="28"/>
        <v>ERROR</v>
      </c>
      <c r="M483" s="118"/>
      <c r="N483" s="90"/>
      <c r="O483" s="90"/>
      <c r="P483" s="90"/>
      <c r="Q483" s="89"/>
      <c r="R483" s="90"/>
      <c r="S483" s="121" t="str">
        <f>IF(OR(B483="",$C$3="",$G$3=""),"ERROR",IF(AND(B483='Dropdown Answer Key'!$B$12,OR(E483="Lead",E483="U, May have L",E483="COM",E483="")),"Lead",IF(AND(B483='Dropdown Answer Key'!$B$12,OR(AND(E483="GALV",H483="Y"),AND(E483="GALV",H483="UN"),AND(E483="GALV",H483=""))),"GRR",IF(AND(B483='Dropdown Answer Key'!$B$12,E483="Unknown"),"Unknown SL",IF(AND(B483='Dropdown Answer Key'!$B$13,OR(F483="Lead",F483="U, May have L",F483="COM",F483="")),"Lead",IF(AND(B483='Dropdown Answer Key'!$B$13,OR(AND(F483="GALV",H483="Y"),AND(F483="GALV",H483="UN"),AND(F483="GALV",H483=""))),"GRR",IF(AND(B483='Dropdown Answer Key'!$B$13,F483="Unknown"),"Unknown SL",IF(AND(B483='Dropdown Answer Key'!$B$14,OR(E483="Lead",E483="U, May have L",E483="COM",E483="")),"Lead",IF(AND(B483='Dropdown Answer Key'!$B$14,OR(F483="Lead",F483="U, May have L",F483="COM",F483="")),"Lead",IF(AND(B483='Dropdown Answer Key'!$B$14,OR(AND(E483="GALV",H483="Y"),AND(E483="GALV",H483="UN"),AND(E483="GALV",H483=""),AND(F483="GALV",H483="Y"),AND(F483="GALV",H483="UN"),AND(F483="GALV",H483=""),AND(F483="GALV",I483="Y"),AND(F483="GALV",I483="UN"),AND(F483="GALV",I483=""))),"GRR",IF(AND(B483='Dropdown Answer Key'!$B$14,OR(E483="Unknown",F483="Unknown")),"Unknown SL","Non Lead")))))))))))</f>
        <v>ERROR</v>
      </c>
      <c r="T483" s="122" t="str">
        <f>IF(OR(M483="",Q483="",S483="ERROR"),"BLANK",IF((AND(M483='Dropdown Answer Key'!$B$25,OR('Service Line Inventory'!S483="Lead",S483="Unknown SL"))),"Tier 1",IF(AND('Service Line Inventory'!M483='Dropdown Answer Key'!$B$26,OR('Service Line Inventory'!S483="Lead",S483="Unknown SL")),"Tier 2",IF(AND('Service Line Inventory'!M483='Dropdown Answer Key'!$B$27,OR('Service Line Inventory'!S483="Lead",S483="Unknown SL")),"Tier 2",IF('Service Line Inventory'!S483="GRR","Tier 3",IF((AND('Service Line Inventory'!M483='Dropdown Answer Key'!$B$25,'Service Line Inventory'!Q483='Dropdown Answer Key'!$M$25,O483='Dropdown Answer Key'!$G$27,'Service Line Inventory'!P483='Dropdown Answer Key'!$J$27,S483="Non Lead")),"Tier 4",IF((AND('Service Line Inventory'!M483='Dropdown Answer Key'!$B$25,'Service Line Inventory'!Q483='Dropdown Answer Key'!$M$25,O483='Dropdown Answer Key'!$G$27,S483="Non Lead")),"Tier 4",IF((AND('Service Line Inventory'!M483='Dropdown Answer Key'!$B$25,'Service Line Inventory'!Q483='Dropdown Answer Key'!$M$25,'Service Line Inventory'!P483='Dropdown Answer Key'!$J$27,S483="Non Lead")),"Tier 4","Tier 5"))))))))</f>
        <v>BLANK</v>
      </c>
      <c r="U483" s="123" t="str">
        <f t="shared" si="29"/>
        <v>ERROR</v>
      </c>
      <c r="V483" s="122" t="str">
        <f t="shared" si="30"/>
        <v>ERROR</v>
      </c>
      <c r="W483" s="122" t="str">
        <f t="shared" si="31"/>
        <v>NO</v>
      </c>
      <c r="X483" s="116"/>
      <c r="Y483" s="105"/>
      <c r="Z483" s="85"/>
    </row>
    <row r="484" spans="1:26">
      <c r="A484" s="80"/>
      <c r="B484" s="80"/>
      <c r="C484" s="111"/>
      <c r="D484" s="81"/>
      <c r="E484" s="111"/>
      <c r="F484" s="111"/>
      <c r="G484" s="113"/>
      <c r="H484" s="101"/>
      <c r="I484" s="81"/>
      <c r="J484" s="82"/>
      <c r="K484" s="81"/>
      <c r="L484" s="101" t="str">
        <f t="shared" si="28"/>
        <v>ERROR</v>
      </c>
      <c r="M484" s="117"/>
      <c r="N484" s="81"/>
      <c r="O484" s="81"/>
      <c r="P484" s="81"/>
      <c r="Q484" s="80"/>
      <c r="R484" s="81"/>
      <c r="S484" s="106" t="str">
        <f>IF(OR(B484="",$C$3="",$G$3=""),"ERROR",IF(AND(B484='Dropdown Answer Key'!$B$12,OR(E484="Lead",E484="U, May have L",E484="COM",E484="")),"Lead",IF(AND(B484='Dropdown Answer Key'!$B$12,OR(AND(E484="GALV",H484="Y"),AND(E484="GALV",H484="UN"),AND(E484="GALV",H484=""))),"GRR",IF(AND(B484='Dropdown Answer Key'!$B$12,E484="Unknown"),"Unknown SL",IF(AND(B484='Dropdown Answer Key'!$B$13,OR(F484="Lead",F484="U, May have L",F484="COM",F484="")),"Lead",IF(AND(B484='Dropdown Answer Key'!$B$13,OR(AND(F484="GALV",H484="Y"),AND(F484="GALV",H484="UN"),AND(F484="GALV",H484=""))),"GRR",IF(AND(B484='Dropdown Answer Key'!$B$13,F484="Unknown"),"Unknown SL",IF(AND(B484='Dropdown Answer Key'!$B$14,OR(E484="Lead",E484="U, May have L",E484="COM",E484="")),"Lead",IF(AND(B484='Dropdown Answer Key'!$B$14,OR(F484="Lead",F484="U, May have L",F484="COM",F484="")),"Lead",IF(AND(B484='Dropdown Answer Key'!$B$14,OR(AND(E484="GALV",H484="Y"),AND(E484="GALV",H484="UN"),AND(E484="GALV",H484=""),AND(F484="GALV",H484="Y"),AND(F484="GALV",H484="UN"),AND(F484="GALV",H484=""),AND(F484="GALV",I484="Y"),AND(F484="GALV",I484="UN"),AND(F484="GALV",I484=""))),"GRR",IF(AND(B484='Dropdown Answer Key'!$B$14,OR(E484="Unknown",F484="Unknown")),"Unknown SL","Non Lead")))))))))))</f>
        <v>ERROR</v>
      </c>
      <c r="T484" s="83" t="str">
        <f>IF(OR(M484="",Q484="",S484="ERROR"),"BLANK",IF((AND(M484='Dropdown Answer Key'!$B$25,OR('Service Line Inventory'!S484="Lead",S484="Unknown SL"))),"Tier 1",IF(AND('Service Line Inventory'!M484='Dropdown Answer Key'!$B$26,OR('Service Line Inventory'!S484="Lead",S484="Unknown SL")),"Tier 2",IF(AND('Service Line Inventory'!M484='Dropdown Answer Key'!$B$27,OR('Service Line Inventory'!S484="Lead",S484="Unknown SL")),"Tier 2",IF('Service Line Inventory'!S484="GRR","Tier 3",IF((AND('Service Line Inventory'!M484='Dropdown Answer Key'!$B$25,'Service Line Inventory'!Q484='Dropdown Answer Key'!$M$25,O484='Dropdown Answer Key'!$G$27,'Service Line Inventory'!P484='Dropdown Answer Key'!$J$27,S484="Non Lead")),"Tier 4",IF((AND('Service Line Inventory'!M484='Dropdown Answer Key'!$B$25,'Service Line Inventory'!Q484='Dropdown Answer Key'!$M$25,O484='Dropdown Answer Key'!$G$27,S484="Non Lead")),"Tier 4",IF((AND('Service Line Inventory'!M484='Dropdown Answer Key'!$B$25,'Service Line Inventory'!Q484='Dropdown Answer Key'!$M$25,'Service Line Inventory'!P484='Dropdown Answer Key'!$J$27,S484="Non Lead")),"Tier 4","Tier 5"))))))))</f>
        <v>BLANK</v>
      </c>
      <c r="U484" s="109" t="str">
        <f t="shared" si="29"/>
        <v>ERROR</v>
      </c>
      <c r="V484" s="83" t="str">
        <f t="shared" si="30"/>
        <v>ERROR</v>
      </c>
      <c r="W484" s="83" t="str">
        <f t="shared" si="31"/>
        <v>NO</v>
      </c>
      <c r="X484" s="115"/>
      <c r="Y484" s="84"/>
      <c r="Z484" s="85"/>
    </row>
    <row r="485" spans="1:26">
      <c r="A485" s="89"/>
      <c r="B485" s="90"/>
      <c r="C485" s="112"/>
      <c r="D485" s="90"/>
      <c r="E485" s="112"/>
      <c r="F485" s="112"/>
      <c r="G485" s="114"/>
      <c r="H485" s="102"/>
      <c r="I485" s="90"/>
      <c r="J485" s="91"/>
      <c r="K485" s="90"/>
      <c r="L485" s="102" t="str">
        <f t="shared" si="28"/>
        <v>ERROR</v>
      </c>
      <c r="M485" s="118"/>
      <c r="N485" s="90"/>
      <c r="O485" s="90"/>
      <c r="P485" s="90"/>
      <c r="Q485" s="89"/>
      <c r="R485" s="90"/>
      <c r="S485" s="121" t="str">
        <f>IF(OR(B485="",$C$3="",$G$3=""),"ERROR",IF(AND(B485='Dropdown Answer Key'!$B$12,OR(E485="Lead",E485="U, May have L",E485="COM",E485="")),"Lead",IF(AND(B485='Dropdown Answer Key'!$B$12,OR(AND(E485="GALV",H485="Y"),AND(E485="GALV",H485="UN"),AND(E485="GALV",H485=""))),"GRR",IF(AND(B485='Dropdown Answer Key'!$B$12,E485="Unknown"),"Unknown SL",IF(AND(B485='Dropdown Answer Key'!$B$13,OR(F485="Lead",F485="U, May have L",F485="COM",F485="")),"Lead",IF(AND(B485='Dropdown Answer Key'!$B$13,OR(AND(F485="GALV",H485="Y"),AND(F485="GALV",H485="UN"),AND(F485="GALV",H485=""))),"GRR",IF(AND(B485='Dropdown Answer Key'!$B$13,F485="Unknown"),"Unknown SL",IF(AND(B485='Dropdown Answer Key'!$B$14,OR(E485="Lead",E485="U, May have L",E485="COM",E485="")),"Lead",IF(AND(B485='Dropdown Answer Key'!$B$14,OR(F485="Lead",F485="U, May have L",F485="COM",F485="")),"Lead",IF(AND(B485='Dropdown Answer Key'!$B$14,OR(AND(E485="GALV",H485="Y"),AND(E485="GALV",H485="UN"),AND(E485="GALV",H485=""),AND(F485="GALV",H485="Y"),AND(F485="GALV",H485="UN"),AND(F485="GALV",H485=""),AND(F485="GALV",I485="Y"),AND(F485="GALV",I485="UN"),AND(F485="GALV",I485=""))),"GRR",IF(AND(B485='Dropdown Answer Key'!$B$14,OR(E485="Unknown",F485="Unknown")),"Unknown SL","Non Lead")))))))))))</f>
        <v>ERROR</v>
      </c>
      <c r="T485" s="122" t="str">
        <f>IF(OR(M485="",Q485="",S485="ERROR"),"BLANK",IF((AND(M485='Dropdown Answer Key'!$B$25,OR('Service Line Inventory'!S485="Lead",S485="Unknown SL"))),"Tier 1",IF(AND('Service Line Inventory'!M485='Dropdown Answer Key'!$B$26,OR('Service Line Inventory'!S485="Lead",S485="Unknown SL")),"Tier 2",IF(AND('Service Line Inventory'!M485='Dropdown Answer Key'!$B$27,OR('Service Line Inventory'!S485="Lead",S485="Unknown SL")),"Tier 2",IF('Service Line Inventory'!S485="GRR","Tier 3",IF((AND('Service Line Inventory'!M485='Dropdown Answer Key'!$B$25,'Service Line Inventory'!Q485='Dropdown Answer Key'!$M$25,O485='Dropdown Answer Key'!$G$27,'Service Line Inventory'!P485='Dropdown Answer Key'!$J$27,S485="Non Lead")),"Tier 4",IF((AND('Service Line Inventory'!M485='Dropdown Answer Key'!$B$25,'Service Line Inventory'!Q485='Dropdown Answer Key'!$M$25,O485='Dropdown Answer Key'!$G$27,S485="Non Lead")),"Tier 4",IF((AND('Service Line Inventory'!M485='Dropdown Answer Key'!$B$25,'Service Line Inventory'!Q485='Dropdown Answer Key'!$M$25,'Service Line Inventory'!P485='Dropdown Answer Key'!$J$27,S485="Non Lead")),"Tier 4","Tier 5"))))))))</f>
        <v>BLANK</v>
      </c>
      <c r="U485" s="123" t="str">
        <f t="shared" si="29"/>
        <v>ERROR</v>
      </c>
      <c r="V485" s="122" t="str">
        <f t="shared" si="30"/>
        <v>ERROR</v>
      </c>
      <c r="W485" s="122" t="str">
        <f t="shared" si="31"/>
        <v>NO</v>
      </c>
      <c r="X485" s="116"/>
      <c r="Y485" s="105"/>
      <c r="Z485" s="85"/>
    </row>
    <row r="486" spans="1:26">
      <c r="A486" s="80"/>
      <c r="B486" s="80"/>
      <c r="C486" s="111"/>
      <c r="D486" s="81"/>
      <c r="E486" s="111"/>
      <c r="F486" s="111"/>
      <c r="G486" s="113"/>
      <c r="H486" s="101"/>
      <c r="I486" s="81"/>
      <c r="J486" s="82"/>
      <c r="K486" s="81"/>
      <c r="L486" s="101" t="str">
        <f t="shared" si="28"/>
        <v>ERROR</v>
      </c>
      <c r="M486" s="117"/>
      <c r="N486" s="81"/>
      <c r="O486" s="81"/>
      <c r="P486" s="81"/>
      <c r="Q486" s="80"/>
      <c r="R486" s="81"/>
      <c r="S486" s="106" t="str">
        <f>IF(OR(B486="",$C$3="",$G$3=""),"ERROR",IF(AND(B486='Dropdown Answer Key'!$B$12,OR(E486="Lead",E486="U, May have L",E486="COM",E486="")),"Lead",IF(AND(B486='Dropdown Answer Key'!$B$12,OR(AND(E486="GALV",H486="Y"),AND(E486="GALV",H486="UN"),AND(E486="GALV",H486=""))),"GRR",IF(AND(B486='Dropdown Answer Key'!$B$12,E486="Unknown"),"Unknown SL",IF(AND(B486='Dropdown Answer Key'!$B$13,OR(F486="Lead",F486="U, May have L",F486="COM",F486="")),"Lead",IF(AND(B486='Dropdown Answer Key'!$B$13,OR(AND(F486="GALV",H486="Y"),AND(F486="GALV",H486="UN"),AND(F486="GALV",H486=""))),"GRR",IF(AND(B486='Dropdown Answer Key'!$B$13,F486="Unknown"),"Unknown SL",IF(AND(B486='Dropdown Answer Key'!$B$14,OR(E486="Lead",E486="U, May have L",E486="COM",E486="")),"Lead",IF(AND(B486='Dropdown Answer Key'!$B$14,OR(F486="Lead",F486="U, May have L",F486="COM",F486="")),"Lead",IF(AND(B486='Dropdown Answer Key'!$B$14,OR(AND(E486="GALV",H486="Y"),AND(E486="GALV",H486="UN"),AND(E486="GALV",H486=""),AND(F486="GALV",H486="Y"),AND(F486="GALV",H486="UN"),AND(F486="GALV",H486=""),AND(F486="GALV",I486="Y"),AND(F486="GALV",I486="UN"),AND(F486="GALV",I486=""))),"GRR",IF(AND(B486='Dropdown Answer Key'!$B$14,OR(E486="Unknown",F486="Unknown")),"Unknown SL","Non Lead")))))))))))</f>
        <v>ERROR</v>
      </c>
      <c r="T486" s="83" t="str">
        <f>IF(OR(M486="",Q486="",S486="ERROR"),"BLANK",IF((AND(M486='Dropdown Answer Key'!$B$25,OR('Service Line Inventory'!S486="Lead",S486="Unknown SL"))),"Tier 1",IF(AND('Service Line Inventory'!M486='Dropdown Answer Key'!$B$26,OR('Service Line Inventory'!S486="Lead",S486="Unknown SL")),"Tier 2",IF(AND('Service Line Inventory'!M486='Dropdown Answer Key'!$B$27,OR('Service Line Inventory'!S486="Lead",S486="Unknown SL")),"Tier 2",IF('Service Line Inventory'!S486="GRR","Tier 3",IF((AND('Service Line Inventory'!M486='Dropdown Answer Key'!$B$25,'Service Line Inventory'!Q486='Dropdown Answer Key'!$M$25,O486='Dropdown Answer Key'!$G$27,'Service Line Inventory'!P486='Dropdown Answer Key'!$J$27,S486="Non Lead")),"Tier 4",IF((AND('Service Line Inventory'!M486='Dropdown Answer Key'!$B$25,'Service Line Inventory'!Q486='Dropdown Answer Key'!$M$25,O486='Dropdown Answer Key'!$G$27,S486="Non Lead")),"Tier 4",IF((AND('Service Line Inventory'!M486='Dropdown Answer Key'!$B$25,'Service Line Inventory'!Q486='Dropdown Answer Key'!$M$25,'Service Line Inventory'!P486='Dropdown Answer Key'!$J$27,S486="Non Lead")),"Tier 4","Tier 5"))))))))</f>
        <v>BLANK</v>
      </c>
      <c r="U486" s="109" t="str">
        <f t="shared" si="29"/>
        <v>ERROR</v>
      </c>
      <c r="V486" s="83" t="str">
        <f t="shared" si="30"/>
        <v>ERROR</v>
      </c>
      <c r="W486" s="83" t="str">
        <f t="shared" si="31"/>
        <v>NO</v>
      </c>
      <c r="X486" s="115"/>
      <c r="Y486" s="84"/>
      <c r="Z486" s="85"/>
    </row>
    <row r="487" spans="1:26">
      <c r="A487" s="89"/>
      <c r="B487" s="90"/>
      <c r="C487" s="112"/>
      <c r="D487" s="90"/>
      <c r="E487" s="112"/>
      <c r="F487" s="112"/>
      <c r="G487" s="114"/>
      <c r="H487" s="102"/>
      <c r="I487" s="90"/>
      <c r="J487" s="91"/>
      <c r="K487" s="90"/>
      <c r="L487" s="102" t="str">
        <f t="shared" si="28"/>
        <v>ERROR</v>
      </c>
      <c r="M487" s="118"/>
      <c r="N487" s="90"/>
      <c r="O487" s="90"/>
      <c r="P487" s="90"/>
      <c r="Q487" s="89"/>
      <c r="R487" s="90"/>
      <c r="S487" s="121" t="str">
        <f>IF(OR(B487="",$C$3="",$G$3=""),"ERROR",IF(AND(B487='Dropdown Answer Key'!$B$12,OR(E487="Lead",E487="U, May have L",E487="COM",E487="")),"Lead",IF(AND(B487='Dropdown Answer Key'!$B$12,OR(AND(E487="GALV",H487="Y"),AND(E487="GALV",H487="UN"),AND(E487="GALV",H487=""))),"GRR",IF(AND(B487='Dropdown Answer Key'!$B$12,E487="Unknown"),"Unknown SL",IF(AND(B487='Dropdown Answer Key'!$B$13,OR(F487="Lead",F487="U, May have L",F487="COM",F487="")),"Lead",IF(AND(B487='Dropdown Answer Key'!$B$13,OR(AND(F487="GALV",H487="Y"),AND(F487="GALV",H487="UN"),AND(F487="GALV",H487=""))),"GRR",IF(AND(B487='Dropdown Answer Key'!$B$13,F487="Unknown"),"Unknown SL",IF(AND(B487='Dropdown Answer Key'!$B$14,OR(E487="Lead",E487="U, May have L",E487="COM",E487="")),"Lead",IF(AND(B487='Dropdown Answer Key'!$B$14,OR(F487="Lead",F487="U, May have L",F487="COM",F487="")),"Lead",IF(AND(B487='Dropdown Answer Key'!$B$14,OR(AND(E487="GALV",H487="Y"),AND(E487="GALV",H487="UN"),AND(E487="GALV",H487=""),AND(F487="GALV",H487="Y"),AND(F487="GALV",H487="UN"),AND(F487="GALV",H487=""),AND(F487="GALV",I487="Y"),AND(F487="GALV",I487="UN"),AND(F487="GALV",I487=""))),"GRR",IF(AND(B487='Dropdown Answer Key'!$B$14,OR(E487="Unknown",F487="Unknown")),"Unknown SL","Non Lead")))))))))))</f>
        <v>ERROR</v>
      </c>
      <c r="T487" s="122" t="str">
        <f>IF(OR(M487="",Q487="",S487="ERROR"),"BLANK",IF((AND(M487='Dropdown Answer Key'!$B$25,OR('Service Line Inventory'!S487="Lead",S487="Unknown SL"))),"Tier 1",IF(AND('Service Line Inventory'!M487='Dropdown Answer Key'!$B$26,OR('Service Line Inventory'!S487="Lead",S487="Unknown SL")),"Tier 2",IF(AND('Service Line Inventory'!M487='Dropdown Answer Key'!$B$27,OR('Service Line Inventory'!S487="Lead",S487="Unknown SL")),"Tier 2",IF('Service Line Inventory'!S487="GRR","Tier 3",IF((AND('Service Line Inventory'!M487='Dropdown Answer Key'!$B$25,'Service Line Inventory'!Q487='Dropdown Answer Key'!$M$25,O487='Dropdown Answer Key'!$G$27,'Service Line Inventory'!P487='Dropdown Answer Key'!$J$27,S487="Non Lead")),"Tier 4",IF((AND('Service Line Inventory'!M487='Dropdown Answer Key'!$B$25,'Service Line Inventory'!Q487='Dropdown Answer Key'!$M$25,O487='Dropdown Answer Key'!$G$27,S487="Non Lead")),"Tier 4",IF((AND('Service Line Inventory'!M487='Dropdown Answer Key'!$B$25,'Service Line Inventory'!Q487='Dropdown Answer Key'!$M$25,'Service Line Inventory'!P487='Dropdown Answer Key'!$J$27,S487="Non Lead")),"Tier 4","Tier 5"))))))))</f>
        <v>BLANK</v>
      </c>
      <c r="U487" s="123" t="str">
        <f t="shared" si="29"/>
        <v>ERROR</v>
      </c>
      <c r="V487" s="122" t="str">
        <f t="shared" si="30"/>
        <v>ERROR</v>
      </c>
      <c r="W487" s="122" t="str">
        <f t="shared" si="31"/>
        <v>NO</v>
      </c>
      <c r="X487" s="116"/>
      <c r="Y487" s="105"/>
      <c r="Z487" s="85"/>
    </row>
    <row r="488" spans="1:26">
      <c r="A488" s="80"/>
      <c r="B488" s="80"/>
      <c r="C488" s="111"/>
      <c r="D488" s="81"/>
      <c r="E488" s="111"/>
      <c r="F488" s="111"/>
      <c r="G488" s="113"/>
      <c r="H488" s="101"/>
      <c r="I488" s="81"/>
      <c r="J488" s="82"/>
      <c r="K488" s="81"/>
      <c r="L488" s="101" t="str">
        <f t="shared" si="28"/>
        <v>ERROR</v>
      </c>
      <c r="M488" s="117"/>
      <c r="N488" s="81"/>
      <c r="O488" s="81"/>
      <c r="P488" s="81"/>
      <c r="Q488" s="80"/>
      <c r="R488" s="81"/>
      <c r="S488" s="106" t="str">
        <f>IF(OR(B488="",$C$3="",$G$3=""),"ERROR",IF(AND(B488='Dropdown Answer Key'!$B$12,OR(E488="Lead",E488="U, May have L",E488="COM",E488="")),"Lead",IF(AND(B488='Dropdown Answer Key'!$B$12,OR(AND(E488="GALV",H488="Y"),AND(E488="GALV",H488="UN"),AND(E488="GALV",H488=""))),"GRR",IF(AND(B488='Dropdown Answer Key'!$B$12,E488="Unknown"),"Unknown SL",IF(AND(B488='Dropdown Answer Key'!$B$13,OR(F488="Lead",F488="U, May have L",F488="COM",F488="")),"Lead",IF(AND(B488='Dropdown Answer Key'!$B$13,OR(AND(F488="GALV",H488="Y"),AND(F488="GALV",H488="UN"),AND(F488="GALV",H488=""))),"GRR",IF(AND(B488='Dropdown Answer Key'!$B$13,F488="Unknown"),"Unknown SL",IF(AND(B488='Dropdown Answer Key'!$B$14,OR(E488="Lead",E488="U, May have L",E488="COM",E488="")),"Lead",IF(AND(B488='Dropdown Answer Key'!$B$14,OR(F488="Lead",F488="U, May have L",F488="COM",F488="")),"Lead",IF(AND(B488='Dropdown Answer Key'!$B$14,OR(AND(E488="GALV",H488="Y"),AND(E488="GALV",H488="UN"),AND(E488="GALV",H488=""),AND(F488="GALV",H488="Y"),AND(F488="GALV",H488="UN"),AND(F488="GALV",H488=""),AND(F488="GALV",I488="Y"),AND(F488="GALV",I488="UN"),AND(F488="GALV",I488=""))),"GRR",IF(AND(B488='Dropdown Answer Key'!$B$14,OR(E488="Unknown",F488="Unknown")),"Unknown SL","Non Lead")))))))))))</f>
        <v>ERROR</v>
      </c>
      <c r="T488" s="83" t="str">
        <f>IF(OR(M488="",Q488="",S488="ERROR"),"BLANK",IF((AND(M488='Dropdown Answer Key'!$B$25,OR('Service Line Inventory'!S488="Lead",S488="Unknown SL"))),"Tier 1",IF(AND('Service Line Inventory'!M488='Dropdown Answer Key'!$B$26,OR('Service Line Inventory'!S488="Lead",S488="Unknown SL")),"Tier 2",IF(AND('Service Line Inventory'!M488='Dropdown Answer Key'!$B$27,OR('Service Line Inventory'!S488="Lead",S488="Unknown SL")),"Tier 2",IF('Service Line Inventory'!S488="GRR","Tier 3",IF((AND('Service Line Inventory'!M488='Dropdown Answer Key'!$B$25,'Service Line Inventory'!Q488='Dropdown Answer Key'!$M$25,O488='Dropdown Answer Key'!$G$27,'Service Line Inventory'!P488='Dropdown Answer Key'!$J$27,S488="Non Lead")),"Tier 4",IF((AND('Service Line Inventory'!M488='Dropdown Answer Key'!$B$25,'Service Line Inventory'!Q488='Dropdown Answer Key'!$M$25,O488='Dropdown Answer Key'!$G$27,S488="Non Lead")),"Tier 4",IF((AND('Service Line Inventory'!M488='Dropdown Answer Key'!$B$25,'Service Line Inventory'!Q488='Dropdown Answer Key'!$M$25,'Service Line Inventory'!P488='Dropdown Answer Key'!$J$27,S488="Non Lead")),"Tier 4","Tier 5"))))))))</f>
        <v>BLANK</v>
      </c>
      <c r="U488" s="109" t="str">
        <f t="shared" si="29"/>
        <v>ERROR</v>
      </c>
      <c r="V488" s="83" t="str">
        <f t="shared" si="30"/>
        <v>ERROR</v>
      </c>
      <c r="W488" s="83" t="str">
        <f t="shared" si="31"/>
        <v>NO</v>
      </c>
      <c r="X488" s="115"/>
      <c r="Y488" s="84"/>
      <c r="Z488" s="85"/>
    </row>
    <row r="489" spans="1:26">
      <c r="A489" s="89"/>
      <c r="B489" s="90"/>
      <c r="C489" s="112"/>
      <c r="D489" s="90"/>
      <c r="E489" s="112"/>
      <c r="F489" s="112"/>
      <c r="G489" s="114"/>
      <c r="H489" s="102"/>
      <c r="I489" s="90"/>
      <c r="J489" s="91"/>
      <c r="K489" s="90"/>
      <c r="L489" s="102" t="str">
        <f t="shared" si="28"/>
        <v>ERROR</v>
      </c>
      <c r="M489" s="118"/>
      <c r="N489" s="90"/>
      <c r="O489" s="90"/>
      <c r="P489" s="90"/>
      <c r="Q489" s="89"/>
      <c r="R489" s="90"/>
      <c r="S489" s="121" t="str">
        <f>IF(OR(B489="",$C$3="",$G$3=""),"ERROR",IF(AND(B489='Dropdown Answer Key'!$B$12,OR(E489="Lead",E489="U, May have L",E489="COM",E489="")),"Lead",IF(AND(B489='Dropdown Answer Key'!$B$12,OR(AND(E489="GALV",H489="Y"),AND(E489="GALV",H489="UN"),AND(E489="GALV",H489=""))),"GRR",IF(AND(B489='Dropdown Answer Key'!$B$12,E489="Unknown"),"Unknown SL",IF(AND(B489='Dropdown Answer Key'!$B$13,OR(F489="Lead",F489="U, May have L",F489="COM",F489="")),"Lead",IF(AND(B489='Dropdown Answer Key'!$B$13,OR(AND(F489="GALV",H489="Y"),AND(F489="GALV",H489="UN"),AND(F489="GALV",H489=""))),"GRR",IF(AND(B489='Dropdown Answer Key'!$B$13,F489="Unknown"),"Unknown SL",IF(AND(B489='Dropdown Answer Key'!$B$14,OR(E489="Lead",E489="U, May have L",E489="COM",E489="")),"Lead",IF(AND(B489='Dropdown Answer Key'!$B$14,OR(F489="Lead",F489="U, May have L",F489="COM",F489="")),"Lead",IF(AND(B489='Dropdown Answer Key'!$B$14,OR(AND(E489="GALV",H489="Y"),AND(E489="GALV",H489="UN"),AND(E489="GALV",H489=""),AND(F489="GALV",H489="Y"),AND(F489="GALV",H489="UN"),AND(F489="GALV",H489=""),AND(F489="GALV",I489="Y"),AND(F489="GALV",I489="UN"),AND(F489="GALV",I489=""))),"GRR",IF(AND(B489='Dropdown Answer Key'!$B$14,OR(E489="Unknown",F489="Unknown")),"Unknown SL","Non Lead")))))))))))</f>
        <v>ERROR</v>
      </c>
      <c r="T489" s="122" t="str">
        <f>IF(OR(M489="",Q489="",S489="ERROR"),"BLANK",IF((AND(M489='Dropdown Answer Key'!$B$25,OR('Service Line Inventory'!S489="Lead",S489="Unknown SL"))),"Tier 1",IF(AND('Service Line Inventory'!M489='Dropdown Answer Key'!$B$26,OR('Service Line Inventory'!S489="Lead",S489="Unknown SL")),"Tier 2",IF(AND('Service Line Inventory'!M489='Dropdown Answer Key'!$B$27,OR('Service Line Inventory'!S489="Lead",S489="Unknown SL")),"Tier 2",IF('Service Line Inventory'!S489="GRR","Tier 3",IF((AND('Service Line Inventory'!M489='Dropdown Answer Key'!$B$25,'Service Line Inventory'!Q489='Dropdown Answer Key'!$M$25,O489='Dropdown Answer Key'!$G$27,'Service Line Inventory'!P489='Dropdown Answer Key'!$J$27,S489="Non Lead")),"Tier 4",IF((AND('Service Line Inventory'!M489='Dropdown Answer Key'!$B$25,'Service Line Inventory'!Q489='Dropdown Answer Key'!$M$25,O489='Dropdown Answer Key'!$G$27,S489="Non Lead")),"Tier 4",IF((AND('Service Line Inventory'!M489='Dropdown Answer Key'!$B$25,'Service Line Inventory'!Q489='Dropdown Answer Key'!$M$25,'Service Line Inventory'!P489='Dropdown Answer Key'!$J$27,S489="Non Lead")),"Tier 4","Tier 5"))))))))</f>
        <v>BLANK</v>
      </c>
      <c r="U489" s="123" t="str">
        <f t="shared" si="29"/>
        <v>ERROR</v>
      </c>
      <c r="V489" s="122" t="str">
        <f t="shared" si="30"/>
        <v>ERROR</v>
      </c>
      <c r="W489" s="122" t="str">
        <f t="shared" si="31"/>
        <v>NO</v>
      </c>
      <c r="X489" s="116"/>
      <c r="Y489" s="105"/>
      <c r="Z489" s="85"/>
    </row>
    <row r="490" spans="1:26">
      <c r="A490" s="80"/>
      <c r="B490" s="80"/>
      <c r="C490" s="111"/>
      <c r="D490" s="81"/>
      <c r="E490" s="111"/>
      <c r="F490" s="111"/>
      <c r="G490" s="113"/>
      <c r="H490" s="101"/>
      <c r="I490" s="81"/>
      <c r="J490" s="82"/>
      <c r="K490" s="81"/>
      <c r="L490" s="101" t="str">
        <f t="shared" si="28"/>
        <v>ERROR</v>
      </c>
      <c r="M490" s="117"/>
      <c r="N490" s="81"/>
      <c r="O490" s="81"/>
      <c r="P490" s="81"/>
      <c r="Q490" s="80"/>
      <c r="R490" s="81"/>
      <c r="S490" s="106" t="str">
        <f>IF(OR(B490="",$C$3="",$G$3=""),"ERROR",IF(AND(B490='Dropdown Answer Key'!$B$12,OR(E490="Lead",E490="U, May have L",E490="COM",E490="")),"Lead",IF(AND(B490='Dropdown Answer Key'!$B$12,OR(AND(E490="GALV",H490="Y"),AND(E490="GALV",H490="UN"),AND(E490="GALV",H490=""))),"GRR",IF(AND(B490='Dropdown Answer Key'!$B$12,E490="Unknown"),"Unknown SL",IF(AND(B490='Dropdown Answer Key'!$B$13,OR(F490="Lead",F490="U, May have L",F490="COM",F490="")),"Lead",IF(AND(B490='Dropdown Answer Key'!$B$13,OR(AND(F490="GALV",H490="Y"),AND(F490="GALV",H490="UN"),AND(F490="GALV",H490=""))),"GRR",IF(AND(B490='Dropdown Answer Key'!$B$13,F490="Unknown"),"Unknown SL",IF(AND(B490='Dropdown Answer Key'!$B$14,OR(E490="Lead",E490="U, May have L",E490="COM",E490="")),"Lead",IF(AND(B490='Dropdown Answer Key'!$B$14,OR(F490="Lead",F490="U, May have L",F490="COM",F490="")),"Lead",IF(AND(B490='Dropdown Answer Key'!$B$14,OR(AND(E490="GALV",H490="Y"),AND(E490="GALV",H490="UN"),AND(E490="GALV",H490=""),AND(F490="GALV",H490="Y"),AND(F490="GALV",H490="UN"),AND(F490="GALV",H490=""),AND(F490="GALV",I490="Y"),AND(F490="GALV",I490="UN"),AND(F490="GALV",I490=""))),"GRR",IF(AND(B490='Dropdown Answer Key'!$B$14,OR(E490="Unknown",F490="Unknown")),"Unknown SL","Non Lead")))))))))))</f>
        <v>ERROR</v>
      </c>
      <c r="T490" s="83" t="str">
        <f>IF(OR(M490="",Q490="",S490="ERROR"),"BLANK",IF((AND(M490='Dropdown Answer Key'!$B$25,OR('Service Line Inventory'!S490="Lead",S490="Unknown SL"))),"Tier 1",IF(AND('Service Line Inventory'!M490='Dropdown Answer Key'!$B$26,OR('Service Line Inventory'!S490="Lead",S490="Unknown SL")),"Tier 2",IF(AND('Service Line Inventory'!M490='Dropdown Answer Key'!$B$27,OR('Service Line Inventory'!S490="Lead",S490="Unknown SL")),"Tier 2",IF('Service Line Inventory'!S490="GRR","Tier 3",IF((AND('Service Line Inventory'!M490='Dropdown Answer Key'!$B$25,'Service Line Inventory'!Q490='Dropdown Answer Key'!$M$25,O490='Dropdown Answer Key'!$G$27,'Service Line Inventory'!P490='Dropdown Answer Key'!$J$27,S490="Non Lead")),"Tier 4",IF((AND('Service Line Inventory'!M490='Dropdown Answer Key'!$B$25,'Service Line Inventory'!Q490='Dropdown Answer Key'!$M$25,O490='Dropdown Answer Key'!$G$27,S490="Non Lead")),"Tier 4",IF((AND('Service Line Inventory'!M490='Dropdown Answer Key'!$B$25,'Service Line Inventory'!Q490='Dropdown Answer Key'!$M$25,'Service Line Inventory'!P490='Dropdown Answer Key'!$J$27,S490="Non Lead")),"Tier 4","Tier 5"))))))))</f>
        <v>BLANK</v>
      </c>
      <c r="U490" s="109" t="str">
        <f t="shared" si="29"/>
        <v>ERROR</v>
      </c>
      <c r="V490" s="83" t="str">
        <f t="shared" si="30"/>
        <v>ERROR</v>
      </c>
      <c r="W490" s="83" t="str">
        <f t="shared" si="31"/>
        <v>NO</v>
      </c>
      <c r="X490" s="115"/>
      <c r="Y490" s="84"/>
      <c r="Z490" s="85"/>
    </row>
    <row r="491" spans="1:26">
      <c r="A491" s="89"/>
      <c r="B491" s="90"/>
      <c r="C491" s="112"/>
      <c r="D491" s="90"/>
      <c r="E491" s="112"/>
      <c r="F491" s="112"/>
      <c r="G491" s="114"/>
      <c r="H491" s="102"/>
      <c r="I491" s="90"/>
      <c r="J491" s="91"/>
      <c r="K491" s="90"/>
      <c r="L491" s="102" t="str">
        <f t="shared" si="28"/>
        <v>ERROR</v>
      </c>
      <c r="M491" s="118"/>
      <c r="N491" s="90"/>
      <c r="O491" s="90"/>
      <c r="P491" s="90"/>
      <c r="Q491" s="89"/>
      <c r="R491" s="90"/>
      <c r="S491" s="121" t="str">
        <f>IF(OR(B491="",$C$3="",$G$3=""),"ERROR",IF(AND(B491='Dropdown Answer Key'!$B$12,OR(E491="Lead",E491="U, May have L",E491="COM",E491="")),"Lead",IF(AND(B491='Dropdown Answer Key'!$B$12,OR(AND(E491="GALV",H491="Y"),AND(E491="GALV",H491="UN"),AND(E491="GALV",H491=""))),"GRR",IF(AND(B491='Dropdown Answer Key'!$B$12,E491="Unknown"),"Unknown SL",IF(AND(B491='Dropdown Answer Key'!$B$13,OR(F491="Lead",F491="U, May have L",F491="COM",F491="")),"Lead",IF(AND(B491='Dropdown Answer Key'!$B$13,OR(AND(F491="GALV",H491="Y"),AND(F491="GALV",H491="UN"),AND(F491="GALV",H491=""))),"GRR",IF(AND(B491='Dropdown Answer Key'!$B$13,F491="Unknown"),"Unknown SL",IF(AND(B491='Dropdown Answer Key'!$B$14,OR(E491="Lead",E491="U, May have L",E491="COM",E491="")),"Lead",IF(AND(B491='Dropdown Answer Key'!$B$14,OR(F491="Lead",F491="U, May have L",F491="COM",F491="")),"Lead",IF(AND(B491='Dropdown Answer Key'!$B$14,OR(AND(E491="GALV",H491="Y"),AND(E491="GALV",H491="UN"),AND(E491="GALV",H491=""),AND(F491="GALV",H491="Y"),AND(F491="GALV",H491="UN"),AND(F491="GALV",H491=""),AND(F491="GALV",I491="Y"),AND(F491="GALV",I491="UN"),AND(F491="GALV",I491=""))),"GRR",IF(AND(B491='Dropdown Answer Key'!$B$14,OR(E491="Unknown",F491="Unknown")),"Unknown SL","Non Lead")))))))))))</f>
        <v>ERROR</v>
      </c>
      <c r="T491" s="122" t="str">
        <f>IF(OR(M491="",Q491="",S491="ERROR"),"BLANK",IF((AND(M491='Dropdown Answer Key'!$B$25,OR('Service Line Inventory'!S491="Lead",S491="Unknown SL"))),"Tier 1",IF(AND('Service Line Inventory'!M491='Dropdown Answer Key'!$B$26,OR('Service Line Inventory'!S491="Lead",S491="Unknown SL")),"Tier 2",IF(AND('Service Line Inventory'!M491='Dropdown Answer Key'!$B$27,OR('Service Line Inventory'!S491="Lead",S491="Unknown SL")),"Tier 2",IF('Service Line Inventory'!S491="GRR","Tier 3",IF((AND('Service Line Inventory'!M491='Dropdown Answer Key'!$B$25,'Service Line Inventory'!Q491='Dropdown Answer Key'!$M$25,O491='Dropdown Answer Key'!$G$27,'Service Line Inventory'!P491='Dropdown Answer Key'!$J$27,S491="Non Lead")),"Tier 4",IF((AND('Service Line Inventory'!M491='Dropdown Answer Key'!$B$25,'Service Line Inventory'!Q491='Dropdown Answer Key'!$M$25,O491='Dropdown Answer Key'!$G$27,S491="Non Lead")),"Tier 4",IF((AND('Service Line Inventory'!M491='Dropdown Answer Key'!$B$25,'Service Line Inventory'!Q491='Dropdown Answer Key'!$M$25,'Service Line Inventory'!P491='Dropdown Answer Key'!$J$27,S491="Non Lead")),"Tier 4","Tier 5"))))))))</f>
        <v>BLANK</v>
      </c>
      <c r="U491" s="123" t="str">
        <f t="shared" si="29"/>
        <v>ERROR</v>
      </c>
      <c r="V491" s="122" t="str">
        <f t="shared" si="30"/>
        <v>ERROR</v>
      </c>
      <c r="W491" s="122" t="str">
        <f t="shared" si="31"/>
        <v>NO</v>
      </c>
      <c r="X491" s="116"/>
      <c r="Y491" s="105"/>
      <c r="Z491" s="85"/>
    </row>
    <row r="492" spans="1:26">
      <c r="A492" s="80"/>
      <c r="B492" s="80"/>
      <c r="C492" s="111"/>
      <c r="D492" s="81"/>
      <c r="E492" s="111"/>
      <c r="F492" s="111"/>
      <c r="G492" s="113"/>
      <c r="H492" s="101"/>
      <c r="I492" s="81"/>
      <c r="J492" s="82"/>
      <c r="K492" s="81"/>
      <c r="L492" s="101" t="str">
        <f t="shared" si="28"/>
        <v>ERROR</v>
      </c>
      <c r="M492" s="117"/>
      <c r="N492" s="81"/>
      <c r="O492" s="81"/>
      <c r="P492" s="81"/>
      <c r="Q492" s="80"/>
      <c r="R492" s="81"/>
      <c r="S492" s="106" t="str">
        <f>IF(OR(B492="",$C$3="",$G$3=""),"ERROR",IF(AND(B492='Dropdown Answer Key'!$B$12,OR(E492="Lead",E492="U, May have L",E492="COM",E492="")),"Lead",IF(AND(B492='Dropdown Answer Key'!$B$12,OR(AND(E492="GALV",H492="Y"),AND(E492="GALV",H492="UN"),AND(E492="GALV",H492=""))),"GRR",IF(AND(B492='Dropdown Answer Key'!$B$12,E492="Unknown"),"Unknown SL",IF(AND(B492='Dropdown Answer Key'!$B$13,OR(F492="Lead",F492="U, May have L",F492="COM",F492="")),"Lead",IF(AND(B492='Dropdown Answer Key'!$B$13,OR(AND(F492="GALV",H492="Y"),AND(F492="GALV",H492="UN"),AND(F492="GALV",H492=""))),"GRR",IF(AND(B492='Dropdown Answer Key'!$B$13,F492="Unknown"),"Unknown SL",IF(AND(B492='Dropdown Answer Key'!$B$14,OR(E492="Lead",E492="U, May have L",E492="COM",E492="")),"Lead",IF(AND(B492='Dropdown Answer Key'!$B$14,OR(F492="Lead",F492="U, May have L",F492="COM",F492="")),"Lead",IF(AND(B492='Dropdown Answer Key'!$B$14,OR(AND(E492="GALV",H492="Y"),AND(E492="GALV",H492="UN"),AND(E492="GALV",H492=""),AND(F492="GALV",H492="Y"),AND(F492="GALV",H492="UN"),AND(F492="GALV",H492=""),AND(F492="GALV",I492="Y"),AND(F492="GALV",I492="UN"),AND(F492="GALV",I492=""))),"GRR",IF(AND(B492='Dropdown Answer Key'!$B$14,OR(E492="Unknown",F492="Unknown")),"Unknown SL","Non Lead")))))))))))</f>
        <v>ERROR</v>
      </c>
      <c r="T492" s="83" t="str">
        <f>IF(OR(M492="",Q492="",S492="ERROR"),"BLANK",IF((AND(M492='Dropdown Answer Key'!$B$25,OR('Service Line Inventory'!S492="Lead",S492="Unknown SL"))),"Tier 1",IF(AND('Service Line Inventory'!M492='Dropdown Answer Key'!$B$26,OR('Service Line Inventory'!S492="Lead",S492="Unknown SL")),"Tier 2",IF(AND('Service Line Inventory'!M492='Dropdown Answer Key'!$B$27,OR('Service Line Inventory'!S492="Lead",S492="Unknown SL")),"Tier 2",IF('Service Line Inventory'!S492="GRR","Tier 3",IF((AND('Service Line Inventory'!M492='Dropdown Answer Key'!$B$25,'Service Line Inventory'!Q492='Dropdown Answer Key'!$M$25,O492='Dropdown Answer Key'!$G$27,'Service Line Inventory'!P492='Dropdown Answer Key'!$J$27,S492="Non Lead")),"Tier 4",IF((AND('Service Line Inventory'!M492='Dropdown Answer Key'!$B$25,'Service Line Inventory'!Q492='Dropdown Answer Key'!$M$25,O492='Dropdown Answer Key'!$G$27,S492="Non Lead")),"Tier 4",IF((AND('Service Line Inventory'!M492='Dropdown Answer Key'!$B$25,'Service Line Inventory'!Q492='Dropdown Answer Key'!$M$25,'Service Line Inventory'!P492='Dropdown Answer Key'!$J$27,S492="Non Lead")),"Tier 4","Tier 5"))))))))</f>
        <v>BLANK</v>
      </c>
      <c r="U492" s="109" t="str">
        <f t="shared" si="29"/>
        <v>ERROR</v>
      </c>
      <c r="V492" s="83" t="str">
        <f t="shared" si="30"/>
        <v>ERROR</v>
      </c>
      <c r="W492" s="83" t="str">
        <f t="shared" si="31"/>
        <v>NO</v>
      </c>
      <c r="X492" s="115"/>
      <c r="Y492" s="84"/>
      <c r="Z492" s="85"/>
    </row>
    <row r="493" spans="1:26">
      <c r="A493" s="89"/>
      <c r="B493" s="90"/>
      <c r="C493" s="112"/>
      <c r="D493" s="90"/>
      <c r="E493" s="112"/>
      <c r="F493" s="112"/>
      <c r="G493" s="114"/>
      <c r="H493" s="102"/>
      <c r="I493" s="90"/>
      <c r="J493" s="91"/>
      <c r="K493" s="90"/>
      <c r="L493" s="102" t="str">
        <f t="shared" si="28"/>
        <v>ERROR</v>
      </c>
      <c r="M493" s="118"/>
      <c r="N493" s="90"/>
      <c r="O493" s="90"/>
      <c r="P493" s="90"/>
      <c r="Q493" s="89"/>
      <c r="R493" s="90"/>
      <c r="S493" s="121" t="str">
        <f>IF(OR(B493="",$C$3="",$G$3=""),"ERROR",IF(AND(B493='Dropdown Answer Key'!$B$12,OR(E493="Lead",E493="U, May have L",E493="COM",E493="")),"Lead",IF(AND(B493='Dropdown Answer Key'!$B$12,OR(AND(E493="GALV",H493="Y"),AND(E493="GALV",H493="UN"),AND(E493="GALV",H493=""))),"GRR",IF(AND(B493='Dropdown Answer Key'!$B$12,E493="Unknown"),"Unknown SL",IF(AND(B493='Dropdown Answer Key'!$B$13,OR(F493="Lead",F493="U, May have L",F493="COM",F493="")),"Lead",IF(AND(B493='Dropdown Answer Key'!$B$13,OR(AND(F493="GALV",H493="Y"),AND(F493="GALV",H493="UN"),AND(F493="GALV",H493=""))),"GRR",IF(AND(B493='Dropdown Answer Key'!$B$13,F493="Unknown"),"Unknown SL",IF(AND(B493='Dropdown Answer Key'!$B$14,OR(E493="Lead",E493="U, May have L",E493="COM",E493="")),"Lead",IF(AND(B493='Dropdown Answer Key'!$B$14,OR(F493="Lead",F493="U, May have L",F493="COM",F493="")),"Lead",IF(AND(B493='Dropdown Answer Key'!$B$14,OR(AND(E493="GALV",H493="Y"),AND(E493="GALV",H493="UN"),AND(E493="GALV",H493=""),AND(F493="GALV",H493="Y"),AND(F493="GALV",H493="UN"),AND(F493="GALV",H493=""),AND(F493="GALV",I493="Y"),AND(F493="GALV",I493="UN"),AND(F493="GALV",I493=""))),"GRR",IF(AND(B493='Dropdown Answer Key'!$B$14,OR(E493="Unknown",F493="Unknown")),"Unknown SL","Non Lead")))))))))))</f>
        <v>ERROR</v>
      </c>
      <c r="T493" s="122" t="str">
        <f>IF(OR(M493="",Q493="",S493="ERROR"),"BLANK",IF((AND(M493='Dropdown Answer Key'!$B$25,OR('Service Line Inventory'!S493="Lead",S493="Unknown SL"))),"Tier 1",IF(AND('Service Line Inventory'!M493='Dropdown Answer Key'!$B$26,OR('Service Line Inventory'!S493="Lead",S493="Unknown SL")),"Tier 2",IF(AND('Service Line Inventory'!M493='Dropdown Answer Key'!$B$27,OR('Service Line Inventory'!S493="Lead",S493="Unknown SL")),"Tier 2",IF('Service Line Inventory'!S493="GRR","Tier 3",IF((AND('Service Line Inventory'!M493='Dropdown Answer Key'!$B$25,'Service Line Inventory'!Q493='Dropdown Answer Key'!$M$25,O493='Dropdown Answer Key'!$G$27,'Service Line Inventory'!P493='Dropdown Answer Key'!$J$27,S493="Non Lead")),"Tier 4",IF((AND('Service Line Inventory'!M493='Dropdown Answer Key'!$B$25,'Service Line Inventory'!Q493='Dropdown Answer Key'!$M$25,O493='Dropdown Answer Key'!$G$27,S493="Non Lead")),"Tier 4",IF((AND('Service Line Inventory'!M493='Dropdown Answer Key'!$B$25,'Service Line Inventory'!Q493='Dropdown Answer Key'!$M$25,'Service Line Inventory'!P493='Dropdown Answer Key'!$J$27,S493="Non Lead")),"Tier 4","Tier 5"))))))))</f>
        <v>BLANK</v>
      </c>
      <c r="U493" s="123" t="str">
        <f t="shared" si="29"/>
        <v>ERROR</v>
      </c>
      <c r="V493" s="122" t="str">
        <f t="shared" si="30"/>
        <v>ERROR</v>
      </c>
      <c r="W493" s="122" t="str">
        <f t="shared" si="31"/>
        <v>NO</v>
      </c>
      <c r="X493" s="116"/>
      <c r="Y493" s="105"/>
      <c r="Z493" s="85"/>
    </row>
    <row r="494" spans="1:26">
      <c r="A494" s="80"/>
      <c r="B494" s="80"/>
      <c r="C494" s="111"/>
      <c r="D494" s="81"/>
      <c r="E494" s="111"/>
      <c r="F494" s="111"/>
      <c r="G494" s="113"/>
      <c r="H494" s="101"/>
      <c r="I494" s="81"/>
      <c r="J494" s="82"/>
      <c r="K494" s="81"/>
      <c r="L494" s="101" t="str">
        <f t="shared" si="28"/>
        <v>ERROR</v>
      </c>
      <c r="M494" s="117"/>
      <c r="N494" s="81"/>
      <c r="O494" s="81"/>
      <c r="P494" s="81"/>
      <c r="Q494" s="80"/>
      <c r="R494" s="81"/>
      <c r="S494" s="106" t="str">
        <f>IF(OR(B494="",$C$3="",$G$3=""),"ERROR",IF(AND(B494='Dropdown Answer Key'!$B$12,OR(E494="Lead",E494="U, May have L",E494="COM",E494="")),"Lead",IF(AND(B494='Dropdown Answer Key'!$B$12,OR(AND(E494="GALV",H494="Y"),AND(E494="GALV",H494="UN"),AND(E494="GALV",H494=""))),"GRR",IF(AND(B494='Dropdown Answer Key'!$B$12,E494="Unknown"),"Unknown SL",IF(AND(B494='Dropdown Answer Key'!$B$13,OR(F494="Lead",F494="U, May have L",F494="COM",F494="")),"Lead",IF(AND(B494='Dropdown Answer Key'!$B$13,OR(AND(F494="GALV",H494="Y"),AND(F494="GALV",H494="UN"),AND(F494="GALV",H494=""))),"GRR",IF(AND(B494='Dropdown Answer Key'!$B$13,F494="Unknown"),"Unknown SL",IF(AND(B494='Dropdown Answer Key'!$B$14,OR(E494="Lead",E494="U, May have L",E494="COM",E494="")),"Lead",IF(AND(B494='Dropdown Answer Key'!$B$14,OR(F494="Lead",F494="U, May have L",F494="COM",F494="")),"Lead",IF(AND(B494='Dropdown Answer Key'!$B$14,OR(AND(E494="GALV",H494="Y"),AND(E494="GALV",H494="UN"),AND(E494="GALV",H494=""),AND(F494="GALV",H494="Y"),AND(F494="GALV",H494="UN"),AND(F494="GALV",H494=""),AND(F494="GALV",I494="Y"),AND(F494="GALV",I494="UN"),AND(F494="GALV",I494=""))),"GRR",IF(AND(B494='Dropdown Answer Key'!$B$14,OR(E494="Unknown",F494="Unknown")),"Unknown SL","Non Lead")))))))))))</f>
        <v>ERROR</v>
      </c>
      <c r="T494" s="83" t="str">
        <f>IF(OR(M494="",Q494="",S494="ERROR"),"BLANK",IF((AND(M494='Dropdown Answer Key'!$B$25,OR('Service Line Inventory'!S494="Lead",S494="Unknown SL"))),"Tier 1",IF(AND('Service Line Inventory'!M494='Dropdown Answer Key'!$B$26,OR('Service Line Inventory'!S494="Lead",S494="Unknown SL")),"Tier 2",IF(AND('Service Line Inventory'!M494='Dropdown Answer Key'!$B$27,OR('Service Line Inventory'!S494="Lead",S494="Unknown SL")),"Tier 2",IF('Service Line Inventory'!S494="GRR","Tier 3",IF((AND('Service Line Inventory'!M494='Dropdown Answer Key'!$B$25,'Service Line Inventory'!Q494='Dropdown Answer Key'!$M$25,O494='Dropdown Answer Key'!$G$27,'Service Line Inventory'!P494='Dropdown Answer Key'!$J$27,S494="Non Lead")),"Tier 4",IF((AND('Service Line Inventory'!M494='Dropdown Answer Key'!$B$25,'Service Line Inventory'!Q494='Dropdown Answer Key'!$M$25,O494='Dropdown Answer Key'!$G$27,S494="Non Lead")),"Tier 4",IF((AND('Service Line Inventory'!M494='Dropdown Answer Key'!$B$25,'Service Line Inventory'!Q494='Dropdown Answer Key'!$M$25,'Service Line Inventory'!P494='Dropdown Answer Key'!$J$27,S494="Non Lead")),"Tier 4","Tier 5"))))))))</f>
        <v>BLANK</v>
      </c>
      <c r="U494" s="109" t="str">
        <f t="shared" si="29"/>
        <v>ERROR</v>
      </c>
      <c r="V494" s="83" t="str">
        <f t="shared" si="30"/>
        <v>ERROR</v>
      </c>
      <c r="W494" s="83" t="str">
        <f t="shared" si="31"/>
        <v>NO</v>
      </c>
      <c r="X494" s="115"/>
      <c r="Y494" s="84"/>
      <c r="Z494" s="85"/>
    </row>
    <row r="495" spans="1:26">
      <c r="A495" s="89"/>
      <c r="B495" s="90"/>
      <c r="C495" s="112"/>
      <c r="D495" s="90"/>
      <c r="E495" s="112"/>
      <c r="F495" s="112"/>
      <c r="G495" s="114"/>
      <c r="H495" s="102"/>
      <c r="I495" s="90"/>
      <c r="J495" s="91"/>
      <c r="K495" s="90"/>
      <c r="L495" s="102" t="str">
        <f t="shared" si="28"/>
        <v>ERROR</v>
      </c>
      <c r="M495" s="118"/>
      <c r="N495" s="90"/>
      <c r="O495" s="90"/>
      <c r="P495" s="90"/>
      <c r="Q495" s="89"/>
      <c r="R495" s="90"/>
      <c r="S495" s="121" t="str">
        <f>IF(OR(B495="",$C$3="",$G$3=""),"ERROR",IF(AND(B495='Dropdown Answer Key'!$B$12,OR(E495="Lead",E495="U, May have L",E495="COM",E495="")),"Lead",IF(AND(B495='Dropdown Answer Key'!$B$12,OR(AND(E495="GALV",H495="Y"),AND(E495="GALV",H495="UN"),AND(E495="GALV",H495=""))),"GRR",IF(AND(B495='Dropdown Answer Key'!$B$12,E495="Unknown"),"Unknown SL",IF(AND(B495='Dropdown Answer Key'!$B$13,OR(F495="Lead",F495="U, May have L",F495="COM",F495="")),"Lead",IF(AND(B495='Dropdown Answer Key'!$B$13,OR(AND(F495="GALV",H495="Y"),AND(F495="GALV",H495="UN"),AND(F495="GALV",H495=""))),"GRR",IF(AND(B495='Dropdown Answer Key'!$B$13,F495="Unknown"),"Unknown SL",IF(AND(B495='Dropdown Answer Key'!$B$14,OR(E495="Lead",E495="U, May have L",E495="COM",E495="")),"Lead",IF(AND(B495='Dropdown Answer Key'!$B$14,OR(F495="Lead",F495="U, May have L",F495="COM",F495="")),"Lead",IF(AND(B495='Dropdown Answer Key'!$B$14,OR(AND(E495="GALV",H495="Y"),AND(E495="GALV",H495="UN"),AND(E495="GALV",H495=""),AND(F495="GALV",H495="Y"),AND(F495="GALV",H495="UN"),AND(F495="GALV",H495=""),AND(F495="GALV",I495="Y"),AND(F495="GALV",I495="UN"),AND(F495="GALV",I495=""))),"GRR",IF(AND(B495='Dropdown Answer Key'!$B$14,OR(E495="Unknown",F495="Unknown")),"Unknown SL","Non Lead")))))))))))</f>
        <v>ERROR</v>
      </c>
      <c r="T495" s="122" t="str">
        <f>IF(OR(M495="",Q495="",S495="ERROR"),"BLANK",IF((AND(M495='Dropdown Answer Key'!$B$25,OR('Service Line Inventory'!S495="Lead",S495="Unknown SL"))),"Tier 1",IF(AND('Service Line Inventory'!M495='Dropdown Answer Key'!$B$26,OR('Service Line Inventory'!S495="Lead",S495="Unknown SL")),"Tier 2",IF(AND('Service Line Inventory'!M495='Dropdown Answer Key'!$B$27,OR('Service Line Inventory'!S495="Lead",S495="Unknown SL")),"Tier 2",IF('Service Line Inventory'!S495="GRR","Tier 3",IF((AND('Service Line Inventory'!M495='Dropdown Answer Key'!$B$25,'Service Line Inventory'!Q495='Dropdown Answer Key'!$M$25,O495='Dropdown Answer Key'!$G$27,'Service Line Inventory'!P495='Dropdown Answer Key'!$J$27,S495="Non Lead")),"Tier 4",IF((AND('Service Line Inventory'!M495='Dropdown Answer Key'!$B$25,'Service Line Inventory'!Q495='Dropdown Answer Key'!$M$25,O495='Dropdown Answer Key'!$G$27,S495="Non Lead")),"Tier 4",IF((AND('Service Line Inventory'!M495='Dropdown Answer Key'!$B$25,'Service Line Inventory'!Q495='Dropdown Answer Key'!$M$25,'Service Line Inventory'!P495='Dropdown Answer Key'!$J$27,S495="Non Lead")),"Tier 4","Tier 5"))))))))</f>
        <v>BLANK</v>
      </c>
      <c r="U495" s="123" t="str">
        <f t="shared" si="29"/>
        <v>ERROR</v>
      </c>
      <c r="V495" s="122" t="str">
        <f t="shared" si="30"/>
        <v>ERROR</v>
      </c>
      <c r="W495" s="122" t="str">
        <f t="shared" si="31"/>
        <v>NO</v>
      </c>
      <c r="X495" s="116"/>
      <c r="Y495" s="105"/>
      <c r="Z495" s="85"/>
    </row>
    <row r="496" spans="1:26">
      <c r="A496" s="80"/>
      <c r="B496" s="80"/>
      <c r="C496" s="111"/>
      <c r="D496" s="81"/>
      <c r="E496" s="111"/>
      <c r="F496" s="111"/>
      <c r="G496" s="113"/>
      <c r="H496" s="101"/>
      <c r="I496" s="81"/>
      <c r="J496" s="82"/>
      <c r="K496" s="81"/>
      <c r="L496" s="101" t="str">
        <f t="shared" si="28"/>
        <v>ERROR</v>
      </c>
      <c r="M496" s="117"/>
      <c r="N496" s="81"/>
      <c r="O496" s="81"/>
      <c r="P496" s="81"/>
      <c r="Q496" s="80"/>
      <c r="R496" s="81"/>
      <c r="S496" s="106" t="str">
        <f>IF(OR(B496="",$C$3="",$G$3=""),"ERROR",IF(AND(B496='Dropdown Answer Key'!$B$12,OR(E496="Lead",E496="U, May have L",E496="COM",E496="")),"Lead",IF(AND(B496='Dropdown Answer Key'!$B$12,OR(AND(E496="GALV",H496="Y"),AND(E496="GALV",H496="UN"),AND(E496="GALV",H496=""))),"GRR",IF(AND(B496='Dropdown Answer Key'!$B$12,E496="Unknown"),"Unknown SL",IF(AND(B496='Dropdown Answer Key'!$B$13,OR(F496="Lead",F496="U, May have L",F496="COM",F496="")),"Lead",IF(AND(B496='Dropdown Answer Key'!$B$13,OR(AND(F496="GALV",H496="Y"),AND(F496="GALV",H496="UN"),AND(F496="GALV",H496=""))),"GRR",IF(AND(B496='Dropdown Answer Key'!$B$13,F496="Unknown"),"Unknown SL",IF(AND(B496='Dropdown Answer Key'!$B$14,OR(E496="Lead",E496="U, May have L",E496="COM",E496="")),"Lead",IF(AND(B496='Dropdown Answer Key'!$B$14,OR(F496="Lead",F496="U, May have L",F496="COM",F496="")),"Lead",IF(AND(B496='Dropdown Answer Key'!$B$14,OR(AND(E496="GALV",H496="Y"),AND(E496="GALV",H496="UN"),AND(E496="GALV",H496=""),AND(F496="GALV",H496="Y"),AND(F496="GALV",H496="UN"),AND(F496="GALV",H496=""),AND(F496="GALV",I496="Y"),AND(F496="GALV",I496="UN"),AND(F496="GALV",I496=""))),"GRR",IF(AND(B496='Dropdown Answer Key'!$B$14,OR(E496="Unknown",F496="Unknown")),"Unknown SL","Non Lead")))))))))))</f>
        <v>ERROR</v>
      </c>
      <c r="T496" s="83" t="str">
        <f>IF(OR(M496="",Q496="",S496="ERROR"),"BLANK",IF((AND(M496='Dropdown Answer Key'!$B$25,OR('Service Line Inventory'!S496="Lead",S496="Unknown SL"))),"Tier 1",IF(AND('Service Line Inventory'!M496='Dropdown Answer Key'!$B$26,OR('Service Line Inventory'!S496="Lead",S496="Unknown SL")),"Tier 2",IF(AND('Service Line Inventory'!M496='Dropdown Answer Key'!$B$27,OR('Service Line Inventory'!S496="Lead",S496="Unknown SL")),"Tier 2",IF('Service Line Inventory'!S496="GRR","Tier 3",IF((AND('Service Line Inventory'!M496='Dropdown Answer Key'!$B$25,'Service Line Inventory'!Q496='Dropdown Answer Key'!$M$25,O496='Dropdown Answer Key'!$G$27,'Service Line Inventory'!P496='Dropdown Answer Key'!$J$27,S496="Non Lead")),"Tier 4",IF((AND('Service Line Inventory'!M496='Dropdown Answer Key'!$B$25,'Service Line Inventory'!Q496='Dropdown Answer Key'!$M$25,O496='Dropdown Answer Key'!$G$27,S496="Non Lead")),"Tier 4",IF((AND('Service Line Inventory'!M496='Dropdown Answer Key'!$B$25,'Service Line Inventory'!Q496='Dropdown Answer Key'!$M$25,'Service Line Inventory'!P496='Dropdown Answer Key'!$J$27,S496="Non Lead")),"Tier 4","Tier 5"))))))))</f>
        <v>BLANK</v>
      </c>
      <c r="U496" s="109" t="str">
        <f t="shared" si="29"/>
        <v>ERROR</v>
      </c>
      <c r="V496" s="83" t="str">
        <f t="shared" si="30"/>
        <v>ERROR</v>
      </c>
      <c r="W496" s="83" t="str">
        <f t="shared" si="31"/>
        <v>NO</v>
      </c>
      <c r="X496" s="115"/>
      <c r="Y496" s="84"/>
      <c r="Z496" s="85"/>
    </row>
    <row r="497" spans="1:26">
      <c r="A497" s="89"/>
      <c r="B497" s="90"/>
      <c r="C497" s="112"/>
      <c r="D497" s="90"/>
      <c r="E497" s="112"/>
      <c r="F497" s="112"/>
      <c r="G497" s="114"/>
      <c r="H497" s="102"/>
      <c r="I497" s="90"/>
      <c r="J497" s="91"/>
      <c r="K497" s="90"/>
      <c r="L497" s="102" t="str">
        <f t="shared" si="28"/>
        <v>ERROR</v>
      </c>
      <c r="M497" s="118"/>
      <c r="N497" s="90"/>
      <c r="O497" s="90"/>
      <c r="P497" s="90"/>
      <c r="Q497" s="89"/>
      <c r="R497" s="90"/>
      <c r="S497" s="121" t="str">
        <f>IF(OR(B497="",$C$3="",$G$3=""),"ERROR",IF(AND(B497='Dropdown Answer Key'!$B$12,OR(E497="Lead",E497="U, May have L",E497="COM",E497="")),"Lead",IF(AND(B497='Dropdown Answer Key'!$B$12,OR(AND(E497="GALV",H497="Y"),AND(E497="GALV",H497="UN"),AND(E497="GALV",H497=""))),"GRR",IF(AND(B497='Dropdown Answer Key'!$B$12,E497="Unknown"),"Unknown SL",IF(AND(B497='Dropdown Answer Key'!$B$13,OR(F497="Lead",F497="U, May have L",F497="COM",F497="")),"Lead",IF(AND(B497='Dropdown Answer Key'!$B$13,OR(AND(F497="GALV",H497="Y"),AND(F497="GALV",H497="UN"),AND(F497="GALV",H497=""))),"GRR",IF(AND(B497='Dropdown Answer Key'!$B$13,F497="Unknown"),"Unknown SL",IF(AND(B497='Dropdown Answer Key'!$B$14,OR(E497="Lead",E497="U, May have L",E497="COM",E497="")),"Lead",IF(AND(B497='Dropdown Answer Key'!$B$14,OR(F497="Lead",F497="U, May have L",F497="COM",F497="")),"Lead",IF(AND(B497='Dropdown Answer Key'!$B$14,OR(AND(E497="GALV",H497="Y"),AND(E497="GALV",H497="UN"),AND(E497="GALV",H497=""),AND(F497="GALV",H497="Y"),AND(F497="GALV",H497="UN"),AND(F497="GALV",H497=""),AND(F497="GALV",I497="Y"),AND(F497="GALV",I497="UN"),AND(F497="GALV",I497=""))),"GRR",IF(AND(B497='Dropdown Answer Key'!$B$14,OR(E497="Unknown",F497="Unknown")),"Unknown SL","Non Lead")))))))))))</f>
        <v>ERROR</v>
      </c>
      <c r="T497" s="122" t="str">
        <f>IF(OR(M497="",Q497="",S497="ERROR"),"BLANK",IF((AND(M497='Dropdown Answer Key'!$B$25,OR('Service Line Inventory'!S497="Lead",S497="Unknown SL"))),"Tier 1",IF(AND('Service Line Inventory'!M497='Dropdown Answer Key'!$B$26,OR('Service Line Inventory'!S497="Lead",S497="Unknown SL")),"Tier 2",IF(AND('Service Line Inventory'!M497='Dropdown Answer Key'!$B$27,OR('Service Line Inventory'!S497="Lead",S497="Unknown SL")),"Tier 2",IF('Service Line Inventory'!S497="GRR","Tier 3",IF((AND('Service Line Inventory'!M497='Dropdown Answer Key'!$B$25,'Service Line Inventory'!Q497='Dropdown Answer Key'!$M$25,O497='Dropdown Answer Key'!$G$27,'Service Line Inventory'!P497='Dropdown Answer Key'!$J$27,S497="Non Lead")),"Tier 4",IF((AND('Service Line Inventory'!M497='Dropdown Answer Key'!$B$25,'Service Line Inventory'!Q497='Dropdown Answer Key'!$M$25,O497='Dropdown Answer Key'!$G$27,S497="Non Lead")),"Tier 4",IF((AND('Service Line Inventory'!M497='Dropdown Answer Key'!$B$25,'Service Line Inventory'!Q497='Dropdown Answer Key'!$M$25,'Service Line Inventory'!P497='Dropdown Answer Key'!$J$27,S497="Non Lead")),"Tier 4","Tier 5"))))))))</f>
        <v>BLANK</v>
      </c>
      <c r="U497" s="123" t="str">
        <f t="shared" si="29"/>
        <v>ERROR</v>
      </c>
      <c r="V497" s="122" t="str">
        <f t="shared" si="30"/>
        <v>ERROR</v>
      </c>
      <c r="W497" s="122" t="str">
        <f t="shared" si="31"/>
        <v>NO</v>
      </c>
      <c r="X497" s="116"/>
      <c r="Y497" s="105"/>
      <c r="Z497" s="85"/>
    </row>
    <row r="498" spans="1:26">
      <c r="A498" s="80"/>
      <c r="B498" s="80"/>
      <c r="C498" s="111"/>
      <c r="D498" s="81"/>
      <c r="E498" s="111"/>
      <c r="F498" s="111"/>
      <c r="G498" s="113"/>
      <c r="H498" s="101"/>
      <c r="I498" s="81"/>
      <c r="J498" s="82"/>
      <c r="K498" s="81"/>
      <c r="L498" s="101" t="str">
        <f t="shared" si="28"/>
        <v>ERROR</v>
      </c>
      <c r="M498" s="117"/>
      <c r="N498" s="81"/>
      <c r="O498" s="81"/>
      <c r="P498" s="81"/>
      <c r="Q498" s="80"/>
      <c r="R498" s="81"/>
      <c r="S498" s="106" t="str">
        <f>IF(OR(B498="",$C$3="",$G$3=""),"ERROR",IF(AND(B498='Dropdown Answer Key'!$B$12,OR(E498="Lead",E498="U, May have L",E498="COM",E498="")),"Lead",IF(AND(B498='Dropdown Answer Key'!$B$12,OR(AND(E498="GALV",H498="Y"),AND(E498="GALV",H498="UN"),AND(E498="GALV",H498=""))),"GRR",IF(AND(B498='Dropdown Answer Key'!$B$12,E498="Unknown"),"Unknown SL",IF(AND(B498='Dropdown Answer Key'!$B$13,OR(F498="Lead",F498="U, May have L",F498="COM",F498="")),"Lead",IF(AND(B498='Dropdown Answer Key'!$B$13,OR(AND(F498="GALV",H498="Y"),AND(F498="GALV",H498="UN"),AND(F498="GALV",H498=""))),"GRR",IF(AND(B498='Dropdown Answer Key'!$B$13,F498="Unknown"),"Unknown SL",IF(AND(B498='Dropdown Answer Key'!$B$14,OR(E498="Lead",E498="U, May have L",E498="COM",E498="")),"Lead",IF(AND(B498='Dropdown Answer Key'!$B$14,OR(F498="Lead",F498="U, May have L",F498="COM",F498="")),"Lead",IF(AND(B498='Dropdown Answer Key'!$B$14,OR(AND(E498="GALV",H498="Y"),AND(E498="GALV",H498="UN"),AND(E498="GALV",H498=""),AND(F498="GALV",H498="Y"),AND(F498="GALV",H498="UN"),AND(F498="GALV",H498=""),AND(F498="GALV",I498="Y"),AND(F498="GALV",I498="UN"),AND(F498="GALV",I498=""))),"GRR",IF(AND(B498='Dropdown Answer Key'!$B$14,OR(E498="Unknown",F498="Unknown")),"Unknown SL","Non Lead")))))))))))</f>
        <v>ERROR</v>
      </c>
      <c r="T498" s="83" t="str">
        <f>IF(OR(M498="",Q498="",S498="ERROR"),"BLANK",IF((AND(M498='Dropdown Answer Key'!$B$25,OR('Service Line Inventory'!S498="Lead",S498="Unknown SL"))),"Tier 1",IF(AND('Service Line Inventory'!M498='Dropdown Answer Key'!$B$26,OR('Service Line Inventory'!S498="Lead",S498="Unknown SL")),"Tier 2",IF(AND('Service Line Inventory'!M498='Dropdown Answer Key'!$B$27,OR('Service Line Inventory'!S498="Lead",S498="Unknown SL")),"Tier 2",IF('Service Line Inventory'!S498="GRR","Tier 3",IF((AND('Service Line Inventory'!M498='Dropdown Answer Key'!$B$25,'Service Line Inventory'!Q498='Dropdown Answer Key'!$M$25,O498='Dropdown Answer Key'!$G$27,'Service Line Inventory'!P498='Dropdown Answer Key'!$J$27,S498="Non Lead")),"Tier 4",IF((AND('Service Line Inventory'!M498='Dropdown Answer Key'!$B$25,'Service Line Inventory'!Q498='Dropdown Answer Key'!$M$25,O498='Dropdown Answer Key'!$G$27,S498="Non Lead")),"Tier 4",IF((AND('Service Line Inventory'!M498='Dropdown Answer Key'!$B$25,'Service Line Inventory'!Q498='Dropdown Answer Key'!$M$25,'Service Line Inventory'!P498='Dropdown Answer Key'!$J$27,S498="Non Lead")),"Tier 4","Tier 5"))))))))</f>
        <v>BLANK</v>
      </c>
      <c r="U498" s="109" t="str">
        <f t="shared" si="29"/>
        <v>ERROR</v>
      </c>
      <c r="V498" s="83" t="str">
        <f t="shared" si="30"/>
        <v>ERROR</v>
      </c>
      <c r="W498" s="83" t="str">
        <f t="shared" si="31"/>
        <v>NO</v>
      </c>
      <c r="X498" s="115"/>
      <c r="Y498" s="84"/>
      <c r="Z498" s="85"/>
    </row>
    <row r="499" spans="1:26">
      <c r="A499" s="89"/>
      <c r="B499" s="90"/>
      <c r="C499" s="112"/>
      <c r="D499" s="90"/>
      <c r="E499" s="112"/>
      <c r="F499" s="112"/>
      <c r="G499" s="114"/>
      <c r="H499" s="102"/>
      <c r="I499" s="90"/>
      <c r="J499" s="91"/>
      <c r="K499" s="90"/>
      <c r="L499" s="102" t="str">
        <f t="shared" si="28"/>
        <v>ERROR</v>
      </c>
      <c r="M499" s="118"/>
      <c r="N499" s="90"/>
      <c r="O499" s="90"/>
      <c r="P499" s="90"/>
      <c r="Q499" s="89"/>
      <c r="R499" s="90"/>
      <c r="S499" s="121" t="str">
        <f>IF(OR(B499="",$C$3="",$G$3=""),"ERROR",IF(AND(B499='Dropdown Answer Key'!$B$12,OR(E499="Lead",E499="U, May have L",E499="COM",E499="")),"Lead",IF(AND(B499='Dropdown Answer Key'!$B$12,OR(AND(E499="GALV",H499="Y"),AND(E499="GALV",H499="UN"),AND(E499="GALV",H499=""))),"GRR",IF(AND(B499='Dropdown Answer Key'!$B$12,E499="Unknown"),"Unknown SL",IF(AND(B499='Dropdown Answer Key'!$B$13,OR(F499="Lead",F499="U, May have L",F499="COM",F499="")),"Lead",IF(AND(B499='Dropdown Answer Key'!$B$13,OR(AND(F499="GALV",H499="Y"),AND(F499="GALV",H499="UN"),AND(F499="GALV",H499=""))),"GRR",IF(AND(B499='Dropdown Answer Key'!$B$13,F499="Unknown"),"Unknown SL",IF(AND(B499='Dropdown Answer Key'!$B$14,OR(E499="Lead",E499="U, May have L",E499="COM",E499="")),"Lead",IF(AND(B499='Dropdown Answer Key'!$B$14,OR(F499="Lead",F499="U, May have L",F499="COM",F499="")),"Lead",IF(AND(B499='Dropdown Answer Key'!$B$14,OR(AND(E499="GALV",H499="Y"),AND(E499="GALV",H499="UN"),AND(E499="GALV",H499=""),AND(F499="GALV",H499="Y"),AND(F499="GALV",H499="UN"),AND(F499="GALV",H499=""),AND(F499="GALV",I499="Y"),AND(F499="GALV",I499="UN"),AND(F499="GALV",I499=""))),"GRR",IF(AND(B499='Dropdown Answer Key'!$B$14,OR(E499="Unknown",F499="Unknown")),"Unknown SL","Non Lead")))))))))))</f>
        <v>ERROR</v>
      </c>
      <c r="T499" s="122" t="str">
        <f>IF(OR(M499="",Q499="",S499="ERROR"),"BLANK",IF((AND(M499='Dropdown Answer Key'!$B$25,OR('Service Line Inventory'!S499="Lead",S499="Unknown SL"))),"Tier 1",IF(AND('Service Line Inventory'!M499='Dropdown Answer Key'!$B$26,OR('Service Line Inventory'!S499="Lead",S499="Unknown SL")),"Tier 2",IF(AND('Service Line Inventory'!M499='Dropdown Answer Key'!$B$27,OR('Service Line Inventory'!S499="Lead",S499="Unknown SL")),"Tier 2",IF('Service Line Inventory'!S499="GRR","Tier 3",IF((AND('Service Line Inventory'!M499='Dropdown Answer Key'!$B$25,'Service Line Inventory'!Q499='Dropdown Answer Key'!$M$25,O499='Dropdown Answer Key'!$G$27,'Service Line Inventory'!P499='Dropdown Answer Key'!$J$27,S499="Non Lead")),"Tier 4",IF((AND('Service Line Inventory'!M499='Dropdown Answer Key'!$B$25,'Service Line Inventory'!Q499='Dropdown Answer Key'!$M$25,O499='Dropdown Answer Key'!$G$27,S499="Non Lead")),"Tier 4",IF((AND('Service Line Inventory'!M499='Dropdown Answer Key'!$B$25,'Service Line Inventory'!Q499='Dropdown Answer Key'!$M$25,'Service Line Inventory'!P499='Dropdown Answer Key'!$J$27,S499="Non Lead")),"Tier 4","Tier 5"))))))))</f>
        <v>BLANK</v>
      </c>
      <c r="U499" s="123" t="str">
        <f t="shared" si="29"/>
        <v>ERROR</v>
      </c>
      <c r="V499" s="122" t="str">
        <f t="shared" si="30"/>
        <v>ERROR</v>
      </c>
      <c r="W499" s="122" t="str">
        <f t="shared" si="31"/>
        <v>NO</v>
      </c>
      <c r="X499" s="116"/>
      <c r="Y499" s="105"/>
      <c r="Z499" s="85"/>
    </row>
    <row r="500" spans="1:26">
      <c r="A500" s="80"/>
      <c r="B500" s="80"/>
      <c r="C500" s="111"/>
      <c r="D500" s="81"/>
      <c r="E500" s="111"/>
      <c r="F500" s="111"/>
      <c r="G500" s="113"/>
      <c r="H500" s="101"/>
      <c r="I500" s="81"/>
      <c r="J500" s="82"/>
      <c r="K500" s="81"/>
      <c r="L500" s="101" t="str">
        <f t="shared" si="28"/>
        <v>ERROR</v>
      </c>
      <c r="M500" s="117"/>
      <c r="N500" s="81"/>
      <c r="O500" s="81"/>
      <c r="P500" s="81"/>
      <c r="Q500" s="80"/>
      <c r="R500" s="81"/>
      <c r="S500" s="106" t="str">
        <f>IF(OR(B500="",$C$3="",$G$3=""),"ERROR",IF(AND(B500='Dropdown Answer Key'!$B$12,OR(E500="Lead",E500="U, May have L",E500="COM",E500="")),"Lead",IF(AND(B500='Dropdown Answer Key'!$B$12,OR(AND(E500="GALV",H500="Y"),AND(E500="GALV",H500="UN"),AND(E500="GALV",H500=""))),"GRR",IF(AND(B500='Dropdown Answer Key'!$B$12,E500="Unknown"),"Unknown SL",IF(AND(B500='Dropdown Answer Key'!$B$13,OR(F500="Lead",F500="U, May have L",F500="COM",F500="")),"Lead",IF(AND(B500='Dropdown Answer Key'!$B$13,OR(AND(F500="GALV",H500="Y"),AND(F500="GALV",H500="UN"),AND(F500="GALV",H500=""))),"GRR",IF(AND(B500='Dropdown Answer Key'!$B$13,F500="Unknown"),"Unknown SL",IF(AND(B500='Dropdown Answer Key'!$B$14,OR(E500="Lead",E500="U, May have L",E500="COM",E500="")),"Lead",IF(AND(B500='Dropdown Answer Key'!$B$14,OR(F500="Lead",F500="U, May have L",F500="COM",F500="")),"Lead",IF(AND(B500='Dropdown Answer Key'!$B$14,OR(AND(E500="GALV",H500="Y"),AND(E500="GALV",H500="UN"),AND(E500="GALV",H500=""),AND(F500="GALV",H500="Y"),AND(F500="GALV",H500="UN"),AND(F500="GALV",H500=""),AND(F500="GALV",I500="Y"),AND(F500="GALV",I500="UN"),AND(F500="GALV",I500=""))),"GRR",IF(AND(B500='Dropdown Answer Key'!$B$14,OR(E500="Unknown",F500="Unknown")),"Unknown SL","Non Lead")))))))))))</f>
        <v>ERROR</v>
      </c>
      <c r="T500" s="83" t="str">
        <f>IF(OR(M500="",Q500="",S500="ERROR"),"BLANK",IF((AND(M500='Dropdown Answer Key'!$B$25,OR('Service Line Inventory'!S500="Lead",S500="Unknown SL"))),"Tier 1",IF(AND('Service Line Inventory'!M500='Dropdown Answer Key'!$B$26,OR('Service Line Inventory'!S500="Lead",S500="Unknown SL")),"Tier 2",IF(AND('Service Line Inventory'!M500='Dropdown Answer Key'!$B$27,OR('Service Line Inventory'!S500="Lead",S500="Unknown SL")),"Tier 2",IF('Service Line Inventory'!S500="GRR","Tier 3",IF((AND('Service Line Inventory'!M500='Dropdown Answer Key'!$B$25,'Service Line Inventory'!Q500='Dropdown Answer Key'!$M$25,O500='Dropdown Answer Key'!$G$27,'Service Line Inventory'!P500='Dropdown Answer Key'!$J$27,S500="Non Lead")),"Tier 4",IF((AND('Service Line Inventory'!M500='Dropdown Answer Key'!$B$25,'Service Line Inventory'!Q500='Dropdown Answer Key'!$M$25,O500='Dropdown Answer Key'!$G$27,S500="Non Lead")),"Tier 4",IF((AND('Service Line Inventory'!M500='Dropdown Answer Key'!$B$25,'Service Line Inventory'!Q500='Dropdown Answer Key'!$M$25,'Service Line Inventory'!P500='Dropdown Answer Key'!$J$27,S500="Non Lead")),"Tier 4","Tier 5"))))))))</f>
        <v>BLANK</v>
      </c>
      <c r="U500" s="109" t="str">
        <f t="shared" si="29"/>
        <v>ERROR</v>
      </c>
      <c r="V500" s="83" t="str">
        <f t="shared" si="30"/>
        <v>ERROR</v>
      </c>
      <c r="W500" s="83" t="str">
        <f t="shared" si="31"/>
        <v>NO</v>
      </c>
      <c r="X500" s="115"/>
      <c r="Y500" s="84"/>
      <c r="Z500" s="85"/>
    </row>
    <row r="501" spans="1:26">
      <c r="A501" s="89"/>
      <c r="B501" s="90"/>
      <c r="C501" s="112"/>
      <c r="D501" s="90"/>
      <c r="E501" s="112"/>
      <c r="F501" s="112"/>
      <c r="G501" s="114"/>
      <c r="H501" s="102"/>
      <c r="I501" s="90"/>
      <c r="J501" s="91"/>
      <c r="K501" s="90"/>
      <c r="L501" s="102" t="str">
        <f t="shared" si="28"/>
        <v>ERROR</v>
      </c>
      <c r="M501" s="118"/>
      <c r="N501" s="90"/>
      <c r="O501" s="90"/>
      <c r="P501" s="90"/>
      <c r="Q501" s="89"/>
      <c r="R501" s="90"/>
      <c r="S501" s="121" t="str">
        <f>IF(OR(B501="",$C$3="",$G$3=""),"ERROR",IF(AND(B501='Dropdown Answer Key'!$B$12,OR(E501="Lead",E501="U, May have L",E501="COM",E501="")),"Lead",IF(AND(B501='Dropdown Answer Key'!$B$12,OR(AND(E501="GALV",H501="Y"),AND(E501="GALV",H501="UN"),AND(E501="GALV",H501=""))),"GRR",IF(AND(B501='Dropdown Answer Key'!$B$12,E501="Unknown"),"Unknown SL",IF(AND(B501='Dropdown Answer Key'!$B$13,OR(F501="Lead",F501="U, May have L",F501="COM",F501="")),"Lead",IF(AND(B501='Dropdown Answer Key'!$B$13,OR(AND(F501="GALV",H501="Y"),AND(F501="GALV",H501="UN"),AND(F501="GALV",H501=""))),"GRR",IF(AND(B501='Dropdown Answer Key'!$B$13,F501="Unknown"),"Unknown SL",IF(AND(B501='Dropdown Answer Key'!$B$14,OR(E501="Lead",E501="U, May have L",E501="COM",E501="")),"Lead",IF(AND(B501='Dropdown Answer Key'!$B$14,OR(F501="Lead",F501="U, May have L",F501="COM",F501="")),"Lead",IF(AND(B501='Dropdown Answer Key'!$B$14,OR(AND(E501="GALV",H501="Y"),AND(E501="GALV",H501="UN"),AND(E501="GALV",H501=""),AND(F501="GALV",H501="Y"),AND(F501="GALV",H501="UN"),AND(F501="GALV",H501=""),AND(F501="GALV",I501="Y"),AND(F501="GALV",I501="UN"),AND(F501="GALV",I501=""))),"GRR",IF(AND(B501='Dropdown Answer Key'!$B$14,OR(E501="Unknown",F501="Unknown")),"Unknown SL","Non Lead")))))))))))</f>
        <v>ERROR</v>
      </c>
      <c r="T501" s="122" t="str">
        <f>IF(OR(M501="",Q501="",S501="ERROR"),"BLANK",IF((AND(M501='Dropdown Answer Key'!$B$25,OR('Service Line Inventory'!S501="Lead",S501="Unknown SL"))),"Tier 1",IF(AND('Service Line Inventory'!M501='Dropdown Answer Key'!$B$26,OR('Service Line Inventory'!S501="Lead",S501="Unknown SL")),"Tier 2",IF(AND('Service Line Inventory'!M501='Dropdown Answer Key'!$B$27,OR('Service Line Inventory'!S501="Lead",S501="Unknown SL")),"Tier 2",IF('Service Line Inventory'!S501="GRR","Tier 3",IF((AND('Service Line Inventory'!M501='Dropdown Answer Key'!$B$25,'Service Line Inventory'!Q501='Dropdown Answer Key'!$M$25,O501='Dropdown Answer Key'!$G$27,'Service Line Inventory'!P501='Dropdown Answer Key'!$J$27,S501="Non Lead")),"Tier 4",IF((AND('Service Line Inventory'!M501='Dropdown Answer Key'!$B$25,'Service Line Inventory'!Q501='Dropdown Answer Key'!$M$25,O501='Dropdown Answer Key'!$G$27,S501="Non Lead")),"Tier 4",IF((AND('Service Line Inventory'!M501='Dropdown Answer Key'!$B$25,'Service Line Inventory'!Q501='Dropdown Answer Key'!$M$25,'Service Line Inventory'!P501='Dropdown Answer Key'!$J$27,S501="Non Lead")),"Tier 4","Tier 5"))))))))</f>
        <v>BLANK</v>
      </c>
      <c r="U501" s="123" t="str">
        <f t="shared" si="29"/>
        <v>ERROR</v>
      </c>
      <c r="V501" s="122" t="str">
        <f t="shared" si="30"/>
        <v>ERROR</v>
      </c>
      <c r="W501" s="122" t="str">
        <f t="shared" si="31"/>
        <v>NO</v>
      </c>
      <c r="X501" s="116"/>
      <c r="Y501" s="105"/>
      <c r="Z501" s="85"/>
    </row>
    <row r="502" spans="1:26">
      <c r="A502" s="80"/>
      <c r="B502" s="80"/>
      <c r="C502" s="111"/>
      <c r="D502" s="81"/>
      <c r="E502" s="111"/>
      <c r="F502" s="111"/>
      <c r="G502" s="113"/>
      <c r="H502" s="101"/>
      <c r="I502" s="81"/>
      <c r="J502" s="82"/>
      <c r="K502" s="81"/>
      <c r="L502" s="101" t="str">
        <f t="shared" si="28"/>
        <v>ERROR</v>
      </c>
      <c r="M502" s="117"/>
      <c r="N502" s="81"/>
      <c r="O502" s="81"/>
      <c r="P502" s="81"/>
      <c r="Q502" s="80"/>
      <c r="R502" s="81"/>
      <c r="S502" s="106" t="str">
        <f>IF(OR(B502="",$C$3="",$G$3=""),"ERROR",IF(AND(B502='Dropdown Answer Key'!$B$12,OR(E502="Lead",E502="U, May have L",E502="COM",E502="")),"Lead",IF(AND(B502='Dropdown Answer Key'!$B$12,OR(AND(E502="GALV",H502="Y"),AND(E502="GALV",H502="UN"),AND(E502="GALV",H502=""))),"GRR",IF(AND(B502='Dropdown Answer Key'!$B$12,E502="Unknown"),"Unknown SL",IF(AND(B502='Dropdown Answer Key'!$B$13,OR(F502="Lead",F502="U, May have L",F502="COM",F502="")),"Lead",IF(AND(B502='Dropdown Answer Key'!$B$13,OR(AND(F502="GALV",H502="Y"),AND(F502="GALV",H502="UN"),AND(F502="GALV",H502=""))),"GRR",IF(AND(B502='Dropdown Answer Key'!$B$13,F502="Unknown"),"Unknown SL",IF(AND(B502='Dropdown Answer Key'!$B$14,OR(E502="Lead",E502="U, May have L",E502="COM",E502="")),"Lead",IF(AND(B502='Dropdown Answer Key'!$B$14,OR(F502="Lead",F502="U, May have L",F502="COM",F502="")),"Lead",IF(AND(B502='Dropdown Answer Key'!$B$14,OR(AND(E502="GALV",H502="Y"),AND(E502="GALV",H502="UN"),AND(E502="GALV",H502=""),AND(F502="GALV",H502="Y"),AND(F502="GALV",H502="UN"),AND(F502="GALV",H502=""),AND(F502="GALV",I502="Y"),AND(F502="GALV",I502="UN"),AND(F502="GALV",I502=""))),"GRR",IF(AND(B502='Dropdown Answer Key'!$B$14,OR(E502="Unknown",F502="Unknown")),"Unknown SL","Non Lead")))))))))))</f>
        <v>ERROR</v>
      </c>
      <c r="T502" s="83" t="str">
        <f>IF(OR(M502="",Q502="",S502="ERROR"),"BLANK",IF((AND(M502='Dropdown Answer Key'!$B$25,OR('Service Line Inventory'!S502="Lead",S502="Unknown SL"))),"Tier 1",IF(AND('Service Line Inventory'!M502='Dropdown Answer Key'!$B$26,OR('Service Line Inventory'!S502="Lead",S502="Unknown SL")),"Tier 2",IF(AND('Service Line Inventory'!M502='Dropdown Answer Key'!$B$27,OR('Service Line Inventory'!S502="Lead",S502="Unknown SL")),"Tier 2",IF('Service Line Inventory'!S502="GRR","Tier 3",IF((AND('Service Line Inventory'!M502='Dropdown Answer Key'!$B$25,'Service Line Inventory'!Q502='Dropdown Answer Key'!$M$25,O502='Dropdown Answer Key'!$G$27,'Service Line Inventory'!P502='Dropdown Answer Key'!$J$27,S502="Non Lead")),"Tier 4",IF((AND('Service Line Inventory'!M502='Dropdown Answer Key'!$B$25,'Service Line Inventory'!Q502='Dropdown Answer Key'!$M$25,O502='Dropdown Answer Key'!$G$27,S502="Non Lead")),"Tier 4",IF((AND('Service Line Inventory'!M502='Dropdown Answer Key'!$B$25,'Service Line Inventory'!Q502='Dropdown Answer Key'!$M$25,'Service Line Inventory'!P502='Dropdown Answer Key'!$J$27,S502="Non Lead")),"Tier 4","Tier 5"))))))))</f>
        <v>BLANK</v>
      </c>
      <c r="U502" s="109" t="str">
        <f t="shared" si="29"/>
        <v>ERROR</v>
      </c>
      <c r="V502" s="83" t="str">
        <f t="shared" si="30"/>
        <v>ERROR</v>
      </c>
      <c r="W502" s="83" t="str">
        <f t="shared" si="31"/>
        <v>NO</v>
      </c>
      <c r="X502" s="115"/>
      <c r="Y502" s="84"/>
      <c r="Z502" s="85"/>
    </row>
    <row r="503" spans="1:26">
      <c r="A503" s="89"/>
      <c r="B503" s="90"/>
      <c r="C503" s="112"/>
      <c r="D503" s="90"/>
      <c r="E503" s="112"/>
      <c r="F503" s="112"/>
      <c r="G503" s="114"/>
      <c r="H503" s="102"/>
      <c r="I503" s="90"/>
      <c r="J503" s="91"/>
      <c r="K503" s="90"/>
      <c r="L503" s="102" t="str">
        <f t="shared" si="28"/>
        <v>ERROR</v>
      </c>
      <c r="M503" s="118"/>
      <c r="N503" s="90"/>
      <c r="O503" s="90"/>
      <c r="P503" s="90"/>
      <c r="Q503" s="89"/>
      <c r="R503" s="90"/>
      <c r="S503" s="121" t="str">
        <f>IF(OR(B503="",$C$3="",$G$3=""),"ERROR",IF(AND(B503='Dropdown Answer Key'!$B$12,OR(E503="Lead",E503="U, May have L",E503="COM",E503="")),"Lead",IF(AND(B503='Dropdown Answer Key'!$B$12,OR(AND(E503="GALV",H503="Y"),AND(E503="GALV",H503="UN"),AND(E503="GALV",H503=""))),"GRR",IF(AND(B503='Dropdown Answer Key'!$B$12,E503="Unknown"),"Unknown SL",IF(AND(B503='Dropdown Answer Key'!$B$13,OR(F503="Lead",F503="U, May have L",F503="COM",F503="")),"Lead",IF(AND(B503='Dropdown Answer Key'!$B$13,OR(AND(F503="GALV",H503="Y"),AND(F503="GALV",H503="UN"),AND(F503="GALV",H503=""))),"GRR",IF(AND(B503='Dropdown Answer Key'!$B$13,F503="Unknown"),"Unknown SL",IF(AND(B503='Dropdown Answer Key'!$B$14,OR(E503="Lead",E503="U, May have L",E503="COM",E503="")),"Lead",IF(AND(B503='Dropdown Answer Key'!$B$14,OR(F503="Lead",F503="U, May have L",F503="COM",F503="")),"Lead",IF(AND(B503='Dropdown Answer Key'!$B$14,OR(AND(E503="GALV",H503="Y"),AND(E503="GALV",H503="UN"),AND(E503="GALV",H503=""),AND(F503="GALV",H503="Y"),AND(F503="GALV",H503="UN"),AND(F503="GALV",H503=""),AND(F503="GALV",I503="Y"),AND(F503="GALV",I503="UN"),AND(F503="GALV",I503=""))),"GRR",IF(AND(B503='Dropdown Answer Key'!$B$14,OR(E503="Unknown",F503="Unknown")),"Unknown SL","Non Lead")))))))))))</f>
        <v>ERROR</v>
      </c>
      <c r="T503" s="122" t="str">
        <f>IF(OR(M503="",Q503="",S503="ERROR"),"BLANK",IF((AND(M503='Dropdown Answer Key'!$B$25,OR('Service Line Inventory'!S503="Lead",S503="Unknown SL"))),"Tier 1",IF(AND('Service Line Inventory'!M503='Dropdown Answer Key'!$B$26,OR('Service Line Inventory'!S503="Lead",S503="Unknown SL")),"Tier 2",IF(AND('Service Line Inventory'!M503='Dropdown Answer Key'!$B$27,OR('Service Line Inventory'!S503="Lead",S503="Unknown SL")),"Tier 2",IF('Service Line Inventory'!S503="GRR","Tier 3",IF((AND('Service Line Inventory'!M503='Dropdown Answer Key'!$B$25,'Service Line Inventory'!Q503='Dropdown Answer Key'!$M$25,O503='Dropdown Answer Key'!$G$27,'Service Line Inventory'!P503='Dropdown Answer Key'!$J$27,S503="Non Lead")),"Tier 4",IF((AND('Service Line Inventory'!M503='Dropdown Answer Key'!$B$25,'Service Line Inventory'!Q503='Dropdown Answer Key'!$M$25,O503='Dropdown Answer Key'!$G$27,S503="Non Lead")),"Tier 4",IF((AND('Service Line Inventory'!M503='Dropdown Answer Key'!$B$25,'Service Line Inventory'!Q503='Dropdown Answer Key'!$M$25,'Service Line Inventory'!P503='Dropdown Answer Key'!$J$27,S503="Non Lead")),"Tier 4","Tier 5"))))))))</f>
        <v>BLANK</v>
      </c>
      <c r="U503" s="123" t="str">
        <f t="shared" si="29"/>
        <v>ERROR</v>
      </c>
      <c r="V503" s="122" t="str">
        <f t="shared" si="30"/>
        <v>ERROR</v>
      </c>
      <c r="W503" s="122" t="str">
        <f t="shared" si="31"/>
        <v>NO</v>
      </c>
      <c r="X503" s="116"/>
      <c r="Y503" s="105"/>
      <c r="Z503" s="85"/>
    </row>
    <row r="504" spans="1:26">
      <c r="A504" s="80"/>
      <c r="B504" s="80"/>
      <c r="C504" s="111"/>
      <c r="D504" s="81"/>
      <c r="E504" s="111"/>
      <c r="F504" s="111"/>
      <c r="G504" s="113"/>
      <c r="H504" s="101"/>
      <c r="I504" s="81"/>
      <c r="J504" s="82"/>
      <c r="K504" s="81"/>
      <c r="L504" s="101" t="str">
        <f t="shared" si="28"/>
        <v>ERROR</v>
      </c>
      <c r="M504" s="117"/>
      <c r="N504" s="81"/>
      <c r="O504" s="81"/>
      <c r="P504" s="81"/>
      <c r="Q504" s="80"/>
      <c r="R504" s="81"/>
      <c r="S504" s="106" t="str">
        <f>IF(OR(B504="",$C$3="",$G$3=""),"ERROR",IF(AND(B504='Dropdown Answer Key'!$B$12,OR(E504="Lead",E504="U, May have L",E504="COM",E504="")),"Lead",IF(AND(B504='Dropdown Answer Key'!$B$12,OR(AND(E504="GALV",H504="Y"),AND(E504="GALV",H504="UN"),AND(E504="GALV",H504=""))),"GRR",IF(AND(B504='Dropdown Answer Key'!$B$12,E504="Unknown"),"Unknown SL",IF(AND(B504='Dropdown Answer Key'!$B$13,OR(F504="Lead",F504="U, May have L",F504="COM",F504="")),"Lead",IF(AND(B504='Dropdown Answer Key'!$B$13,OR(AND(F504="GALV",H504="Y"),AND(F504="GALV",H504="UN"),AND(F504="GALV",H504=""))),"GRR",IF(AND(B504='Dropdown Answer Key'!$B$13,F504="Unknown"),"Unknown SL",IF(AND(B504='Dropdown Answer Key'!$B$14,OR(E504="Lead",E504="U, May have L",E504="COM",E504="")),"Lead",IF(AND(B504='Dropdown Answer Key'!$B$14,OR(F504="Lead",F504="U, May have L",F504="COM",F504="")),"Lead",IF(AND(B504='Dropdown Answer Key'!$B$14,OR(AND(E504="GALV",H504="Y"),AND(E504="GALV",H504="UN"),AND(E504="GALV",H504=""),AND(F504="GALV",H504="Y"),AND(F504="GALV",H504="UN"),AND(F504="GALV",H504=""),AND(F504="GALV",I504="Y"),AND(F504="GALV",I504="UN"),AND(F504="GALV",I504=""))),"GRR",IF(AND(B504='Dropdown Answer Key'!$B$14,OR(E504="Unknown",F504="Unknown")),"Unknown SL","Non Lead")))))))))))</f>
        <v>ERROR</v>
      </c>
      <c r="T504" s="83" t="str">
        <f>IF(OR(M504="",Q504="",S504="ERROR"),"BLANK",IF((AND(M504='Dropdown Answer Key'!$B$25,OR('Service Line Inventory'!S504="Lead",S504="Unknown SL"))),"Tier 1",IF(AND('Service Line Inventory'!M504='Dropdown Answer Key'!$B$26,OR('Service Line Inventory'!S504="Lead",S504="Unknown SL")),"Tier 2",IF(AND('Service Line Inventory'!M504='Dropdown Answer Key'!$B$27,OR('Service Line Inventory'!S504="Lead",S504="Unknown SL")),"Tier 2",IF('Service Line Inventory'!S504="GRR","Tier 3",IF((AND('Service Line Inventory'!M504='Dropdown Answer Key'!$B$25,'Service Line Inventory'!Q504='Dropdown Answer Key'!$M$25,O504='Dropdown Answer Key'!$G$27,'Service Line Inventory'!P504='Dropdown Answer Key'!$J$27,S504="Non Lead")),"Tier 4",IF((AND('Service Line Inventory'!M504='Dropdown Answer Key'!$B$25,'Service Line Inventory'!Q504='Dropdown Answer Key'!$M$25,O504='Dropdown Answer Key'!$G$27,S504="Non Lead")),"Tier 4",IF((AND('Service Line Inventory'!M504='Dropdown Answer Key'!$B$25,'Service Line Inventory'!Q504='Dropdown Answer Key'!$M$25,'Service Line Inventory'!P504='Dropdown Answer Key'!$J$27,S504="Non Lead")),"Tier 4","Tier 5"))))))))</f>
        <v>BLANK</v>
      </c>
      <c r="U504" s="109" t="str">
        <f t="shared" si="29"/>
        <v>ERROR</v>
      </c>
      <c r="V504" s="83" t="str">
        <f t="shared" si="30"/>
        <v>ERROR</v>
      </c>
      <c r="W504" s="83" t="str">
        <f t="shared" si="31"/>
        <v>NO</v>
      </c>
      <c r="X504" s="115"/>
      <c r="Y504" s="84"/>
      <c r="Z504" s="85"/>
    </row>
    <row r="505" spans="1:26">
      <c r="A505" s="89"/>
      <c r="B505" s="90"/>
      <c r="C505" s="112"/>
      <c r="D505" s="90"/>
      <c r="E505" s="112"/>
      <c r="F505" s="112"/>
      <c r="G505" s="114"/>
      <c r="H505" s="102"/>
      <c r="I505" s="90"/>
      <c r="J505" s="91"/>
      <c r="K505" s="90"/>
      <c r="L505" s="102" t="str">
        <f t="shared" si="28"/>
        <v>ERROR</v>
      </c>
      <c r="M505" s="118"/>
      <c r="N505" s="90"/>
      <c r="O505" s="90"/>
      <c r="P505" s="90"/>
      <c r="Q505" s="89"/>
      <c r="R505" s="90"/>
      <c r="S505" s="121" t="str">
        <f>IF(OR(B505="",$C$3="",$G$3=""),"ERROR",IF(AND(B505='Dropdown Answer Key'!$B$12,OR(E505="Lead",E505="U, May have L",E505="COM",E505="")),"Lead",IF(AND(B505='Dropdown Answer Key'!$B$12,OR(AND(E505="GALV",H505="Y"),AND(E505="GALV",H505="UN"),AND(E505="GALV",H505=""))),"GRR",IF(AND(B505='Dropdown Answer Key'!$B$12,E505="Unknown"),"Unknown SL",IF(AND(B505='Dropdown Answer Key'!$B$13,OR(F505="Lead",F505="U, May have L",F505="COM",F505="")),"Lead",IF(AND(B505='Dropdown Answer Key'!$B$13,OR(AND(F505="GALV",H505="Y"),AND(F505="GALV",H505="UN"),AND(F505="GALV",H505=""))),"GRR",IF(AND(B505='Dropdown Answer Key'!$B$13,F505="Unknown"),"Unknown SL",IF(AND(B505='Dropdown Answer Key'!$B$14,OR(E505="Lead",E505="U, May have L",E505="COM",E505="")),"Lead",IF(AND(B505='Dropdown Answer Key'!$B$14,OR(F505="Lead",F505="U, May have L",F505="COM",F505="")),"Lead",IF(AND(B505='Dropdown Answer Key'!$B$14,OR(AND(E505="GALV",H505="Y"),AND(E505="GALV",H505="UN"),AND(E505="GALV",H505=""),AND(F505="GALV",H505="Y"),AND(F505="GALV",H505="UN"),AND(F505="GALV",H505=""),AND(F505="GALV",I505="Y"),AND(F505="GALV",I505="UN"),AND(F505="GALV",I505=""))),"GRR",IF(AND(B505='Dropdown Answer Key'!$B$14,OR(E505="Unknown",F505="Unknown")),"Unknown SL","Non Lead")))))))))))</f>
        <v>ERROR</v>
      </c>
      <c r="T505" s="122" t="str">
        <f>IF(OR(M505="",Q505="",S505="ERROR"),"BLANK",IF((AND(M505='Dropdown Answer Key'!$B$25,OR('Service Line Inventory'!S505="Lead",S505="Unknown SL"))),"Tier 1",IF(AND('Service Line Inventory'!M505='Dropdown Answer Key'!$B$26,OR('Service Line Inventory'!S505="Lead",S505="Unknown SL")),"Tier 2",IF(AND('Service Line Inventory'!M505='Dropdown Answer Key'!$B$27,OR('Service Line Inventory'!S505="Lead",S505="Unknown SL")),"Tier 2",IF('Service Line Inventory'!S505="GRR","Tier 3",IF((AND('Service Line Inventory'!M505='Dropdown Answer Key'!$B$25,'Service Line Inventory'!Q505='Dropdown Answer Key'!$M$25,O505='Dropdown Answer Key'!$G$27,'Service Line Inventory'!P505='Dropdown Answer Key'!$J$27,S505="Non Lead")),"Tier 4",IF((AND('Service Line Inventory'!M505='Dropdown Answer Key'!$B$25,'Service Line Inventory'!Q505='Dropdown Answer Key'!$M$25,O505='Dropdown Answer Key'!$G$27,S505="Non Lead")),"Tier 4",IF((AND('Service Line Inventory'!M505='Dropdown Answer Key'!$B$25,'Service Line Inventory'!Q505='Dropdown Answer Key'!$M$25,'Service Line Inventory'!P505='Dropdown Answer Key'!$J$27,S505="Non Lead")),"Tier 4","Tier 5"))))))))</f>
        <v>BLANK</v>
      </c>
      <c r="U505" s="123" t="str">
        <f t="shared" si="29"/>
        <v>ERROR</v>
      </c>
      <c r="V505" s="122" t="str">
        <f t="shared" si="30"/>
        <v>ERROR</v>
      </c>
      <c r="W505" s="122" t="str">
        <f t="shared" si="31"/>
        <v>NO</v>
      </c>
      <c r="X505" s="116"/>
      <c r="Y505" s="105"/>
      <c r="Z505" s="85"/>
    </row>
    <row r="506" spans="1:26">
      <c r="A506" s="80"/>
      <c r="B506" s="80"/>
      <c r="C506" s="111"/>
      <c r="D506" s="81"/>
      <c r="E506" s="111"/>
      <c r="F506" s="111"/>
      <c r="G506" s="113"/>
      <c r="H506" s="101"/>
      <c r="I506" s="81"/>
      <c r="J506" s="82"/>
      <c r="K506" s="81"/>
      <c r="L506" s="101" t="str">
        <f t="shared" si="28"/>
        <v>ERROR</v>
      </c>
      <c r="M506" s="117"/>
      <c r="N506" s="81"/>
      <c r="O506" s="81"/>
      <c r="P506" s="81"/>
      <c r="Q506" s="80"/>
      <c r="R506" s="81"/>
      <c r="S506" s="106" t="str">
        <f>IF(OR(B506="",$C$3="",$G$3=""),"ERROR",IF(AND(B506='Dropdown Answer Key'!$B$12,OR(E506="Lead",E506="U, May have L",E506="COM",E506="")),"Lead",IF(AND(B506='Dropdown Answer Key'!$B$12,OR(AND(E506="GALV",H506="Y"),AND(E506="GALV",H506="UN"),AND(E506="GALV",H506=""))),"GRR",IF(AND(B506='Dropdown Answer Key'!$B$12,E506="Unknown"),"Unknown SL",IF(AND(B506='Dropdown Answer Key'!$B$13,OR(F506="Lead",F506="U, May have L",F506="COM",F506="")),"Lead",IF(AND(B506='Dropdown Answer Key'!$B$13,OR(AND(F506="GALV",H506="Y"),AND(F506="GALV",H506="UN"),AND(F506="GALV",H506=""))),"GRR",IF(AND(B506='Dropdown Answer Key'!$B$13,F506="Unknown"),"Unknown SL",IF(AND(B506='Dropdown Answer Key'!$B$14,OR(E506="Lead",E506="U, May have L",E506="COM",E506="")),"Lead",IF(AND(B506='Dropdown Answer Key'!$B$14,OR(F506="Lead",F506="U, May have L",F506="COM",F506="")),"Lead",IF(AND(B506='Dropdown Answer Key'!$B$14,OR(AND(E506="GALV",H506="Y"),AND(E506="GALV",H506="UN"),AND(E506="GALV",H506=""),AND(F506="GALV",H506="Y"),AND(F506="GALV",H506="UN"),AND(F506="GALV",H506=""),AND(F506="GALV",I506="Y"),AND(F506="GALV",I506="UN"),AND(F506="GALV",I506=""))),"GRR",IF(AND(B506='Dropdown Answer Key'!$B$14,OR(E506="Unknown",F506="Unknown")),"Unknown SL","Non Lead")))))))))))</f>
        <v>ERROR</v>
      </c>
      <c r="T506" s="83" t="str">
        <f>IF(OR(M506="",Q506="",S506="ERROR"),"BLANK",IF((AND(M506='Dropdown Answer Key'!$B$25,OR('Service Line Inventory'!S506="Lead",S506="Unknown SL"))),"Tier 1",IF(AND('Service Line Inventory'!M506='Dropdown Answer Key'!$B$26,OR('Service Line Inventory'!S506="Lead",S506="Unknown SL")),"Tier 2",IF(AND('Service Line Inventory'!M506='Dropdown Answer Key'!$B$27,OR('Service Line Inventory'!S506="Lead",S506="Unknown SL")),"Tier 2",IF('Service Line Inventory'!S506="GRR","Tier 3",IF((AND('Service Line Inventory'!M506='Dropdown Answer Key'!$B$25,'Service Line Inventory'!Q506='Dropdown Answer Key'!$M$25,O506='Dropdown Answer Key'!$G$27,'Service Line Inventory'!P506='Dropdown Answer Key'!$J$27,S506="Non Lead")),"Tier 4",IF((AND('Service Line Inventory'!M506='Dropdown Answer Key'!$B$25,'Service Line Inventory'!Q506='Dropdown Answer Key'!$M$25,O506='Dropdown Answer Key'!$G$27,S506="Non Lead")),"Tier 4",IF((AND('Service Line Inventory'!M506='Dropdown Answer Key'!$B$25,'Service Line Inventory'!Q506='Dropdown Answer Key'!$M$25,'Service Line Inventory'!P506='Dropdown Answer Key'!$J$27,S506="Non Lead")),"Tier 4","Tier 5"))))))))</f>
        <v>BLANK</v>
      </c>
      <c r="U506" s="109" t="str">
        <f t="shared" si="29"/>
        <v>ERROR</v>
      </c>
      <c r="V506" s="83" t="str">
        <f t="shared" si="30"/>
        <v>ERROR</v>
      </c>
      <c r="W506" s="83" t="str">
        <f t="shared" si="31"/>
        <v>NO</v>
      </c>
      <c r="X506" s="115"/>
      <c r="Y506" s="84"/>
      <c r="Z506" s="85"/>
    </row>
    <row r="507" spans="1:26">
      <c r="A507" s="89"/>
      <c r="B507" s="90"/>
      <c r="C507" s="112"/>
      <c r="D507" s="90"/>
      <c r="E507" s="112"/>
      <c r="F507" s="112"/>
      <c r="G507" s="114"/>
      <c r="H507" s="102"/>
      <c r="I507" s="90"/>
      <c r="J507" s="91"/>
      <c r="K507" s="90"/>
      <c r="L507" s="102" t="str">
        <f t="shared" si="28"/>
        <v>ERROR</v>
      </c>
      <c r="M507" s="118"/>
      <c r="N507" s="90"/>
      <c r="O507" s="90"/>
      <c r="P507" s="90"/>
      <c r="Q507" s="89"/>
      <c r="R507" s="90"/>
      <c r="S507" s="121" t="str">
        <f>IF(OR(B507="",$C$3="",$G$3=""),"ERROR",IF(AND(B507='Dropdown Answer Key'!$B$12,OR(E507="Lead",E507="U, May have L",E507="COM",E507="")),"Lead",IF(AND(B507='Dropdown Answer Key'!$B$12,OR(AND(E507="GALV",H507="Y"),AND(E507="GALV",H507="UN"),AND(E507="GALV",H507=""))),"GRR",IF(AND(B507='Dropdown Answer Key'!$B$12,E507="Unknown"),"Unknown SL",IF(AND(B507='Dropdown Answer Key'!$B$13,OR(F507="Lead",F507="U, May have L",F507="COM",F507="")),"Lead",IF(AND(B507='Dropdown Answer Key'!$B$13,OR(AND(F507="GALV",H507="Y"),AND(F507="GALV",H507="UN"),AND(F507="GALV",H507=""))),"GRR",IF(AND(B507='Dropdown Answer Key'!$B$13,F507="Unknown"),"Unknown SL",IF(AND(B507='Dropdown Answer Key'!$B$14,OR(E507="Lead",E507="U, May have L",E507="COM",E507="")),"Lead",IF(AND(B507='Dropdown Answer Key'!$B$14,OR(F507="Lead",F507="U, May have L",F507="COM",F507="")),"Lead",IF(AND(B507='Dropdown Answer Key'!$B$14,OR(AND(E507="GALV",H507="Y"),AND(E507="GALV",H507="UN"),AND(E507="GALV",H507=""),AND(F507="GALV",H507="Y"),AND(F507="GALV",H507="UN"),AND(F507="GALV",H507=""),AND(F507="GALV",I507="Y"),AND(F507="GALV",I507="UN"),AND(F507="GALV",I507=""))),"GRR",IF(AND(B507='Dropdown Answer Key'!$B$14,OR(E507="Unknown",F507="Unknown")),"Unknown SL","Non Lead")))))))))))</f>
        <v>ERROR</v>
      </c>
      <c r="T507" s="122" t="str">
        <f>IF(OR(M507="",Q507="",S507="ERROR"),"BLANK",IF((AND(M507='Dropdown Answer Key'!$B$25,OR('Service Line Inventory'!S507="Lead",S507="Unknown SL"))),"Tier 1",IF(AND('Service Line Inventory'!M507='Dropdown Answer Key'!$B$26,OR('Service Line Inventory'!S507="Lead",S507="Unknown SL")),"Tier 2",IF(AND('Service Line Inventory'!M507='Dropdown Answer Key'!$B$27,OR('Service Line Inventory'!S507="Lead",S507="Unknown SL")),"Tier 2",IF('Service Line Inventory'!S507="GRR","Tier 3",IF((AND('Service Line Inventory'!M507='Dropdown Answer Key'!$B$25,'Service Line Inventory'!Q507='Dropdown Answer Key'!$M$25,O507='Dropdown Answer Key'!$G$27,'Service Line Inventory'!P507='Dropdown Answer Key'!$J$27,S507="Non Lead")),"Tier 4",IF((AND('Service Line Inventory'!M507='Dropdown Answer Key'!$B$25,'Service Line Inventory'!Q507='Dropdown Answer Key'!$M$25,O507='Dropdown Answer Key'!$G$27,S507="Non Lead")),"Tier 4",IF((AND('Service Line Inventory'!M507='Dropdown Answer Key'!$B$25,'Service Line Inventory'!Q507='Dropdown Answer Key'!$M$25,'Service Line Inventory'!P507='Dropdown Answer Key'!$J$27,S507="Non Lead")),"Tier 4","Tier 5"))))))))</f>
        <v>BLANK</v>
      </c>
      <c r="U507" s="123" t="str">
        <f t="shared" si="29"/>
        <v>ERROR</v>
      </c>
      <c r="V507" s="122" t="str">
        <f t="shared" si="30"/>
        <v>ERROR</v>
      </c>
      <c r="W507" s="122" t="str">
        <f t="shared" si="31"/>
        <v>NO</v>
      </c>
      <c r="X507" s="116"/>
      <c r="Y507" s="105"/>
      <c r="Z507" s="85"/>
    </row>
    <row r="508" spans="1:26">
      <c r="A508" s="80"/>
      <c r="B508" s="80"/>
      <c r="C508" s="111"/>
      <c r="D508" s="81"/>
      <c r="E508" s="111"/>
      <c r="F508" s="111"/>
      <c r="G508" s="113"/>
      <c r="H508" s="101"/>
      <c r="I508" s="81"/>
      <c r="J508" s="82"/>
      <c r="K508" s="81"/>
      <c r="L508" s="101" t="str">
        <f t="shared" si="28"/>
        <v>ERROR</v>
      </c>
      <c r="M508" s="117"/>
      <c r="N508" s="81"/>
      <c r="O508" s="81"/>
      <c r="P508" s="81"/>
      <c r="Q508" s="80"/>
      <c r="R508" s="81"/>
      <c r="S508" s="106" t="str">
        <f>IF(OR(B508="",$C$3="",$G$3=""),"ERROR",IF(AND(B508='Dropdown Answer Key'!$B$12,OR(E508="Lead",E508="U, May have L",E508="COM",E508="")),"Lead",IF(AND(B508='Dropdown Answer Key'!$B$12,OR(AND(E508="GALV",H508="Y"),AND(E508="GALV",H508="UN"),AND(E508="GALV",H508=""))),"GRR",IF(AND(B508='Dropdown Answer Key'!$B$12,E508="Unknown"),"Unknown SL",IF(AND(B508='Dropdown Answer Key'!$B$13,OR(F508="Lead",F508="U, May have L",F508="COM",F508="")),"Lead",IF(AND(B508='Dropdown Answer Key'!$B$13,OR(AND(F508="GALV",H508="Y"),AND(F508="GALV",H508="UN"),AND(F508="GALV",H508=""))),"GRR",IF(AND(B508='Dropdown Answer Key'!$B$13,F508="Unknown"),"Unknown SL",IF(AND(B508='Dropdown Answer Key'!$B$14,OR(E508="Lead",E508="U, May have L",E508="COM",E508="")),"Lead",IF(AND(B508='Dropdown Answer Key'!$B$14,OR(F508="Lead",F508="U, May have L",F508="COM",F508="")),"Lead",IF(AND(B508='Dropdown Answer Key'!$B$14,OR(AND(E508="GALV",H508="Y"),AND(E508="GALV",H508="UN"),AND(E508="GALV",H508=""),AND(F508="GALV",H508="Y"),AND(F508="GALV",H508="UN"),AND(F508="GALV",H508=""),AND(F508="GALV",I508="Y"),AND(F508="GALV",I508="UN"),AND(F508="GALV",I508=""))),"GRR",IF(AND(B508='Dropdown Answer Key'!$B$14,OR(E508="Unknown",F508="Unknown")),"Unknown SL","Non Lead")))))))))))</f>
        <v>ERROR</v>
      </c>
      <c r="T508" s="83" t="str">
        <f>IF(OR(M508="",Q508="",S508="ERROR"),"BLANK",IF((AND(M508='Dropdown Answer Key'!$B$25,OR('Service Line Inventory'!S508="Lead",S508="Unknown SL"))),"Tier 1",IF(AND('Service Line Inventory'!M508='Dropdown Answer Key'!$B$26,OR('Service Line Inventory'!S508="Lead",S508="Unknown SL")),"Tier 2",IF(AND('Service Line Inventory'!M508='Dropdown Answer Key'!$B$27,OR('Service Line Inventory'!S508="Lead",S508="Unknown SL")),"Tier 2",IF('Service Line Inventory'!S508="GRR","Tier 3",IF((AND('Service Line Inventory'!M508='Dropdown Answer Key'!$B$25,'Service Line Inventory'!Q508='Dropdown Answer Key'!$M$25,O508='Dropdown Answer Key'!$G$27,'Service Line Inventory'!P508='Dropdown Answer Key'!$J$27,S508="Non Lead")),"Tier 4",IF((AND('Service Line Inventory'!M508='Dropdown Answer Key'!$B$25,'Service Line Inventory'!Q508='Dropdown Answer Key'!$M$25,O508='Dropdown Answer Key'!$G$27,S508="Non Lead")),"Tier 4",IF((AND('Service Line Inventory'!M508='Dropdown Answer Key'!$B$25,'Service Line Inventory'!Q508='Dropdown Answer Key'!$M$25,'Service Line Inventory'!P508='Dropdown Answer Key'!$J$27,S508="Non Lead")),"Tier 4","Tier 5"))))))))</f>
        <v>BLANK</v>
      </c>
      <c r="U508" s="109" t="str">
        <f t="shared" si="29"/>
        <v>ERROR</v>
      </c>
      <c r="V508" s="83" t="str">
        <f t="shared" si="30"/>
        <v>ERROR</v>
      </c>
      <c r="W508" s="83" t="str">
        <f t="shared" si="31"/>
        <v>NO</v>
      </c>
      <c r="X508" s="115"/>
      <c r="Y508" s="84"/>
      <c r="Z508" s="85"/>
    </row>
    <row r="509" spans="1:26">
      <c r="A509" s="89"/>
      <c r="B509" s="90"/>
      <c r="C509" s="112"/>
      <c r="D509" s="90"/>
      <c r="E509" s="112"/>
      <c r="F509" s="112"/>
      <c r="G509" s="114"/>
      <c r="H509" s="102"/>
      <c r="I509" s="90"/>
      <c r="J509" s="91"/>
      <c r="K509" s="90"/>
      <c r="L509" s="102" t="str">
        <f t="shared" si="28"/>
        <v>ERROR</v>
      </c>
      <c r="M509" s="118"/>
      <c r="N509" s="90"/>
      <c r="O509" s="90"/>
      <c r="P509" s="90"/>
      <c r="Q509" s="89"/>
      <c r="R509" s="90"/>
      <c r="S509" s="121" t="str">
        <f>IF(OR(B509="",$C$3="",$G$3=""),"ERROR",IF(AND(B509='Dropdown Answer Key'!$B$12,OR(E509="Lead",E509="U, May have L",E509="COM",E509="")),"Lead",IF(AND(B509='Dropdown Answer Key'!$B$12,OR(AND(E509="GALV",H509="Y"),AND(E509="GALV",H509="UN"),AND(E509="GALV",H509=""))),"GRR",IF(AND(B509='Dropdown Answer Key'!$B$12,E509="Unknown"),"Unknown SL",IF(AND(B509='Dropdown Answer Key'!$B$13,OR(F509="Lead",F509="U, May have L",F509="COM",F509="")),"Lead",IF(AND(B509='Dropdown Answer Key'!$B$13,OR(AND(F509="GALV",H509="Y"),AND(F509="GALV",H509="UN"),AND(F509="GALV",H509=""))),"GRR",IF(AND(B509='Dropdown Answer Key'!$B$13,F509="Unknown"),"Unknown SL",IF(AND(B509='Dropdown Answer Key'!$B$14,OR(E509="Lead",E509="U, May have L",E509="COM",E509="")),"Lead",IF(AND(B509='Dropdown Answer Key'!$B$14,OR(F509="Lead",F509="U, May have L",F509="COM",F509="")),"Lead",IF(AND(B509='Dropdown Answer Key'!$B$14,OR(AND(E509="GALV",H509="Y"),AND(E509="GALV",H509="UN"),AND(E509="GALV",H509=""),AND(F509="GALV",H509="Y"),AND(F509="GALV",H509="UN"),AND(F509="GALV",H509=""),AND(F509="GALV",I509="Y"),AND(F509="GALV",I509="UN"),AND(F509="GALV",I509=""))),"GRR",IF(AND(B509='Dropdown Answer Key'!$B$14,OR(E509="Unknown",F509="Unknown")),"Unknown SL","Non Lead")))))))))))</f>
        <v>ERROR</v>
      </c>
      <c r="T509" s="122" t="str">
        <f>IF(OR(M509="",Q509="",S509="ERROR"),"BLANK",IF((AND(M509='Dropdown Answer Key'!$B$25,OR('Service Line Inventory'!S509="Lead",S509="Unknown SL"))),"Tier 1",IF(AND('Service Line Inventory'!M509='Dropdown Answer Key'!$B$26,OR('Service Line Inventory'!S509="Lead",S509="Unknown SL")),"Tier 2",IF(AND('Service Line Inventory'!M509='Dropdown Answer Key'!$B$27,OR('Service Line Inventory'!S509="Lead",S509="Unknown SL")),"Tier 2",IF('Service Line Inventory'!S509="GRR","Tier 3",IF((AND('Service Line Inventory'!M509='Dropdown Answer Key'!$B$25,'Service Line Inventory'!Q509='Dropdown Answer Key'!$M$25,O509='Dropdown Answer Key'!$G$27,'Service Line Inventory'!P509='Dropdown Answer Key'!$J$27,S509="Non Lead")),"Tier 4",IF((AND('Service Line Inventory'!M509='Dropdown Answer Key'!$B$25,'Service Line Inventory'!Q509='Dropdown Answer Key'!$M$25,O509='Dropdown Answer Key'!$G$27,S509="Non Lead")),"Tier 4",IF((AND('Service Line Inventory'!M509='Dropdown Answer Key'!$B$25,'Service Line Inventory'!Q509='Dropdown Answer Key'!$M$25,'Service Line Inventory'!P509='Dropdown Answer Key'!$J$27,S509="Non Lead")),"Tier 4","Tier 5"))))))))</f>
        <v>BLANK</v>
      </c>
      <c r="U509" s="123" t="str">
        <f t="shared" si="29"/>
        <v>ERROR</v>
      </c>
      <c r="V509" s="122" t="str">
        <f t="shared" si="30"/>
        <v>ERROR</v>
      </c>
      <c r="W509" s="122" t="str">
        <f t="shared" si="31"/>
        <v>NO</v>
      </c>
      <c r="X509" s="116"/>
      <c r="Y509" s="105"/>
      <c r="Z509" s="85"/>
    </row>
    <row r="510" spans="1:26">
      <c r="A510" s="80"/>
      <c r="B510" s="80"/>
      <c r="C510" s="111"/>
      <c r="D510" s="81"/>
      <c r="E510" s="111"/>
      <c r="F510" s="111"/>
      <c r="G510" s="113"/>
      <c r="H510" s="101"/>
      <c r="I510" s="81"/>
      <c r="J510" s="82"/>
      <c r="K510" s="81"/>
      <c r="L510" s="101" t="str">
        <f t="shared" si="28"/>
        <v>ERROR</v>
      </c>
      <c r="M510" s="117"/>
      <c r="N510" s="81"/>
      <c r="O510" s="81"/>
      <c r="P510" s="81"/>
      <c r="Q510" s="80"/>
      <c r="R510" s="81"/>
      <c r="S510" s="106" t="str">
        <f>IF(OR(B510="",$C$3="",$G$3=""),"ERROR",IF(AND(B510='Dropdown Answer Key'!$B$12,OR(E510="Lead",E510="U, May have L",E510="COM",E510="")),"Lead",IF(AND(B510='Dropdown Answer Key'!$B$12,OR(AND(E510="GALV",H510="Y"),AND(E510="GALV",H510="UN"),AND(E510="GALV",H510=""))),"GRR",IF(AND(B510='Dropdown Answer Key'!$B$12,E510="Unknown"),"Unknown SL",IF(AND(B510='Dropdown Answer Key'!$B$13,OR(F510="Lead",F510="U, May have L",F510="COM",F510="")),"Lead",IF(AND(B510='Dropdown Answer Key'!$B$13,OR(AND(F510="GALV",H510="Y"),AND(F510="GALV",H510="UN"),AND(F510="GALV",H510=""))),"GRR",IF(AND(B510='Dropdown Answer Key'!$B$13,F510="Unknown"),"Unknown SL",IF(AND(B510='Dropdown Answer Key'!$B$14,OR(E510="Lead",E510="U, May have L",E510="COM",E510="")),"Lead",IF(AND(B510='Dropdown Answer Key'!$B$14,OR(F510="Lead",F510="U, May have L",F510="COM",F510="")),"Lead",IF(AND(B510='Dropdown Answer Key'!$B$14,OR(AND(E510="GALV",H510="Y"),AND(E510="GALV",H510="UN"),AND(E510="GALV",H510=""),AND(F510="GALV",H510="Y"),AND(F510="GALV",H510="UN"),AND(F510="GALV",H510=""),AND(F510="GALV",I510="Y"),AND(F510="GALV",I510="UN"),AND(F510="GALV",I510=""))),"GRR",IF(AND(B510='Dropdown Answer Key'!$B$14,OR(E510="Unknown",F510="Unknown")),"Unknown SL","Non Lead")))))))))))</f>
        <v>ERROR</v>
      </c>
      <c r="T510" s="83" t="str">
        <f>IF(OR(M510="",Q510="",S510="ERROR"),"BLANK",IF((AND(M510='Dropdown Answer Key'!$B$25,OR('Service Line Inventory'!S510="Lead",S510="Unknown SL"))),"Tier 1",IF(AND('Service Line Inventory'!M510='Dropdown Answer Key'!$B$26,OR('Service Line Inventory'!S510="Lead",S510="Unknown SL")),"Tier 2",IF(AND('Service Line Inventory'!M510='Dropdown Answer Key'!$B$27,OR('Service Line Inventory'!S510="Lead",S510="Unknown SL")),"Tier 2",IF('Service Line Inventory'!S510="GRR","Tier 3",IF((AND('Service Line Inventory'!M510='Dropdown Answer Key'!$B$25,'Service Line Inventory'!Q510='Dropdown Answer Key'!$M$25,O510='Dropdown Answer Key'!$G$27,'Service Line Inventory'!P510='Dropdown Answer Key'!$J$27,S510="Non Lead")),"Tier 4",IF((AND('Service Line Inventory'!M510='Dropdown Answer Key'!$B$25,'Service Line Inventory'!Q510='Dropdown Answer Key'!$M$25,O510='Dropdown Answer Key'!$G$27,S510="Non Lead")),"Tier 4",IF((AND('Service Line Inventory'!M510='Dropdown Answer Key'!$B$25,'Service Line Inventory'!Q510='Dropdown Answer Key'!$M$25,'Service Line Inventory'!P510='Dropdown Answer Key'!$J$27,S510="Non Lead")),"Tier 4","Tier 5"))))))))</f>
        <v>BLANK</v>
      </c>
      <c r="U510" s="109" t="str">
        <f t="shared" si="29"/>
        <v>ERROR</v>
      </c>
      <c r="V510" s="83" t="str">
        <f t="shared" si="30"/>
        <v>ERROR</v>
      </c>
      <c r="W510" s="83" t="str">
        <f t="shared" si="31"/>
        <v>NO</v>
      </c>
      <c r="X510" s="115"/>
      <c r="Y510" s="84"/>
      <c r="Z510" s="85"/>
    </row>
    <row r="511" spans="1:26">
      <c r="A511" s="89"/>
      <c r="B511" s="90"/>
      <c r="C511" s="112"/>
      <c r="D511" s="90"/>
      <c r="E511" s="112"/>
      <c r="F511" s="112"/>
      <c r="G511" s="114"/>
      <c r="H511" s="102"/>
      <c r="I511" s="90"/>
      <c r="J511" s="91"/>
      <c r="K511" s="90"/>
      <c r="L511" s="102" t="str">
        <f t="shared" si="28"/>
        <v>ERROR</v>
      </c>
      <c r="M511" s="118"/>
      <c r="N511" s="90"/>
      <c r="O511" s="90"/>
      <c r="P511" s="90"/>
      <c r="Q511" s="89"/>
      <c r="R511" s="90"/>
      <c r="S511" s="121" t="str">
        <f>IF(OR(B511="",$C$3="",$G$3=""),"ERROR",IF(AND(B511='Dropdown Answer Key'!$B$12,OR(E511="Lead",E511="U, May have L",E511="COM",E511="")),"Lead",IF(AND(B511='Dropdown Answer Key'!$B$12,OR(AND(E511="GALV",H511="Y"),AND(E511="GALV",H511="UN"),AND(E511="GALV",H511=""))),"GRR",IF(AND(B511='Dropdown Answer Key'!$B$12,E511="Unknown"),"Unknown SL",IF(AND(B511='Dropdown Answer Key'!$B$13,OR(F511="Lead",F511="U, May have L",F511="COM",F511="")),"Lead",IF(AND(B511='Dropdown Answer Key'!$B$13,OR(AND(F511="GALV",H511="Y"),AND(F511="GALV",H511="UN"),AND(F511="GALV",H511=""))),"GRR",IF(AND(B511='Dropdown Answer Key'!$B$13,F511="Unknown"),"Unknown SL",IF(AND(B511='Dropdown Answer Key'!$B$14,OR(E511="Lead",E511="U, May have L",E511="COM",E511="")),"Lead",IF(AND(B511='Dropdown Answer Key'!$B$14,OR(F511="Lead",F511="U, May have L",F511="COM",F511="")),"Lead",IF(AND(B511='Dropdown Answer Key'!$B$14,OR(AND(E511="GALV",H511="Y"),AND(E511="GALV",H511="UN"),AND(E511="GALV",H511=""),AND(F511="GALV",H511="Y"),AND(F511="GALV",H511="UN"),AND(F511="GALV",H511=""),AND(F511="GALV",I511="Y"),AND(F511="GALV",I511="UN"),AND(F511="GALV",I511=""))),"GRR",IF(AND(B511='Dropdown Answer Key'!$B$14,OR(E511="Unknown",F511="Unknown")),"Unknown SL","Non Lead")))))))))))</f>
        <v>ERROR</v>
      </c>
      <c r="T511" s="122" t="str">
        <f>IF(OR(M511="",Q511="",S511="ERROR"),"BLANK",IF((AND(M511='Dropdown Answer Key'!$B$25,OR('Service Line Inventory'!S511="Lead",S511="Unknown SL"))),"Tier 1",IF(AND('Service Line Inventory'!M511='Dropdown Answer Key'!$B$26,OR('Service Line Inventory'!S511="Lead",S511="Unknown SL")),"Tier 2",IF(AND('Service Line Inventory'!M511='Dropdown Answer Key'!$B$27,OR('Service Line Inventory'!S511="Lead",S511="Unknown SL")),"Tier 2",IF('Service Line Inventory'!S511="GRR","Tier 3",IF((AND('Service Line Inventory'!M511='Dropdown Answer Key'!$B$25,'Service Line Inventory'!Q511='Dropdown Answer Key'!$M$25,O511='Dropdown Answer Key'!$G$27,'Service Line Inventory'!P511='Dropdown Answer Key'!$J$27,S511="Non Lead")),"Tier 4",IF((AND('Service Line Inventory'!M511='Dropdown Answer Key'!$B$25,'Service Line Inventory'!Q511='Dropdown Answer Key'!$M$25,O511='Dropdown Answer Key'!$G$27,S511="Non Lead")),"Tier 4",IF((AND('Service Line Inventory'!M511='Dropdown Answer Key'!$B$25,'Service Line Inventory'!Q511='Dropdown Answer Key'!$M$25,'Service Line Inventory'!P511='Dropdown Answer Key'!$J$27,S511="Non Lead")),"Tier 4","Tier 5"))))))))</f>
        <v>BLANK</v>
      </c>
      <c r="U511" s="123" t="str">
        <f t="shared" si="29"/>
        <v>ERROR</v>
      </c>
      <c r="V511" s="122" t="str">
        <f t="shared" si="30"/>
        <v>ERROR</v>
      </c>
      <c r="W511" s="122" t="str">
        <f t="shared" si="31"/>
        <v>NO</v>
      </c>
      <c r="X511" s="116"/>
      <c r="Y511" s="105"/>
      <c r="Z511" s="85"/>
    </row>
    <row r="512" spans="1:26">
      <c r="A512" s="80"/>
      <c r="B512" s="80"/>
      <c r="C512" s="111"/>
      <c r="D512" s="81"/>
      <c r="E512" s="111"/>
      <c r="F512" s="111"/>
      <c r="G512" s="113"/>
      <c r="H512" s="101"/>
      <c r="I512" s="81"/>
      <c r="J512" s="82"/>
      <c r="K512" s="81"/>
      <c r="L512" s="101" t="str">
        <f t="shared" si="28"/>
        <v>ERROR</v>
      </c>
      <c r="M512" s="117"/>
      <c r="N512" s="81"/>
      <c r="O512" s="81"/>
      <c r="P512" s="81"/>
      <c r="Q512" s="80"/>
      <c r="R512" s="81"/>
      <c r="S512" s="106" t="str">
        <f>IF(OR(B512="",$C$3="",$G$3=""),"ERROR",IF(AND(B512='Dropdown Answer Key'!$B$12,OR(E512="Lead",E512="U, May have L",E512="COM",E512="")),"Lead",IF(AND(B512='Dropdown Answer Key'!$B$12,OR(AND(E512="GALV",H512="Y"),AND(E512="GALV",H512="UN"),AND(E512="GALV",H512=""))),"GRR",IF(AND(B512='Dropdown Answer Key'!$B$12,E512="Unknown"),"Unknown SL",IF(AND(B512='Dropdown Answer Key'!$B$13,OR(F512="Lead",F512="U, May have L",F512="COM",F512="")),"Lead",IF(AND(B512='Dropdown Answer Key'!$B$13,OR(AND(F512="GALV",H512="Y"),AND(F512="GALV",H512="UN"),AND(F512="GALV",H512=""))),"GRR",IF(AND(B512='Dropdown Answer Key'!$B$13,F512="Unknown"),"Unknown SL",IF(AND(B512='Dropdown Answer Key'!$B$14,OR(E512="Lead",E512="U, May have L",E512="COM",E512="")),"Lead",IF(AND(B512='Dropdown Answer Key'!$B$14,OR(F512="Lead",F512="U, May have L",F512="COM",F512="")),"Lead",IF(AND(B512='Dropdown Answer Key'!$B$14,OR(AND(E512="GALV",H512="Y"),AND(E512="GALV",H512="UN"),AND(E512="GALV",H512=""),AND(F512="GALV",H512="Y"),AND(F512="GALV",H512="UN"),AND(F512="GALV",H512=""),AND(F512="GALV",I512="Y"),AND(F512="GALV",I512="UN"),AND(F512="GALV",I512=""))),"GRR",IF(AND(B512='Dropdown Answer Key'!$B$14,OR(E512="Unknown",F512="Unknown")),"Unknown SL","Non Lead")))))))))))</f>
        <v>ERROR</v>
      </c>
      <c r="T512" s="83" t="str">
        <f>IF(OR(M512="",Q512="",S512="ERROR"),"BLANK",IF((AND(M512='Dropdown Answer Key'!$B$25,OR('Service Line Inventory'!S512="Lead",S512="Unknown SL"))),"Tier 1",IF(AND('Service Line Inventory'!M512='Dropdown Answer Key'!$B$26,OR('Service Line Inventory'!S512="Lead",S512="Unknown SL")),"Tier 2",IF(AND('Service Line Inventory'!M512='Dropdown Answer Key'!$B$27,OR('Service Line Inventory'!S512="Lead",S512="Unknown SL")),"Tier 2",IF('Service Line Inventory'!S512="GRR","Tier 3",IF((AND('Service Line Inventory'!M512='Dropdown Answer Key'!$B$25,'Service Line Inventory'!Q512='Dropdown Answer Key'!$M$25,O512='Dropdown Answer Key'!$G$27,'Service Line Inventory'!P512='Dropdown Answer Key'!$J$27,S512="Non Lead")),"Tier 4",IF((AND('Service Line Inventory'!M512='Dropdown Answer Key'!$B$25,'Service Line Inventory'!Q512='Dropdown Answer Key'!$M$25,O512='Dropdown Answer Key'!$G$27,S512="Non Lead")),"Tier 4",IF((AND('Service Line Inventory'!M512='Dropdown Answer Key'!$B$25,'Service Line Inventory'!Q512='Dropdown Answer Key'!$M$25,'Service Line Inventory'!P512='Dropdown Answer Key'!$J$27,S512="Non Lead")),"Tier 4","Tier 5"))))))))</f>
        <v>BLANK</v>
      </c>
      <c r="U512" s="109" t="str">
        <f t="shared" si="29"/>
        <v>ERROR</v>
      </c>
      <c r="V512" s="83" t="str">
        <f t="shared" si="30"/>
        <v>ERROR</v>
      </c>
      <c r="W512" s="83" t="str">
        <f t="shared" si="31"/>
        <v>NO</v>
      </c>
      <c r="X512" s="115"/>
      <c r="Y512" s="84"/>
      <c r="Z512" s="85"/>
    </row>
    <row r="513" spans="1:26">
      <c r="A513" s="89"/>
      <c r="B513" s="90"/>
      <c r="C513" s="112"/>
      <c r="D513" s="90"/>
      <c r="E513" s="112"/>
      <c r="F513" s="112"/>
      <c r="G513" s="114"/>
      <c r="H513" s="102"/>
      <c r="I513" s="90"/>
      <c r="J513" s="91"/>
      <c r="K513" s="90"/>
      <c r="L513" s="102" t="str">
        <f t="shared" si="28"/>
        <v>ERROR</v>
      </c>
      <c r="M513" s="118"/>
      <c r="N513" s="90"/>
      <c r="O513" s="90"/>
      <c r="P513" s="90"/>
      <c r="Q513" s="89"/>
      <c r="R513" s="90"/>
      <c r="S513" s="121" t="str">
        <f>IF(OR(B513="",$C$3="",$G$3=""),"ERROR",IF(AND(B513='Dropdown Answer Key'!$B$12,OR(E513="Lead",E513="U, May have L",E513="COM",E513="")),"Lead",IF(AND(B513='Dropdown Answer Key'!$B$12,OR(AND(E513="GALV",H513="Y"),AND(E513="GALV",H513="UN"),AND(E513="GALV",H513=""))),"GRR",IF(AND(B513='Dropdown Answer Key'!$B$12,E513="Unknown"),"Unknown SL",IF(AND(B513='Dropdown Answer Key'!$B$13,OR(F513="Lead",F513="U, May have L",F513="COM",F513="")),"Lead",IF(AND(B513='Dropdown Answer Key'!$B$13,OR(AND(F513="GALV",H513="Y"),AND(F513="GALV",H513="UN"),AND(F513="GALV",H513=""))),"GRR",IF(AND(B513='Dropdown Answer Key'!$B$13,F513="Unknown"),"Unknown SL",IF(AND(B513='Dropdown Answer Key'!$B$14,OR(E513="Lead",E513="U, May have L",E513="COM",E513="")),"Lead",IF(AND(B513='Dropdown Answer Key'!$B$14,OR(F513="Lead",F513="U, May have L",F513="COM",F513="")),"Lead",IF(AND(B513='Dropdown Answer Key'!$B$14,OR(AND(E513="GALV",H513="Y"),AND(E513="GALV",H513="UN"),AND(E513="GALV",H513=""),AND(F513="GALV",H513="Y"),AND(F513="GALV",H513="UN"),AND(F513="GALV",H513=""),AND(F513="GALV",I513="Y"),AND(F513="GALV",I513="UN"),AND(F513="GALV",I513=""))),"GRR",IF(AND(B513='Dropdown Answer Key'!$B$14,OR(E513="Unknown",F513="Unknown")),"Unknown SL","Non Lead")))))))))))</f>
        <v>ERROR</v>
      </c>
      <c r="T513" s="122" t="str">
        <f>IF(OR(M513="",Q513="",S513="ERROR"),"BLANK",IF((AND(M513='Dropdown Answer Key'!$B$25,OR('Service Line Inventory'!S513="Lead",S513="Unknown SL"))),"Tier 1",IF(AND('Service Line Inventory'!M513='Dropdown Answer Key'!$B$26,OR('Service Line Inventory'!S513="Lead",S513="Unknown SL")),"Tier 2",IF(AND('Service Line Inventory'!M513='Dropdown Answer Key'!$B$27,OR('Service Line Inventory'!S513="Lead",S513="Unknown SL")),"Tier 2",IF('Service Line Inventory'!S513="GRR","Tier 3",IF((AND('Service Line Inventory'!M513='Dropdown Answer Key'!$B$25,'Service Line Inventory'!Q513='Dropdown Answer Key'!$M$25,O513='Dropdown Answer Key'!$G$27,'Service Line Inventory'!P513='Dropdown Answer Key'!$J$27,S513="Non Lead")),"Tier 4",IF((AND('Service Line Inventory'!M513='Dropdown Answer Key'!$B$25,'Service Line Inventory'!Q513='Dropdown Answer Key'!$M$25,O513='Dropdown Answer Key'!$G$27,S513="Non Lead")),"Tier 4",IF((AND('Service Line Inventory'!M513='Dropdown Answer Key'!$B$25,'Service Line Inventory'!Q513='Dropdown Answer Key'!$M$25,'Service Line Inventory'!P513='Dropdown Answer Key'!$J$27,S513="Non Lead")),"Tier 4","Tier 5"))))))))</f>
        <v>BLANK</v>
      </c>
      <c r="U513" s="123" t="str">
        <f t="shared" si="29"/>
        <v>ERROR</v>
      </c>
      <c r="V513" s="122" t="str">
        <f t="shared" si="30"/>
        <v>ERROR</v>
      </c>
      <c r="W513" s="122" t="str">
        <f t="shared" si="31"/>
        <v>NO</v>
      </c>
      <c r="X513" s="116"/>
      <c r="Y513" s="105"/>
      <c r="Z513" s="85"/>
    </row>
    <row r="514" spans="1:26">
      <c r="A514" s="80"/>
      <c r="B514" s="80"/>
      <c r="C514" s="111"/>
      <c r="D514" s="81"/>
      <c r="E514" s="111"/>
      <c r="F514" s="111"/>
      <c r="G514" s="113"/>
      <c r="H514" s="101"/>
      <c r="I514" s="81"/>
      <c r="J514" s="82"/>
      <c r="K514" s="81"/>
      <c r="L514" s="101" t="str">
        <f t="shared" si="28"/>
        <v>ERROR</v>
      </c>
      <c r="M514" s="117"/>
      <c r="N514" s="81"/>
      <c r="O514" s="81"/>
      <c r="P514" s="81"/>
      <c r="Q514" s="80"/>
      <c r="R514" s="81"/>
      <c r="S514" s="106" t="str">
        <f>IF(OR(B514="",$C$3="",$G$3=""),"ERROR",IF(AND(B514='Dropdown Answer Key'!$B$12,OR(E514="Lead",E514="U, May have L",E514="COM",E514="")),"Lead",IF(AND(B514='Dropdown Answer Key'!$B$12,OR(AND(E514="GALV",H514="Y"),AND(E514="GALV",H514="UN"),AND(E514="GALV",H514=""))),"GRR",IF(AND(B514='Dropdown Answer Key'!$B$12,E514="Unknown"),"Unknown SL",IF(AND(B514='Dropdown Answer Key'!$B$13,OR(F514="Lead",F514="U, May have L",F514="COM",F514="")),"Lead",IF(AND(B514='Dropdown Answer Key'!$B$13,OR(AND(F514="GALV",H514="Y"),AND(F514="GALV",H514="UN"),AND(F514="GALV",H514=""))),"GRR",IF(AND(B514='Dropdown Answer Key'!$B$13,F514="Unknown"),"Unknown SL",IF(AND(B514='Dropdown Answer Key'!$B$14,OR(E514="Lead",E514="U, May have L",E514="COM",E514="")),"Lead",IF(AND(B514='Dropdown Answer Key'!$B$14,OR(F514="Lead",F514="U, May have L",F514="COM",F514="")),"Lead",IF(AND(B514='Dropdown Answer Key'!$B$14,OR(AND(E514="GALV",H514="Y"),AND(E514="GALV",H514="UN"),AND(E514="GALV",H514=""),AND(F514="GALV",H514="Y"),AND(F514="GALV",H514="UN"),AND(F514="GALV",H514=""),AND(F514="GALV",I514="Y"),AND(F514="GALV",I514="UN"),AND(F514="GALV",I514=""))),"GRR",IF(AND(B514='Dropdown Answer Key'!$B$14,OR(E514="Unknown",F514="Unknown")),"Unknown SL","Non Lead")))))))))))</f>
        <v>ERROR</v>
      </c>
      <c r="T514" s="83" t="str">
        <f>IF(OR(M514="",Q514="",S514="ERROR"),"BLANK",IF((AND(M514='Dropdown Answer Key'!$B$25,OR('Service Line Inventory'!S514="Lead",S514="Unknown SL"))),"Tier 1",IF(AND('Service Line Inventory'!M514='Dropdown Answer Key'!$B$26,OR('Service Line Inventory'!S514="Lead",S514="Unknown SL")),"Tier 2",IF(AND('Service Line Inventory'!M514='Dropdown Answer Key'!$B$27,OR('Service Line Inventory'!S514="Lead",S514="Unknown SL")),"Tier 2",IF('Service Line Inventory'!S514="GRR","Tier 3",IF((AND('Service Line Inventory'!M514='Dropdown Answer Key'!$B$25,'Service Line Inventory'!Q514='Dropdown Answer Key'!$M$25,O514='Dropdown Answer Key'!$G$27,'Service Line Inventory'!P514='Dropdown Answer Key'!$J$27,S514="Non Lead")),"Tier 4",IF((AND('Service Line Inventory'!M514='Dropdown Answer Key'!$B$25,'Service Line Inventory'!Q514='Dropdown Answer Key'!$M$25,O514='Dropdown Answer Key'!$G$27,S514="Non Lead")),"Tier 4",IF((AND('Service Line Inventory'!M514='Dropdown Answer Key'!$B$25,'Service Line Inventory'!Q514='Dropdown Answer Key'!$M$25,'Service Line Inventory'!P514='Dropdown Answer Key'!$J$27,S514="Non Lead")),"Tier 4","Tier 5"))))))))</f>
        <v>BLANK</v>
      </c>
      <c r="U514" s="109" t="str">
        <f t="shared" si="29"/>
        <v>ERROR</v>
      </c>
      <c r="V514" s="83" t="str">
        <f t="shared" si="30"/>
        <v>ERROR</v>
      </c>
      <c r="W514" s="83" t="str">
        <f t="shared" si="31"/>
        <v>NO</v>
      </c>
      <c r="X514" s="115"/>
      <c r="Y514" s="84"/>
      <c r="Z514" s="85"/>
    </row>
    <row r="515" spans="1:26">
      <c r="A515" s="89"/>
      <c r="B515" s="90"/>
      <c r="C515" s="112"/>
      <c r="D515" s="90"/>
      <c r="E515" s="112"/>
      <c r="F515" s="112"/>
      <c r="G515" s="114"/>
      <c r="H515" s="102"/>
      <c r="I515" s="90"/>
      <c r="J515" s="91"/>
      <c r="K515" s="90"/>
      <c r="L515" s="102" t="str">
        <f t="shared" si="28"/>
        <v>ERROR</v>
      </c>
      <c r="M515" s="118"/>
      <c r="N515" s="90"/>
      <c r="O515" s="90"/>
      <c r="P515" s="90"/>
      <c r="Q515" s="89"/>
      <c r="R515" s="90"/>
      <c r="S515" s="121" t="str">
        <f>IF(OR(B515="",$C$3="",$G$3=""),"ERROR",IF(AND(B515='Dropdown Answer Key'!$B$12,OR(E515="Lead",E515="U, May have L",E515="COM",E515="")),"Lead",IF(AND(B515='Dropdown Answer Key'!$B$12,OR(AND(E515="GALV",H515="Y"),AND(E515="GALV",H515="UN"),AND(E515="GALV",H515=""))),"GRR",IF(AND(B515='Dropdown Answer Key'!$B$12,E515="Unknown"),"Unknown SL",IF(AND(B515='Dropdown Answer Key'!$B$13,OR(F515="Lead",F515="U, May have L",F515="COM",F515="")),"Lead",IF(AND(B515='Dropdown Answer Key'!$B$13,OR(AND(F515="GALV",H515="Y"),AND(F515="GALV",H515="UN"),AND(F515="GALV",H515=""))),"GRR",IF(AND(B515='Dropdown Answer Key'!$B$13,F515="Unknown"),"Unknown SL",IF(AND(B515='Dropdown Answer Key'!$B$14,OR(E515="Lead",E515="U, May have L",E515="COM",E515="")),"Lead",IF(AND(B515='Dropdown Answer Key'!$B$14,OR(F515="Lead",F515="U, May have L",F515="COM",F515="")),"Lead",IF(AND(B515='Dropdown Answer Key'!$B$14,OR(AND(E515="GALV",H515="Y"),AND(E515="GALV",H515="UN"),AND(E515="GALV",H515=""),AND(F515="GALV",H515="Y"),AND(F515="GALV",H515="UN"),AND(F515="GALV",H515=""),AND(F515="GALV",I515="Y"),AND(F515="GALV",I515="UN"),AND(F515="GALV",I515=""))),"GRR",IF(AND(B515='Dropdown Answer Key'!$B$14,OR(E515="Unknown",F515="Unknown")),"Unknown SL","Non Lead")))))))))))</f>
        <v>ERROR</v>
      </c>
      <c r="T515" s="122" t="str">
        <f>IF(OR(M515="",Q515="",S515="ERROR"),"BLANK",IF((AND(M515='Dropdown Answer Key'!$B$25,OR('Service Line Inventory'!S515="Lead",S515="Unknown SL"))),"Tier 1",IF(AND('Service Line Inventory'!M515='Dropdown Answer Key'!$B$26,OR('Service Line Inventory'!S515="Lead",S515="Unknown SL")),"Tier 2",IF(AND('Service Line Inventory'!M515='Dropdown Answer Key'!$B$27,OR('Service Line Inventory'!S515="Lead",S515="Unknown SL")),"Tier 2",IF('Service Line Inventory'!S515="GRR","Tier 3",IF((AND('Service Line Inventory'!M515='Dropdown Answer Key'!$B$25,'Service Line Inventory'!Q515='Dropdown Answer Key'!$M$25,O515='Dropdown Answer Key'!$G$27,'Service Line Inventory'!P515='Dropdown Answer Key'!$J$27,S515="Non Lead")),"Tier 4",IF((AND('Service Line Inventory'!M515='Dropdown Answer Key'!$B$25,'Service Line Inventory'!Q515='Dropdown Answer Key'!$M$25,O515='Dropdown Answer Key'!$G$27,S515="Non Lead")),"Tier 4",IF((AND('Service Line Inventory'!M515='Dropdown Answer Key'!$B$25,'Service Line Inventory'!Q515='Dropdown Answer Key'!$M$25,'Service Line Inventory'!P515='Dropdown Answer Key'!$J$27,S515="Non Lead")),"Tier 4","Tier 5"))))))))</f>
        <v>BLANK</v>
      </c>
      <c r="U515" s="123" t="str">
        <f t="shared" si="29"/>
        <v>ERROR</v>
      </c>
      <c r="V515" s="122" t="str">
        <f t="shared" si="30"/>
        <v>ERROR</v>
      </c>
      <c r="W515" s="122" t="str">
        <f t="shared" si="31"/>
        <v>NO</v>
      </c>
      <c r="X515" s="116"/>
      <c r="Y515" s="105"/>
      <c r="Z515" s="85"/>
    </row>
    <row r="516" spans="1:26">
      <c r="A516" s="80"/>
      <c r="B516" s="80"/>
      <c r="C516" s="111"/>
      <c r="D516" s="81"/>
      <c r="E516" s="111"/>
      <c r="F516" s="111"/>
      <c r="G516" s="113"/>
      <c r="H516" s="101"/>
      <c r="I516" s="81"/>
      <c r="J516" s="82"/>
      <c r="K516" s="81"/>
      <c r="L516" s="101" t="str">
        <f t="shared" si="28"/>
        <v>ERROR</v>
      </c>
      <c r="M516" s="117"/>
      <c r="N516" s="81"/>
      <c r="O516" s="81"/>
      <c r="P516" s="81"/>
      <c r="Q516" s="80"/>
      <c r="R516" s="81"/>
      <c r="S516" s="106" t="str">
        <f>IF(OR(B516="",$C$3="",$G$3=""),"ERROR",IF(AND(B516='Dropdown Answer Key'!$B$12,OR(E516="Lead",E516="U, May have L",E516="COM",E516="")),"Lead",IF(AND(B516='Dropdown Answer Key'!$B$12,OR(AND(E516="GALV",H516="Y"),AND(E516="GALV",H516="UN"),AND(E516="GALV",H516=""))),"GRR",IF(AND(B516='Dropdown Answer Key'!$B$12,E516="Unknown"),"Unknown SL",IF(AND(B516='Dropdown Answer Key'!$B$13,OR(F516="Lead",F516="U, May have L",F516="COM",F516="")),"Lead",IF(AND(B516='Dropdown Answer Key'!$B$13,OR(AND(F516="GALV",H516="Y"),AND(F516="GALV",H516="UN"),AND(F516="GALV",H516=""))),"GRR",IF(AND(B516='Dropdown Answer Key'!$B$13,F516="Unknown"),"Unknown SL",IF(AND(B516='Dropdown Answer Key'!$B$14,OR(E516="Lead",E516="U, May have L",E516="COM",E516="")),"Lead",IF(AND(B516='Dropdown Answer Key'!$B$14,OR(F516="Lead",F516="U, May have L",F516="COM",F516="")),"Lead",IF(AND(B516='Dropdown Answer Key'!$B$14,OR(AND(E516="GALV",H516="Y"),AND(E516="GALV",H516="UN"),AND(E516="GALV",H516=""),AND(F516="GALV",H516="Y"),AND(F516="GALV",H516="UN"),AND(F516="GALV",H516=""),AND(F516="GALV",I516="Y"),AND(F516="GALV",I516="UN"),AND(F516="GALV",I516=""))),"GRR",IF(AND(B516='Dropdown Answer Key'!$B$14,OR(E516="Unknown",F516="Unknown")),"Unknown SL","Non Lead")))))))))))</f>
        <v>ERROR</v>
      </c>
      <c r="T516" s="83" t="str">
        <f>IF(OR(M516="",Q516="",S516="ERROR"),"BLANK",IF((AND(M516='Dropdown Answer Key'!$B$25,OR('Service Line Inventory'!S516="Lead",S516="Unknown SL"))),"Tier 1",IF(AND('Service Line Inventory'!M516='Dropdown Answer Key'!$B$26,OR('Service Line Inventory'!S516="Lead",S516="Unknown SL")),"Tier 2",IF(AND('Service Line Inventory'!M516='Dropdown Answer Key'!$B$27,OR('Service Line Inventory'!S516="Lead",S516="Unknown SL")),"Tier 2",IF('Service Line Inventory'!S516="GRR","Tier 3",IF((AND('Service Line Inventory'!M516='Dropdown Answer Key'!$B$25,'Service Line Inventory'!Q516='Dropdown Answer Key'!$M$25,O516='Dropdown Answer Key'!$G$27,'Service Line Inventory'!P516='Dropdown Answer Key'!$J$27,S516="Non Lead")),"Tier 4",IF((AND('Service Line Inventory'!M516='Dropdown Answer Key'!$B$25,'Service Line Inventory'!Q516='Dropdown Answer Key'!$M$25,O516='Dropdown Answer Key'!$G$27,S516="Non Lead")),"Tier 4",IF((AND('Service Line Inventory'!M516='Dropdown Answer Key'!$B$25,'Service Line Inventory'!Q516='Dropdown Answer Key'!$M$25,'Service Line Inventory'!P516='Dropdown Answer Key'!$J$27,S516="Non Lead")),"Tier 4","Tier 5"))))))))</f>
        <v>BLANK</v>
      </c>
      <c r="U516" s="109" t="str">
        <f t="shared" si="29"/>
        <v>ERROR</v>
      </c>
      <c r="V516" s="83" t="str">
        <f t="shared" si="30"/>
        <v>ERROR</v>
      </c>
      <c r="W516" s="83" t="str">
        <f t="shared" si="31"/>
        <v>NO</v>
      </c>
      <c r="X516" s="115"/>
      <c r="Y516" s="84"/>
      <c r="Z516" s="85"/>
    </row>
    <row r="517" spans="1:26">
      <c r="A517" s="89"/>
      <c r="B517" s="90"/>
      <c r="C517" s="112"/>
      <c r="D517" s="90"/>
      <c r="E517" s="112"/>
      <c r="F517" s="112"/>
      <c r="G517" s="114"/>
      <c r="H517" s="102"/>
      <c r="I517" s="90"/>
      <c r="J517" s="91"/>
      <c r="K517" s="90"/>
      <c r="L517" s="102" t="str">
        <f t="shared" si="28"/>
        <v>ERROR</v>
      </c>
      <c r="M517" s="118"/>
      <c r="N517" s="90"/>
      <c r="O517" s="90"/>
      <c r="P517" s="90"/>
      <c r="Q517" s="89"/>
      <c r="R517" s="90"/>
      <c r="S517" s="121" t="str">
        <f>IF(OR(B517="",$C$3="",$G$3=""),"ERROR",IF(AND(B517='Dropdown Answer Key'!$B$12,OR(E517="Lead",E517="U, May have L",E517="COM",E517="")),"Lead",IF(AND(B517='Dropdown Answer Key'!$B$12,OR(AND(E517="GALV",H517="Y"),AND(E517="GALV",H517="UN"),AND(E517="GALV",H517=""))),"GRR",IF(AND(B517='Dropdown Answer Key'!$B$12,E517="Unknown"),"Unknown SL",IF(AND(B517='Dropdown Answer Key'!$B$13,OR(F517="Lead",F517="U, May have L",F517="COM",F517="")),"Lead",IF(AND(B517='Dropdown Answer Key'!$B$13,OR(AND(F517="GALV",H517="Y"),AND(F517="GALV",H517="UN"),AND(F517="GALV",H517=""))),"GRR",IF(AND(B517='Dropdown Answer Key'!$B$13,F517="Unknown"),"Unknown SL",IF(AND(B517='Dropdown Answer Key'!$B$14,OR(E517="Lead",E517="U, May have L",E517="COM",E517="")),"Lead",IF(AND(B517='Dropdown Answer Key'!$B$14,OR(F517="Lead",F517="U, May have L",F517="COM",F517="")),"Lead",IF(AND(B517='Dropdown Answer Key'!$B$14,OR(AND(E517="GALV",H517="Y"),AND(E517="GALV",H517="UN"),AND(E517="GALV",H517=""),AND(F517="GALV",H517="Y"),AND(F517="GALV",H517="UN"),AND(F517="GALV",H517=""),AND(F517="GALV",I517="Y"),AND(F517="GALV",I517="UN"),AND(F517="GALV",I517=""))),"GRR",IF(AND(B517='Dropdown Answer Key'!$B$14,OR(E517="Unknown",F517="Unknown")),"Unknown SL","Non Lead")))))))))))</f>
        <v>ERROR</v>
      </c>
      <c r="T517" s="122" t="str">
        <f>IF(OR(M517="",Q517="",S517="ERROR"),"BLANK",IF((AND(M517='Dropdown Answer Key'!$B$25,OR('Service Line Inventory'!S517="Lead",S517="Unknown SL"))),"Tier 1",IF(AND('Service Line Inventory'!M517='Dropdown Answer Key'!$B$26,OR('Service Line Inventory'!S517="Lead",S517="Unknown SL")),"Tier 2",IF(AND('Service Line Inventory'!M517='Dropdown Answer Key'!$B$27,OR('Service Line Inventory'!S517="Lead",S517="Unknown SL")),"Tier 2",IF('Service Line Inventory'!S517="GRR","Tier 3",IF((AND('Service Line Inventory'!M517='Dropdown Answer Key'!$B$25,'Service Line Inventory'!Q517='Dropdown Answer Key'!$M$25,O517='Dropdown Answer Key'!$G$27,'Service Line Inventory'!P517='Dropdown Answer Key'!$J$27,S517="Non Lead")),"Tier 4",IF((AND('Service Line Inventory'!M517='Dropdown Answer Key'!$B$25,'Service Line Inventory'!Q517='Dropdown Answer Key'!$M$25,O517='Dropdown Answer Key'!$G$27,S517="Non Lead")),"Tier 4",IF((AND('Service Line Inventory'!M517='Dropdown Answer Key'!$B$25,'Service Line Inventory'!Q517='Dropdown Answer Key'!$M$25,'Service Line Inventory'!P517='Dropdown Answer Key'!$J$27,S517="Non Lead")),"Tier 4","Tier 5"))))))))</f>
        <v>BLANK</v>
      </c>
      <c r="U517" s="123" t="str">
        <f t="shared" si="29"/>
        <v>ERROR</v>
      </c>
      <c r="V517" s="122" t="str">
        <f t="shared" si="30"/>
        <v>ERROR</v>
      </c>
      <c r="W517" s="122" t="str">
        <f t="shared" si="31"/>
        <v>NO</v>
      </c>
      <c r="X517" s="116"/>
      <c r="Y517" s="105"/>
      <c r="Z517" s="85"/>
    </row>
    <row r="518" spans="1:26">
      <c r="A518" s="80"/>
      <c r="B518" s="80"/>
      <c r="C518" s="111"/>
      <c r="D518" s="81"/>
      <c r="E518" s="111"/>
      <c r="F518" s="111"/>
      <c r="G518" s="113"/>
      <c r="H518" s="101"/>
      <c r="I518" s="81"/>
      <c r="J518" s="82"/>
      <c r="K518" s="81"/>
      <c r="L518" s="101" t="str">
        <f t="shared" si="28"/>
        <v>ERROR</v>
      </c>
      <c r="M518" s="117"/>
      <c r="N518" s="81"/>
      <c r="O518" s="81"/>
      <c r="P518" s="81"/>
      <c r="Q518" s="80"/>
      <c r="R518" s="81"/>
      <c r="S518" s="106" t="str">
        <f>IF(OR(B518="",$C$3="",$G$3=""),"ERROR",IF(AND(B518='Dropdown Answer Key'!$B$12,OR(E518="Lead",E518="U, May have L",E518="COM",E518="")),"Lead",IF(AND(B518='Dropdown Answer Key'!$B$12,OR(AND(E518="GALV",H518="Y"),AND(E518="GALV",H518="UN"),AND(E518="GALV",H518=""))),"GRR",IF(AND(B518='Dropdown Answer Key'!$B$12,E518="Unknown"),"Unknown SL",IF(AND(B518='Dropdown Answer Key'!$B$13,OR(F518="Lead",F518="U, May have L",F518="COM",F518="")),"Lead",IF(AND(B518='Dropdown Answer Key'!$B$13,OR(AND(F518="GALV",H518="Y"),AND(F518="GALV",H518="UN"),AND(F518="GALV",H518=""))),"GRR",IF(AND(B518='Dropdown Answer Key'!$B$13,F518="Unknown"),"Unknown SL",IF(AND(B518='Dropdown Answer Key'!$B$14,OR(E518="Lead",E518="U, May have L",E518="COM",E518="")),"Lead",IF(AND(B518='Dropdown Answer Key'!$B$14,OR(F518="Lead",F518="U, May have L",F518="COM",F518="")),"Lead",IF(AND(B518='Dropdown Answer Key'!$B$14,OR(AND(E518="GALV",H518="Y"),AND(E518="GALV",H518="UN"),AND(E518="GALV",H518=""),AND(F518="GALV",H518="Y"),AND(F518="GALV",H518="UN"),AND(F518="GALV",H518=""),AND(F518="GALV",I518="Y"),AND(F518="GALV",I518="UN"),AND(F518="GALV",I518=""))),"GRR",IF(AND(B518='Dropdown Answer Key'!$B$14,OR(E518="Unknown",F518="Unknown")),"Unknown SL","Non Lead")))))))))))</f>
        <v>ERROR</v>
      </c>
      <c r="T518" s="83" t="str">
        <f>IF(OR(M518="",Q518="",S518="ERROR"),"BLANK",IF((AND(M518='Dropdown Answer Key'!$B$25,OR('Service Line Inventory'!S518="Lead",S518="Unknown SL"))),"Tier 1",IF(AND('Service Line Inventory'!M518='Dropdown Answer Key'!$B$26,OR('Service Line Inventory'!S518="Lead",S518="Unknown SL")),"Tier 2",IF(AND('Service Line Inventory'!M518='Dropdown Answer Key'!$B$27,OR('Service Line Inventory'!S518="Lead",S518="Unknown SL")),"Tier 2",IF('Service Line Inventory'!S518="GRR","Tier 3",IF((AND('Service Line Inventory'!M518='Dropdown Answer Key'!$B$25,'Service Line Inventory'!Q518='Dropdown Answer Key'!$M$25,O518='Dropdown Answer Key'!$G$27,'Service Line Inventory'!P518='Dropdown Answer Key'!$J$27,S518="Non Lead")),"Tier 4",IF((AND('Service Line Inventory'!M518='Dropdown Answer Key'!$B$25,'Service Line Inventory'!Q518='Dropdown Answer Key'!$M$25,O518='Dropdown Answer Key'!$G$27,S518="Non Lead")),"Tier 4",IF((AND('Service Line Inventory'!M518='Dropdown Answer Key'!$B$25,'Service Line Inventory'!Q518='Dropdown Answer Key'!$M$25,'Service Line Inventory'!P518='Dropdown Answer Key'!$J$27,S518="Non Lead")),"Tier 4","Tier 5"))))))))</f>
        <v>BLANK</v>
      </c>
      <c r="U518" s="109" t="str">
        <f t="shared" si="29"/>
        <v>ERROR</v>
      </c>
      <c r="V518" s="83" t="str">
        <f t="shared" si="30"/>
        <v>ERROR</v>
      </c>
      <c r="W518" s="83" t="str">
        <f t="shared" si="31"/>
        <v>NO</v>
      </c>
      <c r="X518" s="115"/>
      <c r="Y518" s="84"/>
      <c r="Z518" s="85"/>
    </row>
    <row r="519" spans="1:26">
      <c r="A519" s="89"/>
      <c r="B519" s="90"/>
      <c r="C519" s="112"/>
      <c r="D519" s="90"/>
      <c r="E519" s="112"/>
      <c r="F519" s="112"/>
      <c r="G519" s="114"/>
      <c r="H519" s="102"/>
      <c r="I519" s="90"/>
      <c r="J519" s="91"/>
      <c r="K519" s="90"/>
      <c r="L519" s="102" t="str">
        <f t="shared" si="28"/>
        <v>ERROR</v>
      </c>
      <c r="M519" s="118"/>
      <c r="N519" s="90"/>
      <c r="O519" s="90"/>
      <c r="P519" s="90"/>
      <c r="Q519" s="89"/>
      <c r="R519" s="90"/>
      <c r="S519" s="121" t="str">
        <f>IF(OR(B519="",$C$3="",$G$3=""),"ERROR",IF(AND(B519='Dropdown Answer Key'!$B$12,OR(E519="Lead",E519="U, May have L",E519="COM",E519="")),"Lead",IF(AND(B519='Dropdown Answer Key'!$B$12,OR(AND(E519="GALV",H519="Y"),AND(E519="GALV",H519="UN"),AND(E519="GALV",H519=""))),"GRR",IF(AND(B519='Dropdown Answer Key'!$B$12,E519="Unknown"),"Unknown SL",IF(AND(B519='Dropdown Answer Key'!$B$13,OR(F519="Lead",F519="U, May have L",F519="COM",F519="")),"Lead",IF(AND(B519='Dropdown Answer Key'!$B$13,OR(AND(F519="GALV",H519="Y"),AND(F519="GALV",H519="UN"),AND(F519="GALV",H519=""))),"GRR",IF(AND(B519='Dropdown Answer Key'!$B$13,F519="Unknown"),"Unknown SL",IF(AND(B519='Dropdown Answer Key'!$B$14,OR(E519="Lead",E519="U, May have L",E519="COM",E519="")),"Lead",IF(AND(B519='Dropdown Answer Key'!$B$14,OR(F519="Lead",F519="U, May have L",F519="COM",F519="")),"Lead",IF(AND(B519='Dropdown Answer Key'!$B$14,OR(AND(E519="GALV",H519="Y"),AND(E519="GALV",H519="UN"),AND(E519="GALV",H519=""),AND(F519="GALV",H519="Y"),AND(F519="GALV",H519="UN"),AND(F519="GALV",H519=""),AND(F519="GALV",I519="Y"),AND(F519="GALV",I519="UN"),AND(F519="GALV",I519=""))),"GRR",IF(AND(B519='Dropdown Answer Key'!$B$14,OR(E519="Unknown",F519="Unknown")),"Unknown SL","Non Lead")))))))))))</f>
        <v>ERROR</v>
      </c>
      <c r="T519" s="122" t="str">
        <f>IF(OR(M519="",Q519="",S519="ERROR"),"BLANK",IF((AND(M519='Dropdown Answer Key'!$B$25,OR('Service Line Inventory'!S519="Lead",S519="Unknown SL"))),"Tier 1",IF(AND('Service Line Inventory'!M519='Dropdown Answer Key'!$B$26,OR('Service Line Inventory'!S519="Lead",S519="Unknown SL")),"Tier 2",IF(AND('Service Line Inventory'!M519='Dropdown Answer Key'!$B$27,OR('Service Line Inventory'!S519="Lead",S519="Unknown SL")),"Tier 2",IF('Service Line Inventory'!S519="GRR","Tier 3",IF((AND('Service Line Inventory'!M519='Dropdown Answer Key'!$B$25,'Service Line Inventory'!Q519='Dropdown Answer Key'!$M$25,O519='Dropdown Answer Key'!$G$27,'Service Line Inventory'!P519='Dropdown Answer Key'!$J$27,S519="Non Lead")),"Tier 4",IF((AND('Service Line Inventory'!M519='Dropdown Answer Key'!$B$25,'Service Line Inventory'!Q519='Dropdown Answer Key'!$M$25,O519='Dropdown Answer Key'!$G$27,S519="Non Lead")),"Tier 4",IF((AND('Service Line Inventory'!M519='Dropdown Answer Key'!$B$25,'Service Line Inventory'!Q519='Dropdown Answer Key'!$M$25,'Service Line Inventory'!P519='Dropdown Answer Key'!$J$27,S519="Non Lead")),"Tier 4","Tier 5"))))))))</f>
        <v>BLANK</v>
      </c>
      <c r="U519" s="123" t="str">
        <f t="shared" si="29"/>
        <v>ERROR</v>
      </c>
      <c r="V519" s="122" t="str">
        <f t="shared" si="30"/>
        <v>ERROR</v>
      </c>
      <c r="W519" s="122" t="str">
        <f t="shared" si="31"/>
        <v>NO</v>
      </c>
      <c r="X519" s="116"/>
      <c r="Y519" s="105"/>
      <c r="Z519" s="85"/>
    </row>
    <row r="520" spans="1:26">
      <c r="A520" s="80"/>
      <c r="B520" s="80"/>
      <c r="C520" s="111"/>
      <c r="D520" s="81"/>
      <c r="E520" s="111"/>
      <c r="F520" s="111"/>
      <c r="G520" s="113"/>
      <c r="H520" s="101"/>
      <c r="I520" s="81"/>
      <c r="J520" s="82"/>
      <c r="K520" s="81"/>
      <c r="L520" s="101" t="str">
        <f t="shared" ref="L520:L583" si="32">S520</f>
        <v>ERROR</v>
      </c>
      <c r="M520" s="117"/>
      <c r="N520" s="81"/>
      <c r="O520" s="81"/>
      <c r="P520" s="81"/>
      <c r="Q520" s="80"/>
      <c r="R520" s="81"/>
      <c r="S520" s="106" t="str">
        <f>IF(OR(B520="",$C$3="",$G$3=""),"ERROR",IF(AND(B520='Dropdown Answer Key'!$B$12,OR(E520="Lead",E520="U, May have L",E520="COM",E520="")),"Lead",IF(AND(B520='Dropdown Answer Key'!$B$12,OR(AND(E520="GALV",H520="Y"),AND(E520="GALV",H520="UN"),AND(E520="GALV",H520=""))),"GRR",IF(AND(B520='Dropdown Answer Key'!$B$12,E520="Unknown"),"Unknown SL",IF(AND(B520='Dropdown Answer Key'!$B$13,OR(F520="Lead",F520="U, May have L",F520="COM",F520="")),"Lead",IF(AND(B520='Dropdown Answer Key'!$B$13,OR(AND(F520="GALV",H520="Y"),AND(F520="GALV",H520="UN"),AND(F520="GALV",H520=""))),"GRR",IF(AND(B520='Dropdown Answer Key'!$B$13,F520="Unknown"),"Unknown SL",IF(AND(B520='Dropdown Answer Key'!$B$14,OR(E520="Lead",E520="U, May have L",E520="COM",E520="")),"Lead",IF(AND(B520='Dropdown Answer Key'!$B$14,OR(F520="Lead",F520="U, May have L",F520="COM",F520="")),"Lead",IF(AND(B520='Dropdown Answer Key'!$B$14,OR(AND(E520="GALV",H520="Y"),AND(E520="GALV",H520="UN"),AND(E520="GALV",H520=""),AND(F520="GALV",H520="Y"),AND(F520="GALV",H520="UN"),AND(F520="GALV",H520=""),AND(F520="GALV",I520="Y"),AND(F520="GALV",I520="UN"),AND(F520="GALV",I520=""))),"GRR",IF(AND(B520='Dropdown Answer Key'!$B$14,OR(E520="Unknown",F520="Unknown")),"Unknown SL","Non Lead")))))))))))</f>
        <v>ERROR</v>
      </c>
      <c r="T520" s="83" t="str">
        <f>IF(OR(M520="",Q520="",S520="ERROR"),"BLANK",IF((AND(M520='Dropdown Answer Key'!$B$25,OR('Service Line Inventory'!S520="Lead",S520="Unknown SL"))),"Tier 1",IF(AND('Service Line Inventory'!M520='Dropdown Answer Key'!$B$26,OR('Service Line Inventory'!S520="Lead",S520="Unknown SL")),"Tier 2",IF(AND('Service Line Inventory'!M520='Dropdown Answer Key'!$B$27,OR('Service Line Inventory'!S520="Lead",S520="Unknown SL")),"Tier 2",IF('Service Line Inventory'!S520="GRR","Tier 3",IF((AND('Service Line Inventory'!M520='Dropdown Answer Key'!$B$25,'Service Line Inventory'!Q520='Dropdown Answer Key'!$M$25,O520='Dropdown Answer Key'!$G$27,'Service Line Inventory'!P520='Dropdown Answer Key'!$J$27,S520="Non Lead")),"Tier 4",IF((AND('Service Line Inventory'!M520='Dropdown Answer Key'!$B$25,'Service Line Inventory'!Q520='Dropdown Answer Key'!$M$25,O520='Dropdown Answer Key'!$G$27,S520="Non Lead")),"Tier 4",IF((AND('Service Line Inventory'!M520='Dropdown Answer Key'!$B$25,'Service Line Inventory'!Q520='Dropdown Answer Key'!$M$25,'Service Line Inventory'!P520='Dropdown Answer Key'!$J$27,S520="Non Lead")),"Tier 4","Tier 5"))))))))</f>
        <v>BLANK</v>
      </c>
      <c r="U520" s="109" t="str">
        <f t="shared" si="29"/>
        <v>ERROR</v>
      </c>
      <c r="V520" s="83" t="str">
        <f t="shared" si="30"/>
        <v>ERROR</v>
      </c>
      <c r="W520" s="83" t="str">
        <f t="shared" si="31"/>
        <v>NO</v>
      </c>
      <c r="X520" s="115"/>
      <c r="Y520" s="84"/>
      <c r="Z520" s="85"/>
    </row>
    <row r="521" spans="1:26">
      <c r="A521" s="89"/>
      <c r="B521" s="90"/>
      <c r="C521" s="112"/>
      <c r="D521" s="90"/>
      <c r="E521" s="112"/>
      <c r="F521" s="112"/>
      <c r="G521" s="114"/>
      <c r="H521" s="102"/>
      <c r="I521" s="90"/>
      <c r="J521" s="91"/>
      <c r="K521" s="90"/>
      <c r="L521" s="102" t="str">
        <f t="shared" si="32"/>
        <v>ERROR</v>
      </c>
      <c r="M521" s="118"/>
      <c r="N521" s="90"/>
      <c r="O521" s="90"/>
      <c r="P521" s="90"/>
      <c r="Q521" s="89"/>
      <c r="R521" s="90"/>
      <c r="S521" s="121" t="str">
        <f>IF(OR(B521="",$C$3="",$G$3=""),"ERROR",IF(AND(B521='Dropdown Answer Key'!$B$12,OR(E521="Lead",E521="U, May have L",E521="COM",E521="")),"Lead",IF(AND(B521='Dropdown Answer Key'!$B$12,OR(AND(E521="GALV",H521="Y"),AND(E521="GALV",H521="UN"),AND(E521="GALV",H521=""))),"GRR",IF(AND(B521='Dropdown Answer Key'!$B$12,E521="Unknown"),"Unknown SL",IF(AND(B521='Dropdown Answer Key'!$B$13,OR(F521="Lead",F521="U, May have L",F521="COM",F521="")),"Lead",IF(AND(B521='Dropdown Answer Key'!$B$13,OR(AND(F521="GALV",H521="Y"),AND(F521="GALV",H521="UN"),AND(F521="GALV",H521=""))),"GRR",IF(AND(B521='Dropdown Answer Key'!$B$13,F521="Unknown"),"Unknown SL",IF(AND(B521='Dropdown Answer Key'!$B$14,OR(E521="Lead",E521="U, May have L",E521="COM",E521="")),"Lead",IF(AND(B521='Dropdown Answer Key'!$B$14,OR(F521="Lead",F521="U, May have L",F521="COM",F521="")),"Lead",IF(AND(B521='Dropdown Answer Key'!$B$14,OR(AND(E521="GALV",H521="Y"),AND(E521="GALV",H521="UN"),AND(E521="GALV",H521=""),AND(F521="GALV",H521="Y"),AND(F521="GALV",H521="UN"),AND(F521="GALV",H521=""),AND(F521="GALV",I521="Y"),AND(F521="GALV",I521="UN"),AND(F521="GALV",I521=""))),"GRR",IF(AND(B521='Dropdown Answer Key'!$B$14,OR(E521="Unknown",F521="Unknown")),"Unknown SL","Non Lead")))))))))))</f>
        <v>ERROR</v>
      </c>
      <c r="T521" s="122" t="str">
        <f>IF(OR(M521="",Q521="",S521="ERROR"),"BLANK",IF((AND(M521='Dropdown Answer Key'!$B$25,OR('Service Line Inventory'!S521="Lead",S521="Unknown SL"))),"Tier 1",IF(AND('Service Line Inventory'!M521='Dropdown Answer Key'!$B$26,OR('Service Line Inventory'!S521="Lead",S521="Unknown SL")),"Tier 2",IF(AND('Service Line Inventory'!M521='Dropdown Answer Key'!$B$27,OR('Service Line Inventory'!S521="Lead",S521="Unknown SL")),"Tier 2",IF('Service Line Inventory'!S521="GRR","Tier 3",IF((AND('Service Line Inventory'!M521='Dropdown Answer Key'!$B$25,'Service Line Inventory'!Q521='Dropdown Answer Key'!$M$25,O521='Dropdown Answer Key'!$G$27,'Service Line Inventory'!P521='Dropdown Answer Key'!$J$27,S521="Non Lead")),"Tier 4",IF((AND('Service Line Inventory'!M521='Dropdown Answer Key'!$B$25,'Service Line Inventory'!Q521='Dropdown Answer Key'!$M$25,O521='Dropdown Answer Key'!$G$27,S521="Non Lead")),"Tier 4",IF((AND('Service Line Inventory'!M521='Dropdown Answer Key'!$B$25,'Service Line Inventory'!Q521='Dropdown Answer Key'!$M$25,'Service Line Inventory'!P521='Dropdown Answer Key'!$J$27,S521="Non Lead")),"Tier 4","Tier 5"))))))))</f>
        <v>BLANK</v>
      </c>
      <c r="U521" s="123" t="str">
        <f t="shared" ref="U521:U584" si="33">IF(OR(S521="LEAD",S521="GRR",S521="Unknown SL"),"YES",IF(S521="ERROR","ERROR","NO"))</f>
        <v>ERROR</v>
      </c>
      <c r="V521" s="122" t="str">
        <f t="shared" ref="V521:V584" si="34">IF((OR(S521="LEAD",S521="GRR",S521="Unknown SL")),"YES",IF(S521="ERROR","ERROR","NO"))</f>
        <v>ERROR</v>
      </c>
      <c r="W521" s="122" t="str">
        <f t="shared" ref="W521:W584" si="35">IF(V521="YES","YES","NO")</f>
        <v>NO</v>
      </c>
      <c r="X521" s="116"/>
      <c r="Y521" s="105"/>
      <c r="Z521" s="85"/>
    </row>
    <row r="522" spans="1:26">
      <c r="A522" s="80"/>
      <c r="B522" s="80"/>
      <c r="C522" s="111"/>
      <c r="D522" s="81"/>
      <c r="E522" s="111"/>
      <c r="F522" s="111"/>
      <c r="G522" s="113"/>
      <c r="H522" s="101"/>
      <c r="I522" s="81"/>
      <c r="J522" s="82"/>
      <c r="K522" s="81"/>
      <c r="L522" s="101" t="str">
        <f t="shared" si="32"/>
        <v>ERROR</v>
      </c>
      <c r="M522" s="117"/>
      <c r="N522" s="81"/>
      <c r="O522" s="81"/>
      <c r="P522" s="81"/>
      <c r="Q522" s="80"/>
      <c r="R522" s="81"/>
      <c r="S522" s="106" t="str">
        <f>IF(OR(B522="",$C$3="",$G$3=""),"ERROR",IF(AND(B522='Dropdown Answer Key'!$B$12,OR(E522="Lead",E522="U, May have L",E522="COM",E522="")),"Lead",IF(AND(B522='Dropdown Answer Key'!$B$12,OR(AND(E522="GALV",H522="Y"),AND(E522="GALV",H522="UN"),AND(E522="GALV",H522=""))),"GRR",IF(AND(B522='Dropdown Answer Key'!$B$12,E522="Unknown"),"Unknown SL",IF(AND(B522='Dropdown Answer Key'!$B$13,OR(F522="Lead",F522="U, May have L",F522="COM",F522="")),"Lead",IF(AND(B522='Dropdown Answer Key'!$B$13,OR(AND(F522="GALV",H522="Y"),AND(F522="GALV",H522="UN"),AND(F522="GALV",H522=""))),"GRR",IF(AND(B522='Dropdown Answer Key'!$B$13,F522="Unknown"),"Unknown SL",IF(AND(B522='Dropdown Answer Key'!$B$14,OR(E522="Lead",E522="U, May have L",E522="COM",E522="")),"Lead",IF(AND(B522='Dropdown Answer Key'!$B$14,OR(F522="Lead",F522="U, May have L",F522="COM",F522="")),"Lead",IF(AND(B522='Dropdown Answer Key'!$B$14,OR(AND(E522="GALV",H522="Y"),AND(E522="GALV",H522="UN"),AND(E522="GALV",H522=""),AND(F522="GALV",H522="Y"),AND(F522="GALV",H522="UN"),AND(F522="GALV",H522=""),AND(F522="GALV",I522="Y"),AND(F522="GALV",I522="UN"),AND(F522="GALV",I522=""))),"GRR",IF(AND(B522='Dropdown Answer Key'!$B$14,OR(E522="Unknown",F522="Unknown")),"Unknown SL","Non Lead")))))))))))</f>
        <v>ERROR</v>
      </c>
      <c r="T522" s="83" t="str">
        <f>IF(OR(M522="",Q522="",S522="ERROR"),"BLANK",IF((AND(M522='Dropdown Answer Key'!$B$25,OR('Service Line Inventory'!S522="Lead",S522="Unknown SL"))),"Tier 1",IF(AND('Service Line Inventory'!M522='Dropdown Answer Key'!$B$26,OR('Service Line Inventory'!S522="Lead",S522="Unknown SL")),"Tier 2",IF(AND('Service Line Inventory'!M522='Dropdown Answer Key'!$B$27,OR('Service Line Inventory'!S522="Lead",S522="Unknown SL")),"Tier 2",IF('Service Line Inventory'!S522="GRR","Tier 3",IF((AND('Service Line Inventory'!M522='Dropdown Answer Key'!$B$25,'Service Line Inventory'!Q522='Dropdown Answer Key'!$M$25,O522='Dropdown Answer Key'!$G$27,'Service Line Inventory'!P522='Dropdown Answer Key'!$J$27,S522="Non Lead")),"Tier 4",IF((AND('Service Line Inventory'!M522='Dropdown Answer Key'!$B$25,'Service Line Inventory'!Q522='Dropdown Answer Key'!$M$25,O522='Dropdown Answer Key'!$G$27,S522="Non Lead")),"Tier 4",IF((AND('Service Line Inventory'!M522='Dropdown Answer Key'!$B$25,'Service Line Inventory'!Q522='Dropdown Answer Key'!$M$25,'Service Line Inventory'!P522='Dropdown Answer Key'!$J$27,S522="Non Lead")),"Tier 4","Tier 5"))))))))</f>
        <v>BLANK</v>
      </c>
      <c r="U522" s="109" t="str">
        <f t="shared" si="33"/>
        <v>ERROR</v>
      </c>
      <c r="V522" s="83" t="str">
        <f t="shared" si="34"/>
        <v>ERROR</v>
      </c>
      <c r="W522" s="83" t="str">
        <f t="shared" si="35"/>
        <v>NO</v>
      </c>
      <c r="X522" s="115"/>
      <c r="Y522" s="84"/>
      <c r="Z522" s="85"/>
    </row>
    <row r="523" spans="1:26">
      <c r="A523" s="89"/>
      <c r="B523" s="90"/>
      <c r="C523" s="112"/>
      <c r="D523" s="90"/>
      <c r="E523" s="112"/>
      <c r="F523" s="112"/>
      <c r="G523" s="114"/>
      <c r="H523" s="102"/>
      <c r="I523" s="90"/>
      <c r="J523" s="91"/>
      <c r="K523" s="90"/>
      <c r="L523" s="102" t="str">
        <f t="shared" si="32"/>
        <v>ERROR</v>
      </c>
      <c r="M523" s="118"/>
      <c r="N523" s="90"/>
      <c r="O523" s="90"/>
      <c r="P523" s="90"/>
      <c r="Q523" s="89"/>
      <c r="R523" s="90"/>
      <c r="S523" s="121" t="str">
        <f>IF(OR(B523="",$C$3="",$G$3=""),"ERROR",IF(AND(B523='Dropdown Answer Key'!$B$12,OR(E523="Lead",E523="U, May have L",E523="COM",E523="")),"Lead",IF(AND(B523='Dropdown Answer Key'!$B$12,OR(AND(E523="GALV",H523="Y"),AND(E523="GALV",H523="UN"),AND(E523="GALV",H523=""))),"GRR",IF(AND(B523='Dropdown Answer Key'!$B$12,E523="Unknown"),"Unknown SL",IF(AND(B523='Dropdown Answer Key'!$B$13,OR(F523="Lead",F523="U, May have L",F523="COM",F523="")),"Lead",IF(AND(B523='Dropdown Answer Key'!$B$13,OR(AND(F523="GALV",H523="Y"),AND(F523="GALV",H523="UN"),AND(F523="GALV",H523=""))),"GRR",IF(AND(B523='Dropdown Answer Key'!$B$13,F523="Unknown"),"Unknown SL",IF(AND(B523='Dropdown Answer Key'!$B$14,OR(E523="Lead",E523="U, May have L",E523="COM",E523="")),"Lead",IF(AND(B523='Dropdown Answer Key'!$B$14,OR(F523="Lead",F523="U, May have L",F523="COM",F523="")),"Lead",IF(AND(B523='Dropdown Answer Key'!$B$14,OR(AND(E523="GALV",H523="Y"),AND(E523="GALV",H523="UN"),AND(E523="GALV",H523=""),AND(F523="GALV",H523="Y"),AND(F523="GALV",H523="UN"),AND(F523="GALV",H523=""),AND(F523="GALV",I523="Y"),AND(F523="GALV",I523="UN"),AND(F523="GALV",I523=""))),"GRR",IF(AND(B523='Dropdown Answer Key'!$B$14,OR(E523="Unknown",F523="Unknown")),"Unknown SL","Non Lead")))))))))))</f>
        <v>ERROR</v>
      </c>
      <c r="T523" s="122" t="str">
        <f>IF(OR(M523="",Q523="",S523="ERROR"),"BLANK",IF((AND(M523='Dropdown Answer Key'!$B$25,OR('Service Line Inventory'!S523="Lead",S523="Unknown SL"))),"Tier 1",IF(AND('Service Line Inventory'!M523='Dropdown Answer Key'!$B$26,OR('Service Line Inventory'!S523="Lead",S523="Unknown SL")),"Tier 2",IF(AND('Service Line Inventory'!M523='Dropdown Answer Key'!$B$27,OR('Service Line Inventory'!S523="Lead",S523="Unknown SL")),"Tier 2",IF('Service Line Inventory'!S523="GRR","Tier 3",IF((AND('Service Line Inventory'!M523='Dropdown Answer Key'!$B$25,'Service Line Inventory'!Q523='Dropdown Answer Key'!$M$25,O523='Dropdown Answer Key'!$G$27,'Service Line Inventory'!P523='Dropdown Answer Key'!$J$27,S523="Non Lead")),"Tier 4",IF((AND('Service Line Inventory'!M523='Dropdown Answer Key'!$B$25,'Service Line Inventory'!Q523='Dropdown Answer Key'!$M$25,O523='Dropdown Answer Key'!$G$27,S523="Non Lead")),"Tier 4",IF((AND('Service Line Inventory'!M523='Dropdown Answer Key'!$B$25,'Service Line Inventory'!Q523='Dropdown Answer Key'!$M$25,'Service Line Inventory'!P523='Dropdown Answer Key'!$J$27,S523="Non Lead")),"Tier 4","Tier 5"))))))))</f>
        <v>BLANK</v>
      </c>
      <c r="U523" s="123" t="str">
        <f t="shared" si="33"/>
        <v>ERROR</v>
      </c>
      <c r="V523" s="122" t="str">
        <f t="shared" si="34"/>
        <v>ERROR</v>
      </c>
      <c r="W523" s="122" t="str">
        <f t="shared" si="35"/>
        <v>NO</v>
      </c>
      <c r="X523" s="116"/>
      <c r="Y523" s="105"/>
      <c r="Z523" s="85"/>
    </row>
    <row r="524" spans="1:26">
      <c r="A524" s="80"/>
      <c r="B524" s="80"/>
      <c r="C524" s="111"/>
      <c r="D524" s="81"/>
      <c r="E524" s="111"/>
      <c r="F524" s="111"/>
      <c r="G524" s="113"/>
      <c r="H524" s="101"/>
      <c r="I524" s="81"/>
      <c r="J524" s="82"/>
      <c r="K524" s="81"/>
      <c r="L524" s="101" t="str">
        <f t="shared" si="32"/>
        <v>ERROR</v>
      </c>
      <c r="M524" s="117"/>
      <c r="N524" s="81"/>
      <c r="O524" s="81"/>
      <c r="P524" s="81"/>
      <c r="Q524" s="80"/>
      <c r="R524" s="81"/>
      <c r="S524" s="106" t="str">
        <f>IF(OR(B524="",$C$3="",$G$3=""),"ERROR",IF(AND(B524='Dropdown Answer Key'!$B$12,OR(E524="Lead",E524="U, May have L",E524="COM",E524="")),"Lead",IF(AND(B524='Dropdown Answer Key'!$B$12,OR(AND(E524="GALV",H524="Y"),AND(E524="GALV",H524="UN"),AND(E524="GALV",H524=""))),"GRR",IF(AND(B524='Dropdown Answer Key'!$B$12,E524="Unknown"),"Unknown SL",IF(AND(B524='Dropdown Answer Key'!$B$13,OR(F524="Lead",F524="U, May have L",F524="COM",F524="")),"Lead",IF(AND(B524='Dropdown Answer Key'!$B$13,OR(AND(F524="GALV",H524="Y"),AND(F524="GALV",H524="UN"),AND(F524="GALV",H524=""))),"GRR",IF(AND(B524='Dropdown Answer Key'!$B$13,F524="Unknown"),"Unknown SL",IF(AND(B524='Dropdown Answer Key'!$B$14,OR(E524="Lead",E524="U, May have L",E524="COM",E524="")),"Lead",IF(AND(B524='Dropdown Answer Key'!$B$14,OR(F524="Lead",F524="U, May have L",F524="COM",F524="")),"Lead",IF(AND(B524='Dropdown Answer Key'!$B$14,OR(AND(E524="GALV",H524="Y"),AND(E524="GALV",H524="UN"),AND(E524="GALV",H524=""),AND(F524="GALV",H524="Y"),AND(F524="GALV",H524="UN"),AND(F524="GALV",H524=""),AND(F524="GALV",I524="Y"),AND(F524="GALV",I524="UN"),AND(F524="GALV",I524=""))),"GRR",IF(AND(B524='Dropdown Answer Key'!$B$14,OR(E524="Unknown",F524="Unknown")),"Unknown SL","Non Lead")))))))))))</f>
        <v>ERROR</v>
      </c>
      <c r="T524" s="83" t="str">
        <f>IF(OR(M524="",Q524="",S524="ERROR"),"BLANK",IF((AND(M524='Dropdown Answer Key'!$B$25,OR('Service Line Inventory'!S524="Lead",S524="Unknown SL"))),"Tier 1",IF(AND('Service Line Inventory'!M524='Dropdown Answer Key'!$B$26,OR('Service Line Inventory'!S524="Lead",S524="Unknown SL")),"Tier 2",IF(AND('Service Line Inventory'!M524='Dropdown Answer Key'!$B$27,OR('Service Line Inventory'!S524="Lead",S524="Unknown SL")),"Tier 2",IF('Service Line Inventory'!S524="GRR","Tier 3",IF((AND('Service Line Inventory'!M524='Dropdown Answer Key'!$B$25,'Service Line Inventory'!Q524='Dropdown Answer Key'!$M$25,O524='Dropdown Answer Key'!$G$27,'Service Line Inventory'!P524='Dropdown Answer Key'!$J$27,S524="Non Lead")),"Tier 4",IF((AND('Service Line Inventory'!M524='Dropdown Answer Key'!$B$25,'Service Line Inventory'!Q524='Dropdown Answer Key'!$M$25,O524='Dropdown Answer Key'!$G$27,S524="Non Lead")),"Tier 4",IF((AND('Service Line Inventory'!M524='Dropdown Answer Key'!$B$25,'Service Line Inventory'!Q524='Dropdown Answer Key'!$M$25,'Service Line Inventory'!P524='Dropdown Answer Key'!$J$27,S524="Non Lead")),"Tier 4","Tier 5"))))))))</f>
        <v>BLANK</v>
      </c>
      <c r="U524" s="109" t="str">
        <f t="shared" si="33"/>
        <v>ERROR</v>
      </c>
      <c r="V524" s="83" t="str">
        <f t="shared" si="34"/>
        <v>ERROR</v>
      </c>
      <c r="W524" s="83" t="str">
        <f t="shared" si="35"/>
        <v>NO</v>
      </c>
      <c r="X524" s="115"/>
      <c r="Y524" s="84"/>
      <c r="Z524" s="85"/>
    </row>
    <row r="525" spans="1:26">
      <c r="A525" s="89"/>
      <c r="B525" s="90"/>
      <c r="C525" s="112"/>
      <c r="D525" s="90"/>
      <c r="E525" s="112"/>
      <c r="F525" s="112"/>
      <c r="G525" s="114"/>
      <c r="H525" s="102"/>
      <c r="I525" s="90"/>
      <c r="J525" s="91"/>
      <c r="K525" s="90"/>
      <c r="L525" s="102" t="str">
        <f t="shared" si="32"/>
        <v>ERROR</v>
      </c>
      <c r="M525" s="118"/>
      <c r="N525" s="90"/>
      <c r="O525" s="90"/>
      <c r="P525" s="90"/>
      <c r="Q525" s="89"/>
      <c r="R525" s="90"/>
      <c r="S525" s="121" t="str">
        <f>IF(OR(B525="",$C$3="",$G$3=""),"ERROR",IF(AND(B525='Dropdown Answer Key'!$B$12,OR(E525="Lead",E525="U, May have L",E525="COM",E525="")),"Lead",IF(AND(B525='Dropdown Answer Key'!$B$12,OR(AND(E525="GALV",H525="Y"),AND(E525="GALV",H525="UN"),AND(E525="GALV",H525=""))),"GRR",IF(AND(B525='Dropdown Answer Key'!$B$12,E525="Unknown"),"Unknown SL",IF(AND(B525='Dropdown Answer Key'!$B$13,OR(F525="Lead",F525="U, May have L",F525="COM",F525="")),"Lead",IF(AND(B525='Dropdown Answer Key'!$B$13,OR(AND(F525="GALV",H525="Y"),AND(F525="GALV",H525="UN"),AND(F525="GALV",H525=""))),"GRR",IF(AND(B525='Dropdown Answer Key'!$B$13,F525="Unknown"),"Unknown SL",IF(AND(B525='Dropdown Answer Key'!$B$14,OR(E525="Lead",E525="U, May have L",E525="COM",E525="")),"Lead",IF(AND(B525='Dropdown Answer Key'!$B$14,OR(F525="Lead",F525="U, May have L",F525="COM",F525="")),"Lead",IF(AND(B525='Dropdown Answer Key'!$B$14,OR(AND(E525="GALV",H525="Y"),AND(E525="GALV",H525="UN"),AND(E525="GALV",H525=""),AND(F525="GALV",H525="Y"),AND(F525="GALV",H525="UN"),AND(F525="GALV",H525=""),AND(F525="GALV",I525="Y"),AND(F525="GALV",I525="UN"),AND(F525="GALV",I525=""))),"GRR",IF(AND(B525='Dropdown Answer Key'!$B$14,OR(E525="Unknown",F525="Unknown")),"Unknown SL","Non Lead")))))))))))</f>
        <v>ERROR</v>
      </c>
      <c r="T525" s="122" t="str">
        <f>IF(OR(M525="",Q525="",S525="ERROR"),"BLANK",IF((AND(M525='Dropdown Answer Key'!$B$25,OR('Service Line Inventory'!S525="Lead",S525="Unknown SL"))),"Tier 1",IF(AND('Service Line Inventory'!M525='Dropdown Answer Key'!$B$26,OR('Service Line Inventory'!S525="Lead",S525="Unknown SL")),"Tier 2",IF(AND('Service Line Inventory'!M525='Dropdown Answer Key'!$B$27,OR('Service Line Inventory'!S525="Lead",S525="Unknown SL")),"Tier 2",IF('Service Line Inventory'!S525="GRR","Tier 3",IF((AND('Service Line Inventory'!M525='Dropdown Answer Key'!$B$25,'Service Line Inventory'!Q525='Dropdown Answer Key'!$M$25,O525='Dropdown Answer Key'!$G$27,'Service Line Inventory'!P525='Dropdown Answer Key'!$J$27,S525="Non Lead")),"Tier 4",IF((AND('Service Line Inventory'!M525='Dropdown Answer Key'!$B$25,'Service Line Inventory'!Q525='Dropdown Answer Key'!$M$25,O525='Dropdown Answer Key'!$G$27,S525="Non Lead")),"Tier 4",IF((AND('Service Line Inventory'!M525='Dropdown Answer Key'!$B$25,'Service Line Inventory'!Q525='Dropdown Answer Key'!$M$25,'Service Line Inventory'!P525='Dropdown Answer Key'!$J$27,S525="Non Lead")),"Tier 4","Tier 5"))))))))</f>
        <v>BLANK</v>
      </c>
      <c r="U525" s="123" t="str">
        <f t="shared" si="33"/>
        <v>ERROR</v>
      </c>
      <c r="V525" s="122" t="str">
        <f t="shared" si="34"/>
        <v>ERROR</v>
      </c>
      <c r="W525" s="122" t="str">
        <f t="shared" si="35"/>
        <v>NO</v>
      </c>
      <c r="X525" s="116"/>
      <c r="Y525" s="105"/>
      <c r="Z525" s="85"/>
    </row>
    <row r="526" spans="1:26">
      <c r="A526" s="80"/>
      <c r="B526" s="80"/>
      <c r="C526" s="111"/>
      <c r="D526" s="81"/>
      <c r="E526" s="111"/>
      <c r="F526" s="111"/>
      <c r="G526" s="113"/>
      <c r="H526" s="101"/>
      <c r="I526" s="81"/>
      <c r="J526" s="82"/>
      <c r="K526" s="81"/>
      <c r="L526" s="101" t="str">
        <f t="shared" si="32"/>
        <v>ERROR</v>
      </c>
      <c r="M526" s="117"/>
      <c r="N526" s="81"/>
      <c r="O526" s="81"/>
      <c r="P526" s="81"/>
      <c r="Q526" s="80"/>
      <c r="R526" s="81"/>
      <c r="S526" s="106" t="str">
        <f>IF(OR(B526="",$C$3="",$G$3=""),"ERROR",IF(AND(B526='Dropdown Answer Key'!$B$12,OR(E526="Lead",E526="U, May have L",E526="COM",E526="")),"Lead",IF(AND(B526='Dropdown Answer Key'!$B$12,OR(AND(E526="GALV",H526="Y"),AND(E526="GALV",H526="UN"),AND(E526="GALV",H526=""))),"GRR",IF(AND(B526='Dropdown Answer Key'!$B$12,E526="Unknown"),"Unknown SL",IF(AND(B526='Dropdown Answer Key'!$B$13,OR(F526="Lead",F526="U, May have L",F526="COM",F526="")),"Lead",IF(AND(B526='Dropdown Answer Key'!$B$13,OR(AND(F526="GALV",H526="Y"),AND(F526="GALV",H526="UN"),AND(F526="GALV",H526=""))),"GRR",IF(AND(B526='Dropdown Answer Key'!$B$13,F526="Unknown"),"Unknown SL",IF(AND(B526='Dropdown Answer Key'!$B$14,OR(E526="Lead",E526="U, May have L",E526="COM",E526="")),"Lead",IF(AND(B526='Dropdown Answer Key'!$B$14,OR(F526="Lead",F526="U, May have L",F526="COM",F526="")),"Lead",IF(AND(B526='Dropdown Answer Key'!$B$14,OR(AND(E526="GALV",H526="Y"),AND(E526="GALV",H526="UN"),AND(E526="GALV",H526=""),AND(F526="GALV",H526="Y"),AND(F526="GALV",H526="UN"),AND(F526="GALV",H526=""),AND(F526="GALV",I526="Y"),AND(F526="GALV",I526="UN"),AND(F526="GALV",I526=""))),"GRR",IF(AND(B526='Dropdown Answer Key'!$B$14,OR(E526="Unknown",F526="Unknown")),"Unknown SL","Non Lead")))))))))))</f>
        <v>ERROR</v>
      </c>
      <c r="T526" s="83" t="str">
        <f>IF(OR(M526="",Q526="",S526="ERROR"),"BLANK",IF((AND(M526='Dropdown Answer Key'!$B$25,OR('Service Line Inventory'!S526="Lead",S526="Unknown SL"))),"Tier 1",IF(AND('Service Line Inventory'!M526='Dropdown Answer Key'!$B$26,OR('Service Line Inventory'!S526="Lead",S526="Unknown SL")),"Tier 2",IF(AND('Service Line Inventory'!M526='Dropdown Answer Key'!$B$27,OR('Service Line Inventory'!S526="Lead",S526="Unknown SL")),"Tier 2",IF('Service Line Inventory'!S526="GRR","Tier 3",IF((AND('Service Line Inventory'!M526='Dropdown Answer Key'!$B$25,'Service Line Inventory'!Q526='Dropdown Answer Key'!$M$25,O526='Dropdown Answer Key'!$G$27,'Service Line Inventory'!P526='Dropdown Answer Key'!$J$27,S526="Non Lead")),"Tier 4",IF((AND('Service Line Inventory'!M526='Dropdown Answer Key'!$B$25,'Service Line Inventory'!Q526='Dropdown Answer Key'!$M$25,O526='Dropdown Answer Key'!$G$27,S526="Non Lead")),"Tier 4",IF((AND('Service Line Inventory'!M526='Dropdown Answer Key'!$B$25,'Service Line Inventory'!Q526='Dropdown Answer Key'!$M$25,'Service Line Inventory'!P526='Dropdown Answer Key'!$J$27,S526="Non Lead")),"Tier 4","Tier 5"))))))))</f>
        <v>BLANK</v>
      </c>
      <c r="U526" s="109" t="str">
        <f t="shared" si="33"/>
        <v>ERROR</v>
      </c>
      <c r="V526" s="83" t="str">
        <f t="shared" si="34"/>
        <v>ERROR</v>
      </c>
      <c r="W526" s="83" t="str">
        <f t="shared" si="35"/>
        <v>NO</v>
      </c>
      <c r="X526" s="115"/>
      <c r="Y526" s="84"/>
      <c r="Z526" s="85"/>
    </row>
    <row r="527" spans="1:26">
      <c r="A527" s="89"/>
      <c r="B527" s="90"/>
      <c r="C527" s="112"/>
      <c r="D527" s="90"/>
      <c r="E527" s="112"/>
      <c r="F527" s="112"/>
      <c r="G527" s="114"/>
      <c r="H527" s="102"/>
      <c r="I527" s="90"/>
      <c r="J527" s="91"/>
      <c r="K527" s="90"/>
      <c r="L527" s="102" t="str">
        <f t="shared" si="32"/>
        <v>ERROR</v>
      </c>
      <c r="M527" s="118"/>
      <c r="N527" s="90"/>
      <c r="O527" s="90"/>
      <c r="P527" s="90"/>
      <c r="Q527" s="89"/>
      <c r="R527" s="90"/>
      <c r="S527" s="121" t="str">
        <f>IF(OR(B527="",$C$3="",$G$3=""),"ERROR",IF(AND(B527='Dropdown Answer Key'!$B$12,OR(E527="Lead",E527="U, May have L",E527="COM",E527="")),"Lead",IF(AND(B527='Dropdown Answer Key'!$B$12,OR(AND(E527="GALV",H527="Y"),AND(E527="GALV",H527="UN"),AND(E527="GALV",H527=""))),"GRR",IF(AND(B527='Dropdown Answer Key'!$B$12,E527="Unknown"),"Unknown SL",IF(AND(B527='Dropdown Answer Key'!$B$13,OR(F527="Lead",F527="U, May have L",F527="COM",F527="")),"Lead",IF(AND(B527='Dropdown Answer Key'!$B$13,OR(AND(F527="GALV",H527="Y"),AND(F527="GALV",H527="UN"),AND(F527="GALV",H527=""))),"GRR",IF(AND(B527='Dropdown Answer Key'!$B$13,F527="Unknown"),"Unknown SL",IF(AND(B527='Dropdown Answer Key'!$B$14,OR(E527="Lead",E527="U, May have L",E527="COM",E527="")),"Lead",IF(AND(B527='Dropdown Answer Key'!$B$14,OR(F527="Lead",F527="U, May have L",F527="COM",F527="")),"Lead",IF(AND(B527='Dropdown Answer Key'!$B$14,OR(AND(E527="GALV",H527="Y"),AND(E527="GALV",H527="UN"),AND(E527="GALV",H527=""),AND(F527="GALV",H527="Y"),AND(F527="GALV",H527="UN"),AND(F527="GALV",H527=""),AND(F527="GALV",I527="Y"),AND(F527="GALV",I527="UN"),AND(F527="GALV",I527=""))),"GRR",IF(AND(B527='Dropdown Answer Key'!$B$14,OR(E527="Unknown",F527="Unknown")),"Unknown SL","Non Lead")))))))))))</f>
        <v>ERROR</v>
      </c>
      <c r="T527" s="122" t="str">
        <f>IF(OR(M527="",Q527="",S527="ERROR"),"BLANK",IF((AND(M527='Dropdown Answer Key'!$B$25,OR('Service Line Inventory'!S527="Lead",S527="Unknown SL"))),"Tier 1",IF(AND('Service Line Inventory'!M527='Dropdown Answer Key'!$B$26,OR('Service Line Inventory'!S527="Lead",S527="Unknown SL")),"Tier 2",IF(AND('Service Line Inventory'!M527='Dropdown Answer Key'!$B$27,OR('Service Line Inventory'!S527="Lead",S527="Unknown SL")),"Tier 2",IF('Service Line Inventory'!S527="GRR","Tier 3",IF((AND('Service Line Inventory'!M527='Dropdown Answer Key'!$B$25,'Service Line Inventory'!Q527='Dropdown Answer Key'!$M$25,O527='Dropdown Answer Key'!$G$27,'Service Line Inventory'!P527='Dropdown Answer Key'!$J$27,S527="Non Lead")),"Tier 4",IF((AND('Service Line Inventory'!M527='Dropdown Answer Key'!$B$25,'Service Line Inventory'!Q527='Dropdown Answer Key'!$M$25,O527='Dropdown Answer Key'!$G$27,S527="Non Lead")),"Tier 4",IF((AND('Service Line Inventory'!M527='Dropdown Answer Key'!$B$25,'Service Line Inventory'!Q527='Dropdown Answer Key'!$M$25,'Service Line Inventory'!P527='Dropdown Answer Key'!$J$27,S527="Non Lead")),"Tier 4","Tier 5"))))))))</f>
        <v>BLANK</v>
      </c>
      <c r="U527" s="123" t="str">
        <f t="shared" si="33"/>
        <v>ERROR</v>
      </c>
      <c r="V527" s="122" t="str">
        <f t="shared" si="34"/>
        <v>ERROR</v>
      </c>
      <c r="W527" s="122" t="str">
        <f t="shared" si="35"/>
        <v>NO</v>
      </c>
      <c r="X527" s="116"/>
      <c r="Y527" s="105"/>
      <c r="Z527" s="85"/>
    </row>
    <row r="528" spans="1:26">
      <c r="A528" s="80"/>
      <c r="B528" s="80"/>
      <c r="C528" s="111"/>
      <c r="D528" s="81"/>
      <c r="E528" s="111"/>
      <c r="F528" s="111"/>
      <c r="G528" s="113"/>
      <c r="H528" s="101"/>
      <c r="I528" s="81"/>
      <c r="J528" s="82"/>
      <c r="K528" s="81"/>
      <c r="L528" s="101" t="str">
        <f t="shared" si="32"/>
        <v>ERROR</v>
      </c>
      <c r="M528" s="117"/>
      <c r="N528" s="81"/>
      <c r="O528" s="81"/>
      <c r="P528" s="81"/>
      <c r="Q528" s="80"/>
      <c r="R528" s="81"/>
      <c r="S528" s="106" t="str">
        <f>IF(OR(B528="",$C$3="",$G$3=""),"ERROR",IF(AND(B528='Dropdown Answer Key'!$B$12,OR(E528="Lead",E528="U, May have L",E528="COM",E528="")),"Lead",IF(AND(B528='Dropdown Answer Key'!$B$12,OR(AND(E528="GALV",H528="Y"),AND(E528="GALV",H528="UN"),AND(E528="GALV",H528=""))),"GRR",IF(AND(B528='Dropdown Answer Key'!$B$12,E528="Unknown"),"Unknown SL",IF(AND(B528='Dropdown Answer Key'!$B$13,OR(F528="Lead",F528="U, May have L",F528="COM",F528="")),"Lead",IF(AND(B528='Dropdown Answer Key'!$B$13,OR(AND(F528="GALV",H528="Y"),AND(F528="GALV",H528="UN"),AND(F528="GALV",H528=""))),"GRR",IF(AND(B528='Dropdown Answer Key'!$B$13,F528="Unknown"),"Unknown SL",IF(AND(B528='Dropdown Answer Key'!$B$14,OR(E528="Lead",E528="U, May have L",E528="COM",E528="")),"Lead",IF(AND(B528='Dropdown Answer Key'!$B$14,OR(F528="Lead",F528="U, May have L",F528="COM",F528="")),"Lead",IF(AND(B528='Dropdown Answer Key'!$B$14,OR(AND(E528="GALV",H528="Y"),AND(E528="GALV",H528="UN"),AND(E528="GALV",H528=""),AND(F528="GALV",H528="Y"),AND(F528="GALV",H528="UN"),AND(F528="GALV",H528=""),AND(F528="GALV",I528="Y"),AND(F528="GALV",I528="UN"),AND(F528="GALV",I528=""))),"GRR",IF(AND(B528='Dropdown Answer Key'!$B$14,OR(E528="Unknown",F528="Unknown")),"Unknown SL","Non Lead")))))))))))</f>
        <v>ERROR</v>
      </c>
      <c r="T528" s="83" t="str">
        <f>IF(OR(M528="",Q528="",S528="ERROR"),"BLANK",IF((AND(M528='Dropdown Answer Key'!$B$25,OR('Service Line Inventory'!S528="Lead",S528="Unknown SL"))),"Tier 1",IF(AND('Service Line Inventory'!M528='Dropdown Answer Key'!$B$26,OR('Service Line Inventory'!S528="Lead",S528="Unknown SL")),"Tier 2",IF(AND('Service Line Inventory'!M528='Dropdown Answer Key'!$B$27,OR('Service Line Inventory'!S528="Lead",S528="Unknown SL")),"Tier 2",IF('Service Line Inventory'!S528="GRR","Tier 3",IF((AND('Service Line Inventory'!M528='Dropdown Answer Key'!$B$25,'Service Line Inventory'!Q528='Dropdown Answer Key'!$M$25,O528='Dropdown Answer Key'!$G$27,'Service Line Inventory'!P528='Dropdown Answer Key'!$J$27,S528="Non Lead")),"Tier 4",IF((AND('Service Line Inventory'!M528='Dropdown Answer Key'!$B$25,'Service Line Inventory'!Q528='Dropdown Answer Key'!$M$25,O528='Dropdown Answer Key'!$G$27,S528="Non Lead")),"Tier 4",IF((AND('Service Line Inventory'!M528='Dropdown Answer Key'!$B$25,'Service Line Inventory'!Q528='Dropdown Answer Key'!$M$25,'Service Line Inventory'!P528='Dropdown Answer Key'!$J$27,S528="Non Lead")),"Tier 4","Tier 5"))))))))</f>
        <v>BLANK</v>
      </c>
      <c r="U528" s="109" t="str">
        <f t="shared" si="33"/>
        <v>ERROR</v>
      </c>
      <c r="V528" s="83" t="str">
        <f t="shared" si="34"/>
        <v>ERROR</v>
      </c>
      <c r="W528" s="83" t="str">
        <f t="shared" si="35"/>
        <v>NO</v>
      </c>
      <c r="X528" s="115"/>
      <c r="Y528" s="84"/>
      <c r="Z528" s="85"/>
    </row>
    <row r="529" spans="1:26">
      <c r="A529" s="89"/>
      <c r="B529" s="90"/>
      <c r="C529" s="112"/>
      <c r="D529" s="90"/>
      <c r="E529" s="112"/>
      <c r="F529" s="112"/>
      <c r="G529" s="114"/>
      <c r="H529" s="102"/>
      <c r="I529" s="90"/>
      <c r="J529" s="91"/>
      <c r="K529" s="90"/>
      <c r="L529" s="102" t="str">
        <f t="shared" si="32"/>
        <v>ERROR</v>
      </c>
      <c r="M529" s="118"/>
      <c r="N529" s="90"/>
      <c r="O529" s="90"/>
      <c r="P529" s="90"/>
      <c r="Q529" s="89"/>
      <c r="R529" s="90"/>
      <c r="S529" s="121" t="str">
        <f>IF(OR(B529="",$C$3="",$G$3=""),"ERROR",IF(AND(B529='Dropdown Answer Key'!$B$12,OR(E529="Lead",E529="U, May have L",E529="COM",E529="")),"Lead",IF(AND(B529='Dropdown Answer Key'!$B$12,OR(AND(E529="GALV",H529="Y"),AND(E529="GALV",H529="UN"),AND(E529="GALV",H529=""))),"GRR",IF(AND(B529='Dropdown Answer Key'!$B$12,E529="Unknown"),"Unknown SL",IF(AND(B529='Dropdown Answer Key'!$B$13,OR(F529="Lead",F529="U, May have L",F529="COM",F529="")),"Lead",IF(AND(B529='Dropdown Answer Key'!$B$13,OR(AND(F529="GALV",H529="Y"),AND(F529="GALV",H529="UN"),AND(F529="GALV",H529=""))),"GRR",IF(AND(B529='Dropdown Answer Key'!$B$13,F529="Unknown"),"Unknown SL",IF(AND(B529='Dropdown Answer Key'!$B$14,OR(E529="Lead",E529="U, May have L",E529="COM",E529="")),"Lead",IF(AND(B529='Dropdown Answer Key'!$B$14,OR(F529="Lead",F529="U, May have L",F529="COM",F529="")),"Lead",IF(AND(B529='Dropdown Answer Key'!$B$14,OR(AND(E529="GALV",H529="Y"),AND(E529="GALV",H529="UN"),AND(E529="GALV",H529=""),AND(F529="GALV",H529="Y"),AND(F529="GALV",H529="UN"),AND(F529="GALV",H529=""),AND(F529="GALV",I529="Y"),AND(F529="GALV",I529="UN"),AND(F529="GALV",I529=""))),"GRR",IF(AND(B529='Dropdown Answer Key'!$B$14,OR(E529="Unknown",F529="Unknown")),"Unknown SL","Non Lead")))))))))))</f>
        <v>ERROR</v>
      </c>
      <c r="T529" s="122" t="str">
        <f>IF(OR(M529="",Q529="",S529="ERROR"),"BLANK",IF((AND(M529='Dropdown Answer Key'!$B$25,OR('Service Line Inventory'!S529="Lead",S529="Unknown SL"))),"Tier 1",IF(AND('Service Line Inventory'!M529='Dropdown Answer Key'!$B$26,OR('Service Line Inventory'!S529="Lead",S529="Unknown SL")),"Tier 2",IF(AND('Service Line Inventory'!M529='Dropdown Answer Key'!$B$27,OR('Service Line Inventory'!S529="Lead",S529="Unknown SL")),"Tier 2",IF('Service Line Inventory'!S529="GRR","Tier 3",IF((AND('Service Line Inventory'!M529='Dropdown Answer Key'!$B$25,'Service Line Inventory'!Q529='Dropdown Answer Key'!$M$25,O529='Dropdown Answer Key'!$G$27,'Service Line Inventory'!P529='Dropdown Answer Key'!$J$27,S529="Non Lead")),"Tier 4",IF((AND('Service Line Inventory'!M529='Dropdown Answer Key'!$B$25,'Service Line Inventory'!Q529='Dropdown Answer Key'!$M$25,O529='Dropdown Answer Key'!$G$27,S529="Non Lead")),"Tier 4",IF((AND('Service Line Inventory'!M529='Dropdown Answer Key'!$B$25,'Service Line Inventory'!Q529='Dropdown Answer Key'!$M$25,'Service Line Inventory'!P529='Dropdown Answer Key'!$J$27,S529="Non Lead")),"Tier 4","Tier 5"))))))))</f>
        <v>BLANK</v>
      </c>
      <c r="U529" s="123" t="str">
        <f t="shared" si="33"/>
        <v>ERROR</v>
      </c>
      <c r="V529" s="122" t="str">
        <f t="shared" si="34"/>
        <v>ERROR</v>
      </c>
      <c r="W529" s="122" t="str">
        <f t="shared" si="35"/>
        <v>NO</v>
      </c>
      <c r="X529" s="116"/>
      <c r="Y529" s="105"/>
      <c r="Z529" s="85"/>
    </row>
    <row r="530" spans="1:26">
      <c r="A530" s="80"/>
      <c r="B530" s="80"/>
      <c r="C530" s="111"/>
      <c r="D530" s="81"/>
      <c r="E530" s="111"/>
      <c r="F530" s="111"/>
      <c r="G530" s="113"/>
      <c r="H530" s="101"/>
      <c r="I530" s="81"/>
      <c r="J530" s="82"/>
      <c r="K530" s="81"/>
      <c r="L530" s="101" t="str">
        <f t="shared" si="32"/>
        <v>ERROR</v>
      </c>
      <c r="M530" s="117"/>
      <c r="N530" s="81"/>
      <c r="O530" s="81"/>
      <c r="P530" s="81"/>
      <c r="Q530" s="80"/>
      <c r="R530" s="81"/>
      <c r="S530" s="106" t="str">
        <f>IF(OR(B530="",$C$3="",$G$3=""),"ERROR",IF(AND(B530='Dropdown Answer Key'!$B$12,OR(E530="Lead",E530="U, May have L",E530="COM",E530="")),"Lead",IF(AND(B530='Dropdown Answer Key'!$B$12,OR(AND(E530="GALV",H530="Y"),AND(E530="GALV",H530="UN"),AND(E530="GALV",H530=""))),"GRR",IF(AND(B530='Dropdown Answer Key'!$B$12,E530="Unknown"),"Unknown SL",IF(AND(B530='Dropdown Answer Key'!$B$13,OR(F530="Lead",F530="U, May have L",F530="COM",F530="")),"Lead",IF(AND(B530='Dropdown Answer Key'!$B$13,OR(AND(F530="GALV",H530="Y"),AND(F530="GALV",H530="UN"),AND(F530="GALV",H530=""))),"GRR",IF(AND(B530='Dropdown Answer Key'!$B$13,F530="Unknown"),"Unknown SL",IF(AND(B530='Dropdown Answer Key'!$B$14,OR(E530="Lead",E530="U, May have L",E530="COM",E530="")),"Lead",IF(AND(B530='Dropdown Answer Key'!$B$14,OR(F530="Lead",F530="U, May have L",F530="COM",F530="")),"Lead",IF(AND(B530='Dropdown Answer Key'!$B$14,OR(AND(E530="GALV",H530="Y"),AND(E530="GALV",H530="UN"),AND(E530="GALV",H530=""),AND(F530="GALV",H530="Y"),AND(F530="GALV",H530="UN"),AND(F530="GALV",H530=""),AND(F530="GALV",I530="Y"),AND(F530="GALV",I530="UN"),AND(F530="GALV",I530=""))),"GRR",IF(AND(B530='Dropdown Answer Key'!$B$14,OR(E530="Unknown",F530="Unknown")),"Unknown SL","Non Lead")))))))))))</f>
        <v>ERROR</v>
      </c>
      <c r="T530" s="83" t="str">
        <f>IF(OR(M530="",Q530="",S530="ERROR"),"BLANK",IF((AND(M530='Dropdown Answer Key'!$B$25,OR('Service Line Inventory'!S530="Lead",S530="Unknown SL"))),"Tier 1",IF(AND('Service Line Inventory'!M530='Dropdown Answer Key'!$B$26,OR('Service Line Inventory'!S530="Lead",S530="Unknown SL")),"Tier 2",IF(AND('Service Line Inventory'!M530='Dropdown Answer Key'!$B$27,OR('Service Line Inventory'!S530="Lead",S530="Unknown SL")),"Tier 2",IF('Service Line Inventory'!S530="GRR","Tier 3",IF((AND('Service Line Inventory'!M530='Dropdown Answer Key'!$B$25,'Service Line Inventory'!Q530='Dropdown Answer Key'!$M$25,O530='Dropdown Answer Key'!$G$27,'Service Line Inventory'!P530='Dropdown Answer Key'!$J$27,S530="Non Lead")),"Tier 4",IF((AND('Service Line Inventory'!M530='Dropdown Answer Key'!$B$25,'Service Line Inventory'!Q530='Dropdown Answer Key'!$M$25,O530='Dropdown Answer Key'!$G$27,S530="Non Lead")),"Tier 4",IF((AND('Service Line Inventory'!M530='Dropdown Answer Key'!$B$25,'Service Line Inventory'!Q530='Dropdown Answer Key'!$M$25,'Service Line Inventory'!P530='Dropdown Answer Key'!$J$27,S530="Non Lead")),"Tier 4","Tier 5"))))))))</f>
        <v>BLANK</v>
      </c>
      <c r="U530" s="109" t="str">
        <f t="shared" si="33"/>
        <v>ERROR</v>
      </c>
      <c r="V530" s="83" t="str">
        <f t="shared" si="34"/>
        <v>ERROR</v>
      </c>
      <c r="W530" s="83" t="str">
        <f t="shared" si="35"/>
        <v>NO</v>
      </c>
      <c r="X530" s="115"/>
      <c r="Y530" s="84"/>
      <c r="Z530" s="85"/>
    </row>
    <row r="531" spans="1:26">
      <c r="A531" s="89"/>
      <c r="B531" s="90"/>
      <c r="C531" s="112"/>
      <c r="D531" s="90"/>
      <c r="E531" s="112"/>
      <c r="F531" s="112"/>
      <c r="G531" s="114"/>
      <c r="H531" s="102"/>
      <c r="I531" s="90"/>
      <c r="J531" s="91"/>
      <c r="K531" s="90"/>
      <c r="L531" s="102" t="str">
        <f t="shared" si="32"/>
        <v>ERROR</v>
      </c>
      <c r="M531" s="118"/>
      <c r="N531" s="90"/>
      <c r="O531" s="90"/>
      <c r="P531" s="90"/>
      <c r="Q531" s="89"/>
      <c r="R531" s="90"/>
      <c r="S531" s="121" t="str">
        <f>IF(OR(B531="",$C$3="",$G$3=""),"ERROR",IF(AND(B531='Dropdown Answer Key'!$B$12,OR(E531="Lead",E531="U, May have L",E531="COM",E531="")),"Lead",IF(AND(B531='Dropdown Answer Key'!$B$12,OR(AND(E531="GALV",H531="Y"),AND(E531="GALV",H531="UN"),AND(E531="GALV",H531=""))),"GRR",IF(AND(B531='Dropdown Answer Key'!$B$12,E531="Unknown"),"Unknown SL",IF(AND(B531='Dropdown Answer Key'!$B$13,OR(F531="Lead",F531="U, May have L",F531="COM",F531="")),"Lead",IF(AND(B531='Dropdown Answer Key'!$B$13,OR(AND(F531="GALV",H531="Y"),AND(F531="GALV",H531="UN"),AND(F531="GALV",H531=""))),"GRR",IF(AND(B531='Dropdown Answer Key'!$B$13,F531="Unknown"),"Unknown SL",IF(AND(B531='Dropdown Answer Key'!$B$14,OR(E531="Lead",E531="U, May have L",E531="COM",E531="")),"Lead",IF(AND(B531='Dropdown Answer Key'!$B$14,OR(F531="Lead",F531="U, May have L",F531="COM",F531="")),"Lead",IF(AND(B531='Dropdown Answer Key'!$B$14,OR(AND(E531="GALV",H531="Y"),AND(E531="GALV",H531="UN"),AND(E531="GALV",H531=""),AND(F531="GALV",H531="Y"),AND(F531="GALV",H531="UN"),AND(F531="GALV",H531=""),AND(F531="GALV",I531="Y"),AND(F531="GALV",I531="UN"),AND(F531="GALV",I531=""))),"GRR",IF(AND(B531='Dropdown Answer Key'!$B$14,OR(E531="Unknown",F531="Unknown")),"Unknown SL","Non Lead")))))))))))</f>
        <v>ERROR</v>
      </c>
      <c r="T531" s="122" t="str">
        <f>IF(OR(M531="",Q531="",S531="ERROR"),"BLANK",IF((AND(M531='Dropdown Answer Key'!$B$25,OR('Service Line Inventory'!S531="Lead",S531="Unknown SL"))),"Tier 1",IF(AND('Service Line Inventory'!M531='Dropdown Answer Key'!$B$26,OR('Service Line Inventory'!S531="Lead",S531="Unknown SL")),"Tier 2",IF(AND('Service Line Inventory'!M531='Dropdown Answer Key'!$B$27,OR('Service Line Inventory'!S531="Lead",S531="Unknown SL")),"Tier 2",IF('Service Line Inventory'!S531="GRR","Tier 3",IF((AND('Service Line Inventory'!M531='Dropdown Answer Key'!$B$25,'Service Line Inventory'!Q531='Dropdown Answer Key'!$M$25,O531='Dropdown Answer Key'!$G$27,'Service Line Inventory'!P531='Dropdown Answer Key'!$J$27,S531="Non Lead")),"Tier 4",IF((AND('Service Line Inventory'!M531='Dropdown Answer Key'!$B$25,'Service Line Inventory'!Q531='Dropdown Answer Key'!$M$25,O531='Dropdown Answer Key'!$G$27,S531="Non Lead")),"Tier 4",IF((AND('Service Line Inventory'!M531='Dropdown Answer Key'!$B$25,'Service Line Inventory'!Q531='Dropdown Answer Key'!$M$25,'Service Line Inventory'!P531='Dropdown Answer Key'!$J$27,S531="Non Lead")),"Tier 4","Tier 5"))))))))</f>
        <v>BLANK</v>
      </c>
      <c r="U531" s="123" t="str">
        <f t="shared" si="33"/>
        <v>ERROR</v>
      </c>
      <c r="V531" s="122" t="str">
        <f t="shared" si="34"/>
        <v>ERROR</v>
      </c>
      <c r="W531" s="122" t="str">
        <f t="shared" si="35"/>
        <v>NO</v>
      </c>
      <c r="X531" s="116"/>
      <c r="Y531" s="105"/>
      <c r="Z531" s="85"/>
    </row>
    <row r="532" spans="1:26">
      <c r="A532" s="80"/>
      <c r="B532" s="80"/>
      <c r="C532" s="111"/>
      <c r="D532" s="81"/>
      <c r="E532" s="111"/>
      <c r="F532" s="111"/>
      <c r="G532" s="113"/>
      <c r="H532" s="101"/>
      <c r="I532" s="81"/>
      <c r="J532" s="82"/>
      <c r="K532" s="81"/>
      <c r="L532" s="101" t="str">
        <f t="shared" si="32"/>
        <v>ERROR</v>
      </c>
      <c r="M532" s="117"/>
      <c r="N532" s="81"/>
      <c r="O532" s="81"/>
      <c r="P532" s="81"/>
      <c r="Q532" s="80"/>
      <c r="R532" s="81"/>
      <c r="S532" s="106" t="str">
        <f>IF(OR(B532="",$C$3="",$G$3=""),"ERROR",IF(AND(B532='Dropdown Answer Key'!$B$12,OR(E532="Lead",E532="U, May have L",E532="COM",E532="")),"Lead",IF(AND(B532='Dropdown Answer Key'!$B$12,OR(AND(E532="GALV",H532="Y"),AND(E532="GALV",H532="UN"),AND(E532="GALV",H532=""))),"GRR",IF(AND(B532='Dropdown Answer Key'!$B$12,E532="Unknown"),"Unknown SL",IF(AND(B532='Dropdown Answer Key'!$B$13,OR(F532="Lead",F532="U, May have L",F532="COM",F532="")),"Lead",IF(AND(B532='Dropdown Answer Key'!$B$13,OR(AND(F532="GALV",H532="Y"),AND(F532="GALV",H532="UN"),AND(F532="GALV",H532=""))),"GRR",IF(AND(B532='Dropdown Answer Key'!$B$13,F532="Unknown"),"Unknown SL",IF(AND(B532='Dropdown Answer Key'!$B$14,OR(E532="Lead",E532="U, May have L",E532="COM",E532="")),"Lead",IF(AND(B532='Dropdown Answer Key'!$B$14,OR(F532="Lead",F532="U, May have L",F532="COM",F532="")),"Lead",IF(AND(B532='Dropdown Answer Key'!$B$14,OR(AND(E532="GALV",H532="Y"),AND(E532="GALV",H532="UN"),AND(E532="GALV",H532=""),AND(F532="GALV",H532="Y"),AND(F532="GALV",H532="UN"),AND(F532="GALV",H532=""),AND(F532="GALV",I532="Y"),AND(F532="GALV",I532="UN"),AND(F532="GALV",I532=""))),"GRR",IF(AND(B532='Dropdown Answer Key'!$B$14,OR(E532="Unknown",F532="Unknown")),"Unknown SL","Non Lead")))))))))))</f>
        <v>ERROR</v>
      </c>
      <c r="T532" s="83" t="str">
        <f>IF(OR(M532="",Q532="",S532="ERROR"),"BLANK",IF((AND(M532='Dropdown Answer Key'!$B$25,OR('Service Line Inventory'!S532="Lead",S532="Unknown SL"))),"Tier 1",IF(AND('Service Line Inventory'!M532='Dropdown Answer Key'!$B$26,OR('Service Line Inventory'!S532="Lead",S532="Unknown SL")),"Tier 2",IF(AND('Service Line Inventory'!M532='Dropdown Answer Key'!$B$27,OR('Service Line Inventory'!S532="Lead",S532="Unknown SL")),"Tier 2",IF('Service Line Inventory'!S532="GRR","Tier 3",IF((AND('Service Line Inventory'!M532='Dropdown Answer Key'!$B$25,'Service Line Inventory'!Q532='Dropdown Answer Key'!$M$25,O532='Dropdown Answer Key'!$G$27,'Service Line Inventory'!P532='Dropdown Answer Key'!$J$27,S532="Non Lead")),"Tier 4",IF((AND('Service Line Inventory'!M532='Dropdown Answer Key'!$B$25,'Service Line Inventory'!Q532='Dropdown Answer Key'!$M$25,O532='Dropdown Answer Key'!$G$27,S532="Non Lead")),"Tier 4",IF((AND('Service Line Inventory'!M532='Dropdown Answer Key'!$B$25,'Service Line Inventory'!Q532='Dropdown Answer Key'!$M$25,'Service Line Inventory'!P532='Dropdown Answer Key'!$J$27,S532="Non Lead")),"Tier 4","Tier 5"))))))))</f>
        <v>BLANK</v>
      </c>
      <c r="U532" s="109" t="str">
        <f t="shared" si="33"/>
        <v>ERROR</v>
      </c>
      <c r="V532" s="83" t="str">
        <f t="shared" si="34"/>
        <v>ERROR</v>
      </c>
      <c r="W532" s="83" t="str">
        <f t="shared" si="35"/>
        <v>NO</v>
      </c>
      <c r="X532" s="115"/>
      <c r="Y532" s="84"/>
      <c r="Z532" s="85"/>
    </row>
    <row r="533" spans="1:26">
      <c r="A533" s="89"/>
      <c r="B533" s="90"/>
      <c r="C533" s="112"/>
      <c r="D533" s="90"/>
      <c r="E533" s="112"/>
      <c r="F533" s="112"/>
      <c r="G533" s="114"/>
      <c r="H533" s="102"/>
      <c r="I533" s="90"/>
      <c r="J533" s="91"/>
      <c r="K533" s="90"/>
      <c r="L533" s="102" t="str">
        <f t="shared" si="32"/>
        <v>ERROR</v>
      </c>
      <c r="M533" s="118"/>
      <c r="N533" s="90"/>
      <c r="O533" s="90"/>
      <c r="P533" s="90"/>
      <c r="Q533" s="89"/>
      <c r="R533" s="90"/>
      <c r="S533" s="121" t="str">
        <f>IF(OR(B533="",$C$3="",$G$3=""),"ERROR",IF(AND(B533='Dropdown Answer Key'!$B$12,OR(E533="Lead",E533="U, May have L",E533="COM",E533="")),"Lead",IF(AND(B533='Dropdown Answer Key'!$B$12,OR(AND(E533="GALV",H533="Y"),AND(E533="GALV",H533="UN"),AND(E533="GALV",H533=""))),"GRR",IF(AND(B533='Dropdown Answer Key'!$B$12,E533="Unknown"),"Unknown SL",IF(AND(B533='Dropdown Answer Key'!$B$13,OR(F533="Lead",F533="U, May have L",F533="COM",F533="")),"Lead",IF(AND(B533='Dropdown Answer Key'!$B$13,OR(AND(F533="GALV",H533="Y"),AND(F533="GALV",H533="UN"),AND(F533="GALV",H533=""))),"GRR",IF(AND(B533='Dropdown Answer Key'!$B$13,F533="Unknown"),"Unknown SL",IF(AND(B533='Dropdown Answer Key'!$B$14,OR(E533="Lead",E533="U, May have L",E533="COM",E533="")),"Lead",IF(AND(B533='Dropdown Answer Key'!$B$14,OR(F533="Lead",F533="U, May have L",F533="COM",F533="")),"Lead",IF(AND(B533='Dropdown Answer Key'!$B$14,OR(AND(E533="GALV",H533="Y"),AND(E533="GALV",H533="UN"),AND(E533="GALV",H533=""),AND(F533="GALV",H533="Y"),AND(F533="GALV",H533="UN"),AND(F533="GALV",H533=""),AND(F533="GALV",I533="Y"),AND(F533="GALV",I533="UN"),AND(F533="GALV",I533=""))),"GRR",IF(AND(B533='Dropdown Answer Key'!$B$14,OR(E533="Unknown",F533="Unknown")),"Unknown SL","Non Lead")))))))))))</f>
        <v>ERROR</v>
      </c>
      <c r="T533" s="122" t="str">
        <f>IF(OR(M533="",Q533="",S533="ERROR"),"BLANK",IF((AND(M533='Dropdown Answer Key'!$B$25,OR('Service Line Inventory'!S533="Lead",S533="Unknown SL"))),"Tier 1",IF(AND('Service Line Inventory'!M533='Dropdown Answer Key'!$B$26,OR('Service Line Inventory'!S533="Lead",S533="Unknown SL")),"Tier 2",IF(AND('Service Line Inventory'!M533='Dropdown Answer Key'!$B$27,OR('Service Line Inventory'!S533="Lead",S533="Unknown SL")),"Tier 2",IF('Service Line Inventory'!S533="GRR","Tier 3",IF((AND('Service Line Inventory'!M533='Dropdown Answer Key'!$B$25,'Service Line Inventory'!Q533='Dropdown Answer Key'!$M$25,O533='Dropdown Answer Key'!$G$27,'Service Line Inventory'!P533='Dropdown Answer Key'!$J$27,S533="Non Lead")),"Tier 4",IF((AND('Service Line Inventory'!M533='Dropdown Answer Key'!$B$25,'Service Line Inventory'!Q533='Dropdown Answer Key'!$M$25,O533='Dropdown Answer Key'!$G$27,S533="Non Lead")),"Tier 4",IF((AND('Service Line Inventory'!M533='Dropdown Answer Key'!$B$25,'Service Line Inventory'!Q533='Dropdown Answer Key'!$M$25,'Service Line Inventory'!P533='Dropdown Answer Key'!$J$27,S533="Non Lead")),"Tier 4","Tier 5"))))))))</f>
        <v>BLANK</v>
      </c>
      <c r="U533" s="123" t="str">
        <f t="shared" si="33"/>
        <v>ERROR</v>
      </c>
      <c r="V533" s="122" t="str">
        <f t="shared" si="34"/>
        <v>ERROR</v>
      </c>
      <c r="W533" s="122" t="str">
        <f t="shared" si="35"/>
        <v>NO</v>
      </c>
      <c r="X533" s="116"/>
      <c r="Y533" s="105"/>
      <c r="Z533" s="85"/>
    </row>
    <row r="534" spans="1:26">
      <c r="A534" s="80"/>
      <c r="B534" s="80"/>
      <c r="C534" s="111"/>
      <c r="D534" s="81"/>
      <c r="E534" s="111"/>
      <c r="F534" s="111"/>
      <c r="G534" s="113"/>
      <c r="H534" s="101"/>
      <c r="I534" s="81"/>
      <c r="J534" s="82"/>
      <c r="K534" s="81"/>
      <c r="L534" s="101" t="str">
        <f t="shared" si="32"/>
        <v>ERROR</v>
      </c>
      <c r="M534" s="117"/>
      <c r="N534" s="81"/>
      <c r="O534" s="81"/>
      <c r="P534" s="81"/>
      <c r="Q534" s="80"/>
      <c r="R534" s="81"/>
      <c r="S534" s="106" t="str">
        <f>IF(OR(B534="",$C$3="",$G$3=""),"ERROR",IF(AND(B534='Dropdown Answer Key'!$B$12,OR(E534="Lead",E534="U, May have L",E534="COM",E534="")),"Lead",IF(AND(B534='Dropdown Answer Key'!$B$12,OR(AND(E534="GALV",H534="Y"),AND(E534="GALV",H534="UN"),AND(E534="GALV",H534=""))),"GRR",IF(AND(B534='Dropdown Answer Key'!$B$12,E534="Unknown"),"Unknown SL",IF(AND(B534='Dropdown Answer Key'!$B$13,OR(F534="Lead",F534="U, May have L",F534="COM",F534="")),"Lead",IF(AND(B534='Dropdown Answer Key'!$B$13,OR(AND(F534="GALV",H534="Y"),AND(F534="GALV",H534="UN"),AND(F534="GALV",H534=""))),"GRR",IF(AND(B534='Dropdown Answer Key'!$B$13,F534="Unknown"),"Unknown SL",IF(AND(B534='Dropdown Answer Key'!$B$14,OR(E534="Lead",E534="U, May have L",E534="COM",E534="")),"Lead",IF(AND(B534='Dropdown Answer Key'!$B$14,OR(F534="Lead",F534="U, May have L",F534="COM",F534="")),"Lead",IF(AND(B534='Dropdown Answer Key'!$B$14,OR(AND(E534="GALV",H534="Y"),AND(E534="GALV",H534="UN"),AND(E534="GALV",H534=""),AND(F534="GALV",H534="Y"),AND(F534="GALV",H534="UN"),AND(F534="GALV",H534=""),AND(F534="GALV",I534="Y"),AND(F534="GALV",I534="UN"),AND(F534="GALV",I534=""))),"GRR",IF(AND(B534='Dropdown Answer Key'!$B$14,OR(E534="Unknown",F534="Unknown")),"Unknown SL","Non Lead")))))))))))</f>
        <v>ERROR</v>
      </c>
      <c r="T534" s="83" t="str">
        <f>IF(OR(M534="",Q534="",S534="ERROR"),"BLANK",IF((AND(M534='Dropdown Answer Key'!$B$25,OR('Service Line Inventory'!S534="Lead",S534="Unknown SL"))),"Tier 1",IF(AND('Service Line Inventory'!M534='Dropdown Answer Key'!$B$26,OR('Service Line Inventory'!S534="Lead",S534="Unknown SL")),"Tier 2",IF(AND('Service Line Inventory'!M534='Dropdown Answer Key'!$B$27,OR('Service Line Inventory'!S534="Lead",S534="Unknown SL")),"Tier 2",IF('Service Line Inventory'!S534="GRR","Tier 3",IF((AND('Service Line Inventory'!M534='Dropdown Answer Key'!$B$25,'Service Line Inventory'!Q534='Dropdown Answer Key'!$M$25,O534='Dropdown Answer Key'!$G$27,'Service Line Inventory'!P534='Dropdown Answer Key'!$J$27,S534="Non Lead")),"Tier 4",IF((AND('Service Line Inventory'!M534='Dropdown Answer Key'!$B$25,'Service Line Inventory'!Q534='Dropdown Answer Key'!$M$25,O534='Dropdown Answer Key'!$G$27,S534="Non Lead")),"Tier 4",IF((AND('Service Line Inventory'!M534='Dropdown Answer Key'!$B$25,'Service Line Inventory'!Q534='Dropdown Answer Key'!$M$25,'Service Line Inventory'!P534='Dropdown Answer Key'!$J$27,S534="Non Lead")),"Tier 4","Tier 5"))))))))</f>
        <v>BLANK</v>
      </c>
      <c r="U534" s="109" t="str">
        <f t="shared" si="33"/>
        <v>ERROR</v>
      </c>
      <c r="V534" s="83" t="str">
        <f t="shared" si="34"/>
        <v>ERROR</v>
      </c>
      <c r="W534" s="83" t="str">
        <f t="shared" si="35"/>
        <v>NO</v>
      </c>
      <c r="X534" s="115"/>
      <c r="Y534" s="84"/>
      <c r="Z534" s="85"/>
    </row>
    <row r="535" spans="1:26">
      <c r="A535" s="89"/>
      <c r="B535" s="90"/>
      <c r="C535" s="112"/>
      <c r="D535" s="90"/>
      <c r="E535" s="112"/>
      <c r="F535" s="112"/>
      <c r="G535" s="114"/>
      <c r="H535" s="102"/>
      <c r="I535" s="90"/>
      <c r="J535" s="91"/>
      <c r="K535" s="90"/>
      <c r="L535" s="102" t="str">
        <f t="shared" si="32"/>
        <v>ERROR</v>
      </c>
      <c r="M535" s="118"/>
      <c r="N535" s="90"/>
      <c r="O535" s="90"/>
      <c r="P535" s="90"/>
      <c r="Q535" s="89"/>
      <c r="R535" s="90"/>
      <c r="S535" s="121" t="str">
        <f>IF(OR(B535="",$C$3="",$G$3=""),"ERROR",IF(AND(B535='Dropdown Answer Key'!$B$12,OR(E535="Lead",E535="U, May have L",E535="COM",E535="")),"Lead",IF(AND(B535='Dropdown Answer Key'!$B$12,OR(AND(E535="GALV",H535="Y"),AND(E535="GALV",H535="UN"),AND(E535="GALV",H535=""))),"GRR",IF(AND(B535='Dropdown Answer Key'!$B$12,E535="Unknown"),"Unknown SL",IF(AND(B535='Dropdown Answer Key'!$B$13,OR(F535="Lead",F535="U, May have L",F535="COM",F535="")),"Lead",IF(AND(B535='Dropdown Answer Key'!$B$13,OR(AND(F535="GALV",H535="Y"),AND(F535="GALV",H535="UN"),AND(F535="GALV",H535=""))),"GRR",IF(AND(B535='Dropdown Answer Key'!$B$13,F535="Unknown"),"Unknown SL",IF(AND(B535='Dropdown Answer Key'!$B$14,OR(E535="Lead",E535="U, May have L",E535="COM",E535="")),"Lead",IF(AND(B535='Dropdown Answer Key'!$B$14,OR(F535="Lead",F535="U, May have L",F535="COM",F535="")),"Lead",IF(AND(B535='Dropdown Answer Key'!$B$14,OR(AND(E535="GALV",H535="Y"),AND(E535="GALV",H535="UN"),AND(E535="GALV",H535=""),AND(F535="GALV",H535="Y"),AND(F535="GALV",H535="UN"),AND(F535="GALV",H535=""),AND(F535="GALV",I535="Y"),AND(F535="GALV",I535="UN"),AND(F535="GALV",I535=""))),"GRR",IF(AND(B535='Dropdown Answer Key'!$B$14,OR(E535="Unknown",F535="Unknown")),"Unknown SL","Non Lead")))))))))))</f>
        <v>ERROR</v>
      </c>
      <c r="T535" s="122" t="str">
        <f>IF(OR(M535="",Q535="",S535="ERROR"),"BLANK",IF((AND(M535='Dropdown Answer Key'!$B$25,OR('Service Line Inventory'!S535="Lead",S535="Unknown SL"))),"Tier 1",IF(AND('Service Line Inventory'!M535='Dropdown Answer Key'!$B$26,OR('Service Line Inventory'!S535="Lead",S535="Unknown SL")),"Tier 2",IF(AND('Service Line Inventory'!M535='Dropdown Answer Key'!$B$27,OR('Service Line Inventory'!S535="Lead",S535="Unknown SL")),"Tier 2",IF('Service Line Inventory'!S535="GRR","Tier 3",IF((AND('Service Line Inventory'!M535='Dropdown Answer Key'!$B$25,'Service Line Inventory'!Q535='Dropdown Answer Key'!$M$25,O535='Dropdown Answer Key'!$G$27,'Service Line Inventory'!P535='Dropdown Answer Key'!$J$27,S535="Non Lead")),"Tier 4",IF((AND('Service Line Inventory'!M535='Dropdown Answer Key'!$B$25,'Service Line Inventory'!Q535='Dropdown Answer Key'!$M$25,O535='Dropdown Answer Key'!$G$27,S535="Non Lead")),"Tier 4",IF((AND('Service Line Inventory'!M535='Dropdown Answer Key'!$B$25,'Service Line Inventory'!Q535='Dropdown Answer Key'!$M$25,'Service Line Inventory'!P535='Dropdown Answer Key'!$J$27,S535="Non Lead")),"Tier 4","Tier 5"))))))))</f>
        <v>BLANK</v>
      </c>
      <c r="U535" s="123" t="str">
        <f t="shared" si="33"/>
        <v>ERROR</v>
      </c>
      <c r="V535" s="122" t="str">
        <f t="shared" si="34"/>
        <v>ERROR</v>
      </c>
      <c r="W535" s="122" t="str">
        <f t="shared" si="35"/>
        <v>NO</v>
      </c>
      <c r="X535" s="116"/>
      <c r="Y535" s="105"/>
      <c r="Z535" s="85"/>
    </row>
    <row r="536" spans="1:26">
      <c r="A536" s="80"/>
      <c r="B536" s="80"/>
      <c r="C536" s="111"/>
      <c r="D536" s="81"/>
      <c r="E536" s="111"/>
      <c r="F536" s="111"/>
      <c r="G536" s="113"/>
      <c r="H536" s="101"/>
      <c r="I536" s="81"/>
      <c r="J536" s="82"/>
      <c r="K536" s="81"/>
      <c r="L536" s="101" t="str">
        <f t="shared" si="32"/>
        <v>ERROR</v>
      </c>
      <c r="M536" s="117"/>
      <c r="N536" s="81"/>
      <c r="O536" s="81"/>
      <c r="P536" s="81"/>
      <c r="Q536" s="80"/>
      <c r="R536" s="81"/>
      <c r="S536" s="106" t="str">
        <f>IF(OR(B536="",$C$3="",$G$3=""),"ERROR",IF(AND(B536='Dropdown Answer Key'!$B$12,OR(E536="Lead",E536="U, May have L",E536="COM",E536="")),"Lead",IF(AND(B536='Dropdown Answer Key'!$B$12,OR(AND(E536="GALV",H536="Y"),AND(E536="GALV",H536="UN"),AND(E536="GALV",H536=""))),"GRR",IF(AND(B536='Dropdown Answer Key'!$B$12,E536="Unknown"),"Unknown SL",IF(AND(B536='Dropdown Answer Key'!$B$13,OR(F536="Lead",F536="U, May have L",F536="COM",F536="")),"Lead",IF(AND(B536='Dropdown Answer Key'!$B$13,OR(AND(F536="GALV",H536="Y"),AND(F536="GALV",H536="UN"),AND(F536="GALV",H536=""))),"GRR",IF(AND(B536='Dropdown Answer Key'!$B$13,F536="Unknown"),"Unknown SL",IF(AND(B536='Dropdown Answer Key'!$B$14,OR(E536="Lead",E536="U, May have L",E536="COM",E536="")),"Lead",IF(AND(B536='Dropdown Answer Key'!$B$14,OR(F536="Lead",F536="U, May have L",F536="COM",F536="")),"Lead",IF(AND(B536='Dropdown Answer Key'!$B$14,OR(AND(E536="GALV",H536="Y"),AND(E536="GALV",H536="UN"),AND(E536="GALV",H536=""),AND(F536="GALV",H536="Y"),AND(F536="GALV",H536="UN"),AND(F536="GALV",H536=""),AND(F536="GALV",I536="Y"),AND(F536="GALV",I536="UN"),AND(F536="GALV",I536=""))),"GRR",IF(AND(B536='Dropdown Answer Key'!$B$14,OR(E536="Unknown",F536="Unknown")),"Unknown SL","Non Lead")))))))))))</f>
        <v>ERROR</v>
      </c>
      <c r="T536" s="83" t="str">
        <f>IF(OR(M536="",Q536="",S536="ERROR"),"BLANK",IF((AND(M536='Dropdown Answer Key'!$B$25,OR('Service Line Inventory'!S536="Lead",S536="Unknown SL"))),"Tier 1",IF(AND('Service Line Inventory'!M536='Dropdown Answer Key'!$B$26,OR('Service Line Inventory'!S536="Lead",S536="Unknown SL")),"Tier 2",IF(AND('Service Line Inventory'!M536='Dropdown Answer Key'!$B$27,OR('Service Line Inventory'!S536="Lead",S536="Unknown SL")),"Tier 2",IF('Service Line Inventory'!S536="GRR","Tier 3",IF((AND('Service Line Inventory'!M536='Dropdown Answer Key'!$B$25,'Service Line Inventory'!Q536='Dropdown Answer Key'!$M$25,O536='Dropdown Answer Key'!$G$27,'Service Line Inventory'!P536='Dropdown Answer Key'!$J$27,S536="Non Lead")),"Tier 4",IF((AND('Service Line Inventory'!M536='Dropdown Answer Key'!$B$25,'Service Line Inventory'!Q536='Dropdown Answer Key'!$M$25,O536='Dropdown Answer Key'!$G$27,S536="Non Lead")),"Tier 4",IF((AND('Service Line Inventory'!M536='Dropdown Answer Key'!$B$25,'Service Line Inventory'!Q536='Dropdown Answer Key'!$M$25,'Service Line Inventory'!P536='Dropdown Answer Key'!$J$27,S536="Non Lead")),"Tier 4","Tier 5"))))))))</f>
        <v>BLANK</v>
      </c>
      <c r="U536" s="109" t="str">
        <f t="shared" si="33"/>
        <v>ERROR</v>
      </c>
      <c r="V536" s="83" t="str">
        <f t="shared" si="34"/>
        <v>ERROR</v>
      </c>
      <c r="W536" s="83" t="str">
        <f t="shared" si="35"/>
        <v>NO</v>
      </c>
      <c r="X536" s="115"/>
      <c r="Y536" s="84"/>
      <c r="Z536" s="85"/>
    </row>
    <row r="537" spans="1:26">
      <c r="A537" s="89"/>
      <c r="B537" s="90"/>
      <c r="C537" s="112"/>
      <c r="D537" s="90"/>
      <c r="E537" s="112"/>
      <c r="F537" s="112"/>
      <c r="G537" s="114"/>
      <c r="H537" s="102"/>
      <c r="I537" s="90"/>
      <c r="J537" s="91"/>
      <c r="K537" s="90"/>
      <c r="L537" s="102" t="str">
        <f t="shared" si="32"/>
        <v>ERROR</v>
      </c>
      <c r="M537" s="118"/>
      <c r="N537" s="90"/>
      <c r="O537" s="90"/>
      <c r="P537" s="90"/>
      <c r="Q537" s="89"/>
      <c r="R537" s="90"/>
      <c r="S537" s="121" t="str">
        <f>IF(OR(B537="",$C$3="",$G$3=""),"ERROR",IF(AND(B537='Dropdown Answer Key'!$B$12,OR(E537="Lead",E537="U, May have L",E537="COM",E537="")),"Lead",IF(AND(B537='Dropdown Answer Key'!$B$12,OR(AND(E537="GALV",H537="Y"),AND(E537="GALV",H537="UN"),AND(E537="GALV",H537=""))),"GRR",IF(AND(B537='Dropdown Answer Key'!$B$12,E537="Unknown"),"Unknown SL",IF(AND(B537='Dropdown Answer Key'!$B$13,OR(F537="Lead",F537="U, May have L",F537="COM",F537="")),"Lead",IF(AND(B537='Dropdown Answer Key'!$B$13,OR(AND(F537="GALV",H537="Y"),AND(F537="GALV",H537="UN"),AND(F537="GALV",H537=""))),"GRR",IF(AND(B537='Dropdown Answer Key'!$B$13,F537="Unknown"),"Unknown SL",IF(AND(B537='Dropdown Answer Key'!$B$14,OR(E537="Lead",E537="U, May have L",E537="COM",E537="")),"Lead",IF(AND(B537='Dropdown Answer Key'!$B$14,OR(F537="Lead",F537="U, May have L",F537="COM",F537="")),"Lead",IF(AND(B537='Dropdown Answer Key'!$B$14,OR(AND(E537="GALV",H537="Y"),AND(E537="GALV",H537="UN"),AND(E537="GALV",H537=""),AND(F537="GALV",H537="Y"),AND(F537="GALV",H537="UN"),AND(F537="GALV",H537=""),AND(F537="GALV",I537="Y"),AND(F537="GALV",I537="UN"),AND(F537="GALV",I537=""))),"GRR",IF(AND(B537='Dropdown Answer Key'!$B$14,OR(E537="Unknown",F537="Unknown")),"Unknown SL","Non Lead")))))))))))</f>
        <v>ERROR</v>
      </c>
      <c r="T537" s="122" t="str">
        <f>IF(OR(M537="",Q537="",S537="ERROR"),"BLANK",IF((AND(M537='Dropdown Answer Key'!$B$25,OR('Service Line Inventory'!S537="Lead",S537="Unknown SL"))),"Tier 1",IF(AND('Service Line Inventory'!M537='Dropdown Answer Key'!$B$26,OR('Service Line Inventory'!S537="Lead",S537="Unknown SL")),"Tier 2",IF(AND('Service Line Inventory'!M537='Dropdown Answer Key'!$B$27,OR('Service Line Inventory'!S537="Lead",S537="Unknown SL")),"Tier 2",IF('Service Line Inventory'!S537="GRR","Tier 3",IF((AND('Service Line Inventory'!M537='Dropdown Answer Key'!$B$25,'Service Line Inventory'!Q537='Dropdown Answer Key'!$M$25,O537='Dropdown Answer Key'!$G$27,'Service Line Inventory'!P537='Dropdown Answer Key'!$J$27,S537="Non Lead")),"Tier 4",IF((AND('Service Line Inventory'!M537='Dropdown Answer Key'!$B$25,'Service Line Inventory'!Q537='Dropdown Answer Key'!$M$25,O537='Dropdown Answer Key'!$G$27,S537="Non Lead")),"Tier 4",IF((AND('Service Line Inventory'!M537='Dropdown Answer Key'!$B$25,'Service Line Inventory'!Q537='Dropdown Answer Key'!$M$25,'Service Line Inventory'!P537='Dropdown Answer Key'!$J$27,S537="Non Lead")),"Tier 4","Tier 5"))))))))</f>
        <v>BLANK</v>
      </c>
      <c r="U537" s="123" t="str">
        <f t="shared" si="33"/>
        <v>ERROR</v>
      </c>
      <c r="V537" s="122" t="str">
        <f t="shared" si="34"/>
        <v>ERROR</v>
      </c>
      <c r="W537" s="122" t="str">
        <f t="shared" si="35"/>
        <v>NO</v>
      </c>
      <c r="X537" s="116"/>
      <c r="Y537" s="105"/>
      <c r="Z537" s="85"/>
    </row>
    <row r="538" spans="1:26">
      <c r="A538" s="80"/>
      <c r="B538" s="80"/>
      <c r="C538" s="111"/>
      <c r="D538" s="81"/>
      <c r="E538" s="111"/>
      <c r="F538" s="111"/>
      <c r="G538" s="113"/>
      <c r="H538" s="101"/>
      <c r="I538" s="81"/>
      <c r="J538" s="82"/>
      <c r="K538" s="81"/>
      <c r="L538" s="101" t="str">
        <f t="shared" si="32"/>
        <v>ERROR</v>
      </c>
      <c r="M538" s="117"/>
      <c r="N538" s="81"/>
      <c r="O538" s="81"/>
      <c r="P538" s="81"/>
      <c r="Q538" s="80"/>
      <c r="R538" s="81"/>
      <c r="S538" s="106" t="str">
        <f>IF(OR(B538="",$C$3="",$G$3=""),"ERROR",IF(AND(B538='Dropdown Answer Key'!$B$12,OR(E538="Lead",E538="U, May have L",E538="COM",E538="")),"Lead",IF(AND(B538='Dropdown Answer Key'!$B$12,OR(AND(E538="GALV",H538="Y"),AND(E538="GALV",H538="UN"),AND(E538="GALV",H538=""))),"GRR",IF(AND(B538='Dropdown Answer Key'!$B$12,E538="Unknown"),"Unknown SL",IF(AND(B538='Dropdown Answer Key'!$B$13,OR(F538="Lead",F538="U, May have L",F538="COM",F538="")),"Lead",IF(AND(B538='Dropdown Answer Key'!$B$13,OR(AND(F538="GALV",H538="Y"),AND(F538="GALV",H538="UN"),AND(F538="GALV",H538=""))),"GRR",IF(AND(B538='Dropdown Answer Key'!$B$13,F538="Unknown"),"Unknown SL",IF(AND(B538='Dropdown Answer Key'!$B$14,OR(E538="Lead",E538="U, May have L",E538="COM",E538="")),"Lead",IF(AND(B538='Dropdown Answer Key'!$B$14,OR(F538="Lead",F538="U, May have L",F538="COM",F538="")),"Lead",IF(AND(B538='Dropdown Answer Key'!$B$14,OR(AND(E538="GALV",H538="Y"),AND(E538="GALV",H538="UN"),AND(E538="GALV",H538=""),AND(F538="GALV",H538="Y"),AND(F538="GALV",H538="UN"),AND(F538="GALV",H538=""),AND(F538="GALV",I538="Y"),AND(F538="GALV",I538="UN"),AND(F538="GALV",I538=""))),"GRR",IF(AND(B538='Dropdown Answer Key'!$B$14,OR(E538="Unknown",F538="Unknown")),"Unknown SL","Non Lead")))))))))))</f>
        <v>ERROR</v>
      </c>
      <c r="T538" s="83" t="str">
        <f>IF(OR(M538="",Q538="",S538="ERROR"),"BLANK",IF((AND(M538='Dropdown Answer Key'!$B$25,OR('Service Line Inventory'!S538="Lead",S538="Unknown SL"))),"Tier 1",IF(AND('Service Line Inventory'!M538='Dropdown Answer Key'!$B$26,OR('Service Line Inventory'!S538="Lead",S538="Unknown SL")),"Tier 2",IF(AND('Service Line Inventory'!M538='Dropdown Answer Key'!$B$27,OR('Service Line Inventory'!S538="Lead",S538="Unknown SL")),"Tier 2",IF('Service Line Inventory'!S538="GRR","Tier 3",IF((AND('Service Line Inventory'!M538='Dropdown Answer Key'!$B$25,'Service Line Inventory'!Q538='Dropdown Answer Key'!$M$25,O538='Dropdown Answer Key'!$G$27,'Service Line Inventory'!P538='Dropdown Answer Key'!$J$27,S538="Non Lead")),"Tier 4",IF((AND('Service Line Inventory'!M538='Dropdown Answer Key'!$B$25,'Service Line Inventory'!Q538='Dropdown Answer Key'!$M$25,O538='Dropdown Answer Key'!$G$27,S538="Non Lead")),"Tier 4",IF((AND('Service Line Inventory'!M538='Dropdown Answer Key'!$B$25,'Service Line Inventory'!Q538='Dropdown Answer Key'!$M$25,'Service Line Inventory'!P538='Dropdown Answer Key'!$J$27,S538="Non Lead")),"Tier 4","Tier 5"))))))))</f>
        <v>BLANK</v>
      </c>
      <c r="U538" s="109" t="str">
        <f t="shared" si="33"/>
        <v>ERROR</v>
      </c>
      <c r="V538" s="83" t="str">
        <f t="shared" si="34"/>
        <v>ERROR</v>
      </c>
      <c r="W538" s="83" t="str">
        <f t="shared" si="35"/>
        <v>NO</v>
      </c>
      <c r="X538" s="115"/>
      <c r="Y538" s="84"/>
      <c r="Z538" s="85"/>
    </row>
    <row r="539" spans="1:26">
      <c r="A539" s="89"/>
      <c r="B539" s="90"/>
      <c r="C539" s="112"/>
      <c r="D539" s="90"/>
      <c r="E539" s="112"/>
      <c r="F539" s="112"/>
      <c r="G539" s="114"/>
      <c r="H539" s="102"/>
      <c r="I539" s="90"/>
      <c r="J539" s="91"/>
      <c r="K539" s="90"/>
      <c r="L539" s="102" t="str">
        <f t="shared" si="32"/>
        <v>ERROR</v>
      </c>
      <c r="M539" s="118"/>
      <c r="N539" s="90"/>
      <c r="O539" s="90"/>
      <c r="P539" s="90"/>
      <c r="Q539" s="89"/>
      <c r="R539" s="90"/>
      <c r="S539" s="121" t="str">
        <f>IF(OR(B539="",$C$3="",$G$3=""),"ERROR",IF(AND(B539='Dropdown Answer Key'!$B$12,OR(E539="Lead",E539="U, May have L",E539="COM",E539="")),"Lead",IF(AND(B539='Dropdown Answer Key'!$B$12,OR(AND(E539="GALV",H539="Y"),AND(E539="GALV",H539="UN"),AND(E539="GALV",H539=""))),"GRR",IF(AND(B539='Dropdown Answer Key'!$B$12,E539="Unknown"),"Unknown SL",IF(AND(B539='Dropdown Answer Key'!$B$13,OR(F539="Lead",F539="U, May have L",F539="COM",F539="")),"Lead",IF(AND(B539='Dropdown Answer Key'!$B$13,OR(AND(F539="GALV",H539="Y"),AND(F539="GALV",H539="UN"),AND(F539="GALV",H539=""))),"GRR",IF(AND(B539='Dropdown Answer Key'!$B$13,F539="Unknown"),"Unknown SL",IF(AND(B539='Dropdown Answer Key'!$B$14,OR(E539="Lead",E539="U, May have L",E539="COM",E539="")),"Lead",IF(AND(B539='Dropdown Answer Key'!$B$14,OR(F539="Lead",F539="U, May have L",F539="COM",F539="")),"Lead",IF(AND(B539='Dropdown Answer Key'!$B$14,OR(AND(E539="GALV",H539="Y"),AND(E539="GALV",H539="UN"),AND(E539="GALV",H539=""),AND(F539="GALV",H539="Y"),AND(F539="GALV",H539="UN"),AND(F539="GALV",H539=""),AND(F539="GALV",I539="Y"),AND(F539="GALV",I539="UN"),AND(F539="GALV",I539=""))),"GRR",IF(AND(B539='Dropdown Answer Key'!$B$14,OR(E539="Unknown",F539="Unknown")),"Unknown SL","Non Lead")))))))))))</f>
        <v>ERROR</v>
      </c>
      <c r="T539" s="122" t="str">
        <f>IF(OR(M539="",Q539="",S539="ERROR"),"BLANK",IF((AND(M539='Dropdown Answer Key'!$B$25,OR('Service Line Inventory'!S539="Lead",S539="Unknown SL"))),"Tier 1",IF(AND('Service Line Inventory'!M539='Dropdown Answer Key'!$B$26,OR('Service Line Inventory'!S539="Lead",S539="Unknown SL")),"Tier 2",IF(AND('Service Line Inventory'!M539='Dropdown Answer Key'!$B$27,OR('Service Line Inventory'!S539="Lead",S539="Unknown SL")),"Tier 2",IF('Service Line Inventory'!S539="GRR","Tier 3",IF((AND('Service Line Inventory'!M539='Dropdown Answer Key'!$B$25,'Service Line Inventory'!Q539='Dropdown Answer Key'!$M$25,O539='Dropdown Answer Key'!$G$27,'Service Line Inventory'!P539='Dropdown Answer Key'!$J$27,S539="Non Lead")),"Tier 4",IF((AND('Service Line Inventory'!M539='Dropdown Answer Key'!$B$25,'Service Line Inventory'!Q539='Dropdown Answer Key'!$M$25,O539='Dropdown Answer Key'!$G$27,S539="Non Lead")),"Tier 4",IF((AND('Service Line Inventory'!M539='Dropdown Answer Key'!$B$25,'Service Line Inventory'!Q539='Dropdown Answer Key'!$M$25,'Service Line Inventory'!P539='Dropdown Answer Key'!$J$27,S539="Non Lead")),"Tier 4","Tier 5"))))))))</f>
        <v>BLANK</v>
      </c>
      <c r="U539" s="123" t="str">
        <f t="shared" si="33"/>
        <v>ERROR</v>
      </c>
      <c r="V539" s="122" t="str">
        <f t="shared" si="34"/>
        <v>ERROR</v>
      </c>
      <c r="W539" s="122" t="str">
        <f t="shared" si="35"/>
        <v>NO</v>
      </c>
      <c r="X539" s="116"/>
      <c r="Y539" s="105"/>
      <c r="Z539" s="85"/>
    </row>
    <row r="540" spans="1:26">
      <c r="A540" s="80"/>
      <c r="B540" s="80"/>
      <c r="C540" s="111"/>
      <c r="D540" s="81"/>
      <c r="E540" s="111"/>
      <c r="F540" s="111"/>
      <c r="G540" s="113"/>
      <c r="H540" s="101"/>
      <c r="I540" s="81"/>
      <c r="J540" s="82"/>
      <c r="K540" s="81"/>
      <c r="L540" s="101" t="str">
        <f t="shared" si="32"/>
        <v>ERROR</v>
      </c>
      <c r="M540" s="117"/>
      <c r="N540" s="81"/>
      <c r="O540" s="81"/>
      <c r="P540" s="81"/>
      <c r="Q540" s="80"/>
      <c r="R540" s="81"/>
      <c r="S540" s="106" t="str">
        <f>IF(OR(B540="",$C$3="",$G$3=""),"ERROR",IF(AND(B540='Dropdown Answer Key'!$B$12,OR(E540="Lead",E540="U, May have L",E540="COM",E540="")),"Lead",IF(AND(B540='Dropdown Answer Key'!$B$12,OR(AND(E540="GALV",H540="Y"),AND(E540="GALV",H540="UN"),AND(E540="GALV",H540=""))),"GRR",IF(AND(B540='Dropdown Answer Key'!$B$12,E540="Unknown"),"Unknown SL",IF(AND(B540='Dropdown Answer Key'!$B$13,OR(F540="Lead",F540="U, May have L",F540="COM",F540="")),"Lead",IF(AND(B540='Dropdown Answer Key'!$B$13,OR(AND(F540="GALV",H540="Y"),AND(F540="GALV",H540="UN"),AND(F540="GALV",H540=""))),"GRR",IF(AND(B540='Dropdown Answer Key'!$B$13,F540="Unknown"),"Unknown SL",IF(AND(B540='Dropdown Answer Key'!$B$14,OR(E540="Lead",E540="U, May have L",E540="COM",E540="")),"Lead",IF(AND(B540='Dropdown Answer Key'!$B$14,OR(F540="Lead",F540="U, May have L",F540="COM",F540="")),"Lead",IF(AND(B540='Dropdown Answer Key'!$B$14,OR(AND(E540="GALV",H540="Y"),AND(E540="GALV",H540="UN"),AND(E540="GALV",H540=""),AND(F540="GALV",H540="Y"),AND(F540="GALV",H540="UN"),AND(F540="GALV",H540=""),AND(F540="GALV",I540="Y"),AND(F540="GALV",I540="UN"),AND(F540="GALV",I540=""))),"GRR",IF(AND(B540='Dropdown Answer Key'!$B$14,OR(E540="Unknown",F540="Unknown")),"Unknown SL","Non Lead")))))))))))</f>
        <v>ERROR</v>
      </c>
      <c r="T540" s="83" t="str">
        <f>IF(OR(M540="",Q540="",S540="ERROR"),"BLANK",IF((AND(M540='Dropdown Answer Key'!$B$25,OR('Service Line Inventory'!S540="Lead",S540="Unknown SL"))),"Tier 1",IF(AND('Service Line Inventory'!M540='Dropdown Answer Key'!$B$26,OR('Service Line Inventory'!S540="Lead",S540="Unknown SL")),"Tier 2",IF(AND('Service Line Inventory'!M540='Dropdown Answer Key'!$B$27,OR('Service Line Inventory'!S540="Lead",S540="Unknown SL")),"Tier 2",IF('Service Line Inventory'!S540="GRR","Tier 3",IF((AND('Service Line Inventory'!M540='Dropdown Answer Key'!$B$25,'Service Line Inventory'!Q540='Dropdown Answer Key'!$M$25,O540='Dropdown Answer Key'!$G$27,'Service Line Inventory'!P540='Dropdown Answer Key'!$J$27,S540="Non Lead")),"Tier 4",IF((AND('Service Line Inventory'!M540='Dropdown Answer Key'!$B$25,'Service Line Inventory'!Q540='Dropdown Answer Key'!$M$25,O540='Dropdown Answer Key'!$G$27,S540="Non Lead")),"Tier 4",IF((AND('Service Line Inventory'!M540='Dropdown Answer Key'!$B$25,'Service Line Inventory'!Q540='Dropdown Answer Key'!$M$25,'Service Line Inventory'!P540='Dropdown Answer Key'!$J$27,S540="Non Lead")),"Tier 4","Tier 5"))))))))</f>
        <v>BLANK</v>
      </c>
      <c r="U540" s="109" t="str">
        <f t="shared" si="33"/>
        <v>ERROR</v>
      </c>
      <c r="V540" s="83" t="str">
        <f t="shared" si="34"/>
        <v>ERROR</v>
      </c>
      <c r="W540" s="83" t="str">
        <f t="shared" si="35"/>
        <v>NO</v>
      </c>
      <c r="X540" s="115"/>
      <c r="Y540" s="84"/>
      <c r="Z540" s="85"/>
    </row>
    <row r="541" spans="1:26">
      <c r="A541" s="89"/>
      <c r="B541" s="90"/>
      <c r="C541" s="112"/>
      <c r="D541" s="90"/>
      <c r="E541" s="112"/>
      <c r="F541" s="112"/>
      <c r="G541" s="114"/>
      <c r="H541" s="102"/>
      <c r="I541" s="90"/>
      <c r="J541" s="91"/>
      <c r="K541" s="90"/>
      <c r="L541" s="102" t="str">
        <f t="shared" si="32"/>
        <v>ERROR</v>
      </c>
      <c r="M541" s="118"/>
      <c r="N541" s="90"/>
      <c r="O541" s="90"/>
      <c r="P541" s="90"/>
      <c r="Q541" s="89"/>
      <c r="R541" s="90"/>
      <c r="S541" s="121" t="str">
        <f>IF(OR(B541="",$C$3="",$G$3=""),"ERROR",IF(AND(B541='Dropdown Answer Key'!$B$12,OR(E541="Lead",E541="U, May have L",E541="COM",E541="")),"Lead",IF(AND(B541='Dropdown Answer Key'!$B$12,OR(AND(E541="GALV",H541="Y"),AND(E541="GALV",H541="UN"),AND(E541="GALV",H541=""))),"GRR",IF(AND(B541='Dropdown Answer Key'!$B$12,E541="Unknown"),"Unknown SL",IF(AND(B541='Dropdown Answer Key'!$B$13,OR(F541="Lead",F541="U, May have L",F541="COM",F541="")),"Lead",IF(AND(B541='Dropdown Answer Key'!$B$13,OR(AND(F541="GALV",H541="Y"),AND(F541="GALV",H541="UN"),AND(F541="GALV",H541=""))),"GRR",IF(AND(B541='Dropdown Answer Key'!$B$13,F541="Unknown"),"Unknown SL",IF(AND(B541='Dropdown Answer Key'!$B$14,OR(E541="Lead",E541="U, May have L",E541="COM",E541="")),"Lead",IF(AND(B541='Dropdown Answer Key'!$B$14,OR(F541="Lead",F541="U, May have L",F541="COM",F541="")),"Lead",IF(AND(B541='Dropdown Answer Key'!$B$14,OR(AND(E541="GALV",H541="Y"),AND(E541="GALV",H541="UN"),AND(E541="GALV",H541=""),AND(F541="GALV",H541="Y"),AND(F541="GALV",H541="UN"),AND(F541="GALV",H541=""),AND(F541="GALV",I541="Y"),AND(F541="GALV",I541="UN"),AND(F541="GALV",I541=""))),"GRR",IF(AND(B541='Dropdown Answer Key'!$B$14,OR(E541="Unknown",F541="Unknown")),"Unknown SL","Non Lead")))))))))))</f>
        <v>ERROR</v>
      </c>
      <c r="T541" s="122" t="str">
        <f>IF(OR(M541="",Q541="",S541="ERROR"),"BLANK",IF((AND(M541='Dropdown Answer Key'!$B$25,OR('Service Line Inventory'!S541="Lead",S541="Unknown SL"))),"Tier 1",IF(AND('Service Line Inventory'!M541='Dropdown Answer Key'!$B$26,OR('Service Line Inventory'!S541="Lead",S541="Unknown SL")),"Tier 2",IF(AND('Service Line Inventory'!M541='Dropdown Answer Key'!$B$27,OR('Service Line Inventory'!S541="Lead",S541="Unknown SL")),"Tier 2",IF('Service Line Inventory'!S541="GRR","Tier 3",IF((AND('Service Line Inventory'!M541='Dropdown Answer Key'!$B$25,'Service Line Inventory'!Q541='Dropdown Answer Key'!$M$25,O541='Dropdown Answer Key'!$G$27,'Service Line Inventory'!P541='Dropdown Answer Key'!$J$27,S541="Non Lead")),"Tier 4",IF((AND('Service Line Inventory'!M541='Dropdown Answer Key'!$B$25,'Service Line Inventory'!Q541='Dropdown Answer Key'!$M$25,O541='Dropdown Answer Key'!$G$27,S541="Non Lead")),"Tier 4",IF((AND('Service Line Inventory'!M541='Dropdown Answer Key'!$B$25,'Service Line Inventory'!Q541='Dropdown Answer Key'!$M$25,'Service Line Inventory'!P541='Dropdown Answer Key'!$J$27,S541="Non Lead")),"Tier 4","Tier 5"))))))))</f>
        <v>BLANK</v>
      </c>
      <c r="U541" s="123" t="str">
        <f t="shared" si="33"/>
        <v>ERROR</v>
      </c>
      <c r="V541" s="122" t="str">
        <f t="shared" si="34"/>
        <v>ERROR</v>
      </c>
      <c r="W541" s="122" t="str">
        <f t="shared" si="35"/>
        <v>NO</v>
      </c>
      <c r="X541" s="116"/>
      <c r="Y541" s="105"/>
      <c r="Z541" s="85"/>
    </row>
    <row r="542" spans="1:26">
      <c r="A542" s="80"/>
      <c r="B542" s="80"/>
      <c r="C542" s="111"/>
      <c r="D542" s="81"/>
      <c r="E542" s="111"/>
      <c r="F542" s="111"/>
      <c r="G542" s="113"/>
      <c r="H542" s="101"/>
      <c r="I542" s="81"/>
      <c r="J542" s="82"/>
      <c r="K542" s="81"/>
      <c r="L542" s="101" t="str">
        <f t="shared" si="32"/>
        <v>ERROR</v>
      </c>
      <c r="M542" s="117"/>
      <c r="N542" s="81"/>
      <c r="O542" s="81"/>
      <c r="P542" s="81"/>
      <c r="Q542" s="80"/>
      <c r="R542" s="81"/>
      <c r="S542" s="106" t="str">
        <f>IF(OR(B542="",$C$3="",$G$3=""),"ERROR",IF(AND(B542='Dropdown Answer Key'!$B$12,OR(E542="Lead",E542="U, May have L",E542="COM",E542="")),"Lead",IF(AND(B542='Dropdown Answer Key'!$B$12,OR(AND(E542="GALV",H542="Y"),AND(E542="GALV",H542="UN"),AND(E542="GALV",H542=""))),"GRR",IF(AND(B542='Dropdown Answer Key'!$B$12,E542="Unknown"),"Unknown SL",IF(AND(B542='Dropdown Answer Key'!$B$13,OR(F542="Lead",F542="U, May have L",F542="COM",F542="")),"Lead",IF(AND(B542='Dropdown Answer Key'!$B$13,OR(AND(F542="GALV",H542="Y"),AND(F542="GALV",H542="UN"),AND(F542="GALV",H542=""))),"GRR",IF(AND(B542='Dropdown Answer Key'!$B$13,F542="Unknown"),"Unknown SL",IF(AND(B542='Dropdown Answer Key'!$B$14,OR(E542="Lead",E542="U, May have L",E542="COM",E542="")),"Lead",IF(AND(B542='Dropdown Answer Key'!$B$14,OR(F542="Lead",F542="U, May have L",F542="COM",F542="")),"Lead",IF(AND(B542='Dropdown Answer Key'!$B$14,OR(AND(E542="GALV",H542="Y"),AND(E542="GALV",H542="UN"),AND(E542="GALV",H542=""),AND(F542="GALV",H542="Y"),AND(F542="GALV",H542="UN"),AND(F542="GALV",H542=""),AND(F542="GALV",I542="Y"),AND(F542="GALV",I542="UN"),AND(F542="GALV",I542=""))),"GRR",IF(AND(B542='Dropdown Answer Key'!$B$14,OR(E542="Unknown",F542="Unknown")),"Unknown SL","Non Lead")))))))))))</f>
        <v>ERROR</v>
      </c>
      <c r="T542" s="83" t="str">
        <f>IF(OR(M542="",Q542="",S542="ERROR"),"BLANK",IF((AND(M542='Dropdown Answer Key'!$B$25,OR('Service Line Inventory'!S542="Lead",S542="Unknown SL"))),"Tier 1",IF(AND('Service Line Inventory'!M542='Dropdown Answer Key'!$B$26,OR('Service Line Inventory'!S542="Lead",S542="Unknown SL")),"Tier 2",IF(AND('Service Line Inventory'!M542='Dropdown Answer Key'!$B$27,OR('Service Line Inventory'!S542="Lead",S542="Unknown SL")),"Tier 2",IF('Service Line Inventory'!S542="GRR","Tier 3",IF((AND('Service Line Inventory'!M542='Dropdown Answer Key'!$B$25,'Service Line Inventory'!Q542='Dropdown Answer Key'!$M$25,O542='Dropdown Answer Key'!$G$27,'Service Line Inventory'!P542='Dropdown Answer Key'!$J$27,S542="Non Lead")),"Tier 4",IF((AND('Service Line Inventory'!M542='Dropdown Answer Key'!$B$25,'Service Line Inventory'!Q542='Dropdown Answer Key'!$M$25,O542='Dropdown Answer Key'!$G$27,S542="Non Lead")),"Tier 4",IF((AND('Service Line Inventory'!M542='Dropdown Answer Key'!$B$25,'Service Line Inventory'!Q542='Dropdown Answer Key'!$M$25,'Service Line Inventory'!P542='Dropdown Answer Key'!$J$27,S542="Non Lead")),"Tier 4","Tier 5"))))))))</f>
        <v>BLANK</v>
      </c>
      <c r="U542" s="109" t="str">
        <f t="shared" si="33"/>
        <v>ERROR</v>
      </c>
      <c r="V542" s="83" t="str">
        <f t="shared" si="34"/>
        <v>ERROR</v>
      </c>
      <c r="W542" s="83" t="str">
        <f t="shared" si="35"/>
        <v>NO</v>
      </c>
      <c r="X542" s="115"/>
      <c r="Y542" s="84"/>
      <c r="Z542" s="85"/>
    </row>
    <row r="543" spans="1:26">
      <c r="A543" s="89"/>
      <c r="B543" s="90"/>
      <c r="C543" s="112"/>
      <c r="D543" s="90"/>
      <c r="E543" s="112"/>
      <c r="F543" s="112"/>
      <c r="G543" s="114"/>
      <c r="H543" s="102"/>
      <c r="I543" s="90"/>
      <c r="J543" s="91"/>
      <c r="K543" s="90"/>
      <c r="L543" s="102" t="str">
        <f t="shared" si="32"/>
        <v>ERROR</v>
      </c>
      <c r="M543" s="118"/>
      <c r="N543" s="90"/>
      <c r="O543" s="90"/>
      <c r="P543" s="90"/>
      <c r="Q543" s="89"/>
      <c r="R543" s="90"/>
      <c r="S543" s="121" t="str">
        <f>IF(OR(B543="",$C$3="",$G$3=""),"ERROR",IF(AND(B543='Dropdown Answer Key'!$B$12,OR(E543="Lead",E543="U, May have L",E543="COM",E543="")),"Lead",IF(AND(B543='Dropdown Answer Key'!$B$12,OR(AND(E543="GALV",H543="Y"),AND(E543="GALV",H543="UN"),AND(E543="GALV",H543=""))),"GRR",IF(AND(B543='Dropdown Answer Key'!$B$12,E543="Unknown"),"Unknown SL",IF(AND(B543='Dropdown Answer Key'!$B$13,OR(F543="Lead",F543="U, May have L",F543="COM",F543="")),"Lead",IF(AND(B543='Dropdown Answer Key'!$B$13,OR(AND(F543="GALV",H543="Y"),AND(F543="GALV",H543="UN"),AND(F543="GALV",H543=""))),"GRR",IF(AND(B543='Dropdown Answer Key'!$B$13,F543="Unknown"),"Unknown SL",IF(AND(B543='Dropdown Answer Key'!$B$14,OR(E543="Lead",E543="U, May have L",E543="COM",E543="")),"Lead",IF(AND(B543='Dropdown Answer Key'!$B$14,OR(F543="Lead",F543="U, May have L",F543="COM",F543="")),"Lead",IF(AND(B543='Dropdown Answer Key'!$B$14,OR(AND(E543="GALV",H543="Y"),AND(E543="GALV",H543="UN"),AND(E543="GALV",H543=""),AND(F543="GALV",H543="Y"),AND(F543="GALV",H543="UN"),AND(F543="GALV",H543=""),AND(F543="GALV",I543="Y"),AND(F543="GALV",I543="UN"),AND(F543="GALV",I543=""))),"GRR",IF(AND(B543='Dropdown Answer Key'!$B$14,OR(E543="Unknown",F543="Unknown")),"Unknown SL","Non Lead")))))))))))</f>
        <v>ERROR</v>
      </c>
      <c r="T543" s="122" t="str">
        <f>IF(OR(M543="",Q543="",S543="ERROR"),"BLANK",IF((AND(M543='Dropdown Answer Key'!$B$25,OR('Service Line Inventory'!S543="Lead",S543="Unknown SL"))),"Tier 1",IF(AND('Service Line Inventory'!M543='Dropdown Answer Key'!$B$26,OR('Service Line Inventory'!S543="Lead",S543="Unknown SL")),"Tier 2",IF(AND('Service Line Inventory'!M543='Dropdown Answer Key'!$B$27,OR('Service Line Inventory'!S543="Lead",S543="Unknown SL")),"Tier 2",IF('Service Line Inventory'!S543="GRR","Tier 3",IF((AND('Service Line Inventory'!M543='Dropdown Answer Key'!$B$25,'Service Line Inventory'!Q543='Dropdown Answer Key'!$M$25,O543='Dropdown Answer Key'!$G$27,'Service Line Inventory'!P543='Dropdown Answer Key'!$J$27,S543="Non Lead")),"Tier 4",IF((AND('Service Line Inventory'!M543='Dropdown Answer Key'!$B$25,'Service Line Inventory'!Q543='Dropdown Answer Key'!$M$25,O543='Dropdown Answer Key'!$G$27,S543="Non Lead")),"Tier 4",IF((AND('Service Line Inventory'!M543='Dropdown Answer Key'!$B$25,'Service Line Inventory'!Q543='Dropdown Answer Key'!$M$25,'Service Line Inventory'!P543='Dropdown Answer Key'!$J$27,S543="Non Lead")),"Tier 4","Tier 5"))))))))</f>
        <v>BLANK</v>
      </c>
      <c r="U543" s="123" t="str">
        <f t="shared" si="33"/>
        <v>ERROR</v>
      </c>
      <c r="V543" s="122" t="str">
        <f t="shared" si="34"/>
        <v>ERROR</v>
      </c>
      <c r="W543" s="122" t="str">
        <f t="shared" si="35"/>
        <v>NO</v>
      </c>
      <c r="X543" s="116"/>
      <c r="Y543" s="105"/>
      <c r="Z543" s="85"/>
    </row>
    <row r="544" spans="1:26">
      <c r="A544" s="80"/>
      <c r="B544" s="80"/>
      <c r="C544" s="111"/>
      <c r="D544" s="81"/>
      <c r="E544" s="111"/>
      <c r="F544" s="111"/>
      <c r="G544" s="113"/>
      <c r="H544" s="101"/>
      <c r="I544" s="81"/>
      <c r="J544" s="82"/>
      <c r="K544" s="81"/>
      <c r="L544" s="101" t="str">
        <f t="shared" si="32"/>
        <v>ERROR</v>
      </c>
      <c r="M544" s="117"/>
      <c r="N544" s="81"/>
      <c r="O544" s="81"/>
      <c r="P544" s="81"/>
      <c r="Q544" s="80"/>
      <c r="R544" s="81"/>
      <c r="S544" s="106" t="str">
        <f>IF(OR(B544="",$C$3="",$G$3=""),"ERROR",IF(AND(B544='Dropdown Answer Key'!$B$12,OR(E544="Lead",E544="U, May have L",E544="COM",E544="")),"Lead",IF(AND(B544='Dropdown Answer Key'!$B$12,OR(AND(E544="GALV",H544="Y"),AND(E544="GALV",H544="UN"),AND(E544="GALV",H544=""))),"GRR",IF(AND(B544='Dropdown Answer Key'!$B$12,E544="Unknown"),"Unknown SL",IF(AND(B544='Dropdown Answer Key'!$B$13,OR(F544="Lead",F544="U, May have L",F544="COM",F544="")),"Lead",IF(AND(B544='Dropdown Answer Key'!$B$13,OR(AND(F544="GALV",H544="Y"),AND(F544="GALV",H544="UN"),AND(F544="GALV",H544=""))),"GRR",IF(AND(B544='Dropdown Answer Key'!$B$13,F544="Unknown"),"Unknown SL",IF(AND(B544='Dropdown Answer Key'!$B$14,OR(E544="Lead",E544="U, May have L",E544="COM",E544="")),"Lead",IF(AND(B544='Dropdown Answer Key'!$B$14,OR(F544="Lead",F544="U, May have L",F544="COM",F544="")),"Lead",IF(AND(B544='Dropdown Answer Key'!$B$14,OR(AND(E544="GALV",H544="Y"),AND(E544="GALV",H544="UN"),AND(E544="GALV",H544=""),AND(F544="GALV",H544="Y"),AND(F544="GALV",H544="UN"),AND(F544="GALV",H544=""),AND(F544="GALV",I544="Y"),AND(F544="GALV",I544="UN"),AND(F544="GALV",I544=""))),"GRR",IF(AND(B544='Dropdown Answer Key'!$B$14,OR(E544="Unknown",F544="Unknown")),"Unknown SL","Non Lead")))))))))))</f>
        <v>ERROR</v>
      </c>
      <c r="T544" s="83" t="str">
        <f>IF(OR(M544="",Q544="",S544="ERROR"),"BLANK",IF((AND(M544='Dropdown Answer Key'!$B$25,OR('Service Line Inventory'!S544="Lead",S544="Unknown SL"))),"Tier 1",IF(AND('Service Line Inventory'!M544='Dropdown Answer Key'!$B$26,OR('Service Line Inventory'!S544="Lead",S544="Unknown SL")),"Tier 2",IF(AND('Service Line Inventory'!M544='Dropdown Answer Key'!$B$27,OR('Service Line Inventory'!S544="Lead",S544="Unknown SL")),"Tier 2",IF('Service Line Inventory'!S544="GRR","Tier 3",IF((AND('Service Line Inventory'!M544='Dropdown Answer Key'!$B$25,'Service Line Inventory'!Q544='Dropdown Answer Key'!$M$25,O544='Dropdown Answer Key'!$G$27,'Service Line Inventory'!P544='Dropdown Answer Key'!$J$27,S544="Non Lead")),"Tier 4",IF((AND('Service Line Inventory'!M544='Dropdown Answer Key'!$B$25,'Service Line Inventory'!Q544='Dropdown Answer Key'!$M$25,O544='Dropdown Answer Key'!$G$27,S544="Non Lead")),"Tier 4",IF((AND('Service Line Inventory'!M544='Dropdown Answer Key'!$B$25,'Service Line Inventory'!Q544='Dropdown Answer Key'!$M$25,'Service Line Inventory'!P544='Dropdown Answer Key'!$J$27,S544="Non Lead")),"Tier 4","Tier 5"))))))))</f>
        <v>BLANK</v>
      </c>
      <c r="U544" s="109" t="str">
        <f t="shared" si="33"/>
        <v>ERROR</v>
      </c>
      <c r="V544" s="83" t="str">
        <f t="shared" si="34"/>
        <v>ERROR</v>
      </c>
      <c r="W544" s="83" t="str">
        <f t="shared" si="35"/>
        <v>NO</v>
      </c>
      <c r="X544" s="115"/>
      <c r="Y544" s="84"/>
      <c r="Z544" s="85"/>
    </row>
    <row r="545" spans="1:26">
      <c r="A545" s="89"/>
      <c r="B545" s="90"/>
      <c r="C545" s="112"/>
      <c r="D545" s="90"/>
      <c r="E545" s="112"/>
      <c r="F545" s="112"/>
      <c r="G545" s="114"/>
      <c r="H545" s="102"/>
      <c r="I545" s="90"/>
      <c r="J545" s="91"/>
      <c r="K545" s="90"/>
      <c r="L545" s="102" t="str">
        <f t="shared" si="32"/>
        <v>ERROR</v>
      </c>
      <c r="M545" s="118"/>
      <c r="N545" s="90"/>
      <c r="O545" s="90"/>
      <c r="P545" s="90"/>
      <c r="Q545" s="89"/>
      <c r="R545" s="90"/>
      <c r="S545" s="121" t="str">
        <f>IF(OR(B545="",$C$3="",$G$3=""),"ERROR",IF(AND(B545='Dropdown Answer Key'!$B$12,OR(E545="Lead",E545="U, May have L",E545="COM",E545="")),"Lead",IF(AND(B545='Dropdown Answer Key'!$B$12,OR(AND(E545="GALV",H545="Y"),AND(E545="GALV",H545="UN"),AND(E545="GALV",H545=""))),"GRR",IF(AND(B545='Dropdown Answer Key'!$B$12,E545="Unknown"),"Unknown SL",IF(AND(B545='Dropdown Answer Key'!$B$13,OR(F545="Lead",F545="U, May have L",F545="COM",F545="")),"Lead",IF(AND(B545='Dropdown Answer Key'!$B$13,OR(AND(F545="GALV",H545="Y"),AND(F545="GALV",H545="UN"),AND(F545="GALV",H545=""))),"GRR",IF(AND(B545='Dropdown Answer Key'!$B$13,F545="Unknown"),"Unknown SL",IF(AND(B545='Dropdown Answer Key'!$B$14,OR(E545="Lead",E545="U, May have L",E545="COM",E545="")),"Lead",IF(AND(B545='Dropdown Answer Key'!$B$14,OR(F545="Lead",F545="U, May have L",F545="COM",F545="")),"Lead",IF(AND(B545='Dropdown Answer Key'!$B$14,OR(AND(E545="GALV",H545="Y"),AND(E545="GALV",H545="UN"),AND(E545="GALV",H545=""),AND(F545="GALV",H545="Y"),AND(F545="GALV",H545="UN"),AND(F545="GALV",H545=""),AND(F545="GALV",I545="Y"),AND(F545="GALV",I545="UN"),AND(F545="GALV",I545=""))),"GRR",IF(AND(B545='Dropdown Answer Key'!$B$14,OR(E545="Unknown",F545="Unknown")),"Unknown SL","Non Lead")))))))))))</f>
        <v>ERROR</v>
      </c>
      <c r="T545" s="122" t="str">
        <f>IF(OR(M545="",Q545="",S545="ERROR"),"BLANK",IF((AND(M545='Dropdown Answer Key'!$B$25,OR('Service Line Inventory'!S545="Lead",S545="Unknown SL"))),"Tier 1",IF(AND('Service Line Inventory'!M545='Dropdown Answer Key'!$B$26,OR('Service Line Inventory'!S545="Lead",S545="Unknown SL")),"Tier 2",IF(AND('Service Line Inventory'!M545='Dropdown Answer Key'!$B$27,OR('Service Line Inventory'!S545="Lead",S545="Unknown SL")),"Tier 2",IF('Service Line Inventory'!S545="GRR","Tier 3",IF((AND('Service Line Inventory'!M545='Dropdown Answer Key'!$B$25,'Service Line Inventory'!Q545='Dropdown Answer Key'!$M$25,O545='Dropdown Answer Key'!$G$27,'Service Line Inventory'!P545='Dropdown Answer Key'!$J$27,S545="Non Lead")),"Tier 4",IF((AND('Service Line Inventory'!M545='Dropdown Answer Key'!$B$25,'Service Line Inventory'!Q545='Dropdown Answer Key'!$M$25,O545='Dropdown Answer Key'!$G$27,S545="Non Lead")),"Tier 4",IF((AND('Service Line Inventory'!M545='Dropdown Answer Key'!$B$25,'Service Line Inventory'!Q545='Dropdown Answer Key'!$M$25,'Service Line Inventory'!P545='Dropdown Answer Key'!$J$27,S545="Non Lead")),"Tier 4","Tier 5"))))))))</f>
        <v>BLANK</v>
      </c>
      <c r="U545" s="123" t="str">
        <f t="shared" si="33"/>
        <v>ERROR</v>
      </c>
      <c r="V545" s="122" t="str">
        <f t="shared" si="34"/>
        <v>ERROR</v>
      </c>
      <c r="W545" s="122" t="str">
        <f t="shared" si="35"/>
        <v>NO</v>
      </c>
      <c r="X545" s="116"/>
      <c r="Y545" s="105"/>
      <c r="Z545" s="85"/>
    </row>
    <row r="546" spans="1:26">
      <c r="A546" s="80"/>
      <c r="B546" s="80"/>
      <c r="C546" s="111"/>
      <c r="D546" s="81"/>
      <c r="E546" s="111"/>
      <c r="F546" s="111"/>
      <c r="G546" s="113"/>
      <c r="H546" s="101"/>
      <c r="I546" s="81"/>
      <c r="J546" s="82"/>
      <c r="K546" s="81"/>
      <c r="L546" s="101" t="str">
        <f t="shared" si="32"/>
        <v>ERROR</v>
      </c>
      <c r="M546" s="117"/>
      <c r="N546" s="81"/>
      <c r="O546" s="81"/>
      <c r="P546" s="81"/>
      <c r="Q546" s="80"/>
      <c r="R546" s="81"/>
      <c r="S546" s="106" t="str">
        <f>IF(OR(B546="",$C$3="",$G$3=""),"ERROR",IF(AND(B546='Dropdown Answer Key'!$B$12,OR(E546="Lead",E546="U, May have L",E546="COM",E546="")),"Lead",IF(AND(B546='Dropdown Answer Key'!$B$12,OR(AND(E546="GALV",H546="Y"),AND(E546="GALV",H546="UN"),AND(E546="GALV",H546=""))),"GRR",IF(AND(B546='Dropdown Answer Key'!$B$12,E546="Unknown"),"Unknown SL",IF(AND(B546='Dropdown Answer Key'!$B$13,OR(F546="Lead",F546="U, May have L",F546="COM",F546="")),"Lead",IF(AND(B546='Dropdown Answer Key'!$B$13,OR(AND(F546="GALV",H546="Y"),AND(F546="GALV",H546="UN"),AND(F546="GALV",H546=""))),"GRR",IF(AND(B546='Dropdown Answer Key'!$B$13,F546="Unknown"),"Unknown SL",IF(AND(B546='Dropdown Answer Key'!$B$14,OR(E546="Lead",E546="U, May have L",E546="COM",E546="")),"Lead",IF(AND(B546='Dropdown Answer Key'!$B$14,OR(F546="Lead",F546="U, May have L",F546="COM",F546="")),"Lead",IF(AND(B546='Dropdown Answer Key'!$B$14,OR(AND(E546="GALV",H546="Y"),AND(E546="GALV",H546="UN"),AND(E546="GALV",H546=""),AND(F546="GALV",H546="Y"),AND(F546="GALV",H546="UN"),AND(F546="GALV",H546=""),AND(F546="GALV",I546="Y"),AND(F546="GALV",I546="UN"),AND(F546="GALV",I546=""))),"GRR",IF(AND(B546='Dropdown Answer Key'!$B$14,OR(E546="Unknown",F546="Unknown")),"Unknown SL","Non Lead")))))))))))</f>
        <v>ERROR</v>
      </c>
      <c r="T546" s="83" t="str">
        <f>IF(OR(M546="",Q546="",S546="ERROR"),"BLANK",IF((AND(M546='Dropdown Answer Key'!$B$25,OR('Service Line Inventory'!S546="Lead",S546="Unknown SL"))),"Tier 1",IF(AND('Service Line Inventory'!M546='Dropdown Answer Key'!$B$26,OR('Service Line Inventory'!S546="Lead",S546="Unknown SL")),"Tier 2",IF(AND('Service Line Inventory'!M546='Dropdown Answer Key'!$B$27,OR('Service Line Inventory'!S546="Lead",S546="Unknown SL")),"Tier 2",IF('Service Line Inventory'!S546="GRR","Tier 3",IF((AND('Service Line Inventory'!M546='Dropdown Answer Key'!$B$25,'Service Line Inventory'!Q546='Dropdown Answer Key'!$M$25,O546='Dropdown Answer Key'!$G$27,'Service Line Inventory'!P546='Dropdown Answer Key'!$J$27,S546="Non Lead")),"Tier 4",IF((AND('Service Line Inventory'!M546='Dropdown Answer Key'!$B$25,'Service Line Inventory'!Q546='Dropdown Answer Key'!$M$25,O546='Dropdown Answer Key'!$G$27,S546="Non Lead")),"Tier 4",IF((AND('Service Line Inventory'!M546='Dropdown Answer Key'!$B$25,'Service Line Inventory'!Q546='Dropdown Answer Key'!$M$25,'Service Line Inventory'!P546='Dropdown Answer Key'!$J$27,S546="Non Lead")),"Tier 4","Tier 5"))))))))</f>
        <v>BLANK</v>
      </c>
      <c r="U546" s="109" t="str">
        <f t="shared" si="33"/>
        <v>ERROR</v>
      </c>
      <c r="V546" s="83" t="str">
        <f t="shared" si="34"/>
        <v>ERROR</v>
      </c>
      <c r="W546" s="83" t="str">
        <f t="shared" si="35"/>
        <v>NO</v>
      </c>
      <c r="X546" s="115"/>
      <c r="Y546" s="84"/>
      <c r="Z546" s="85"/>
    </row>
    <row r="547" spans="1:26">
      <c r="A547" s="89"/>
      <c r="B547" s="90"/>
      <c r="C547" s="112"/>
      <c r="D547" s="90"/>
      <c r="E547" s="112"/>
      <c r="F547" s="112"/>
      <c r="G547" s="114"/>
      <c r="H547" s="102"/>
      <c r="I547" s="90"/>
      <c r="J547" s="91"/>
      <c r="K547" s="90"/>
      <c r="L547" s="102" t="str">
        <f t="shared" si="32"/>
        <v>ERROR</v>
      </c>
      <c r="M547" s="118"/>
      <c r="N547" s="90"/>
      <c r="O547" s="90"/>
      <c r="P547" s="90"/>
      <c r="Q547" s="89"/>
      <c r="R547" s="90"/>
      <c r="S547" s="121" t="str">
        <f>IF(OR(B547="",$C$3="",$G$3=""),"ERROR",IF(AND(B547='Dropdown Answer Key'!$B$12,OR(E547="Lead",E547="U, May have L",E547="COM",E547="")),"Lead",IF(AND(B547='Dropdown Answer Key'!$B$12,OR(AND(E547="GALV",H547="Y"),AND(E547="GALV",H547="UN"),AND(E547="GALV",H547=""))),"GRR",IF(AND(B547='Dropdown Answer Key'!$B$12,E547="Unknown"),"Unknown SL",IF(AND(B547='Dropdown Answer Key'!$B$13,OR(F547="Lead",F547="U, May have L",F547="COM",F547="")),"Lead",IF(AND(B547='Dropdown Answer Key'!$B$13,OR(AND(F547="GALV",H547="Y"),AND(F547="GALV",H547="UN"),AND(F547="GALV",H547=""))),"GRR",IF(AND(B547='Dropdown Answer Key'!$B$13,F547="Unknown"),"Unknown SL",IF(AND(B547='Dropdown Answer Key'!$B$14,OR(E547="Lead",E547="U, May have L",E547="COM",E547="")),"Lead",IF(AND(B547='Dropdown Answer Key'!$B$14,OR(F547="Lead",F547="U, May have L",F547="COM",F547="")),"Lead",IF(AND(B547='Dropdown Answer Key'!$B$14,OR(AND(E547="GALV",H547="Y"),AND(E547="GALV",H547="UN"),AND(E547="GALV",H547=""),AND(F547="GALV",H547="Y"),AND(F547="GALV",H547="UN"),AND(F547="GALV",H547=""),AND(F547="GALV",I547="Y"),AND(F547="GALV",I547="UN"),AND(F547="GALV",I547=""))),"GRR",IF(AND(B547='Dropdown Answer Key'!$B$14,OR(E547="Unknown",F547="Unknown")),"Unknown SL","Non Lead")))))))))))</f>
        <v>ERROR</v>
      </c>
      <c r="T547" s="122" t="str">
        <f>IF(OR(M547="",Q547="",S547="ERROR"),"BLANK",IF((AND(M547='Dropdown Answer Key'!$B$25,OR('Service Line Inventory'!S547="Lead",S547="Unknown SL"))),"Tier 1",IF(AND('Service Line Inventory'!M547='Dropdown Answer Key'!$B$26,OR('Service Line Inventory'!S547="Lead",S547="Unknown SL")),"Tier 2",IF(AND('Service Line Inventory'!M547='Dropdown Answer Key'!$B$27,OR('Service Line Inventory'!S547="Lead",S547="Unknown SL")),"Tier 2",IF('Service Line Inventory'!S547="GRR","Tier 3",IF((AND('Service Line Inventory'!M547='Dropdown Answer Key'!$B$25,'Service Line Inventory'!Q547='Dropdown Answer Key'!$M$25,O547='Dropdown Answer Key'!$G$27,'Service Line Inventory'!P547='Dropdown Answer Key'!$J$27,S547="Non Lead")),"Tier 4",IF((AND('Service Line Inventory'!M547='Dropdown Answer Key'!$B$25,'Service Line Inventory'!Q547='Dropdown Answer Key'!$M$25,O547='Dropdown Answer Key'!$G$27,S547="Non Lead")),"Tier 4",IF((AND('Service Line Inventory'!M547='Dropdown Answer Key'!$B$25,'Service Line Inventory'!Q547='Dropdown Answer Key'!$M$25,'Service Line Inventory'!P547='Dropdown Answer Key'!$J$27,S547="Non Lead")),"Tier 4","Tier 5"))))))))</f>
        <v>BLANK</v>
      </c>
      <c r="U547" s="123" t="str">
        <f t="shared" si="33"/>
        <v>ERROR</v>
      </c>
      <c r="V547" s="122" t="str">
        <f t="shared" si="34"/>
        <v>ERROR</v>
      </c>
      <c r="W547" s="122" t="str">
        <f t="shared" si="35"/>
        <v>NO</v>
      </c>
      <c r="X547" s="116"/>
      <c r="Y547" s="105"/>
      <c r="Z547" s="85"/>
    </row>
    <row r="548" spans="1:26">
      <c r="A548" s="80"/>
      <c r="B548" s="80"/>
      <c r="C548" s="111"/>
      <c r="D548" s="81"/>
      <c r="E548" s="111"/>
      <c r="F548" s="111"/>
      <c r="G548" s="113"/>
      <c r="H548" s="101"/>
      <c r="I548" s="81"/>
      <c r="J548" s="82"/>
      <c r="K548" s="81"/>
      <c r="L548" s="101" t="str">
        <f t="shared" si="32"/>
        <v>ERROR</v>
      </c>
      <c r="M548" s="117"/>
      <c r="N548" s="81"/>
      <c r="O548" s="81"/>
      <c r="P548" s="81"/>
      <c r="Q548" s="80"/>
      <c r="R548" s="81"/>
      <c r="S548" s="106" t="str">
        <f>IF(OR(B548="",$C$3="",$G$3=""),"ERROR",IF(AND(B548='Dropdown Answer Key'!$B$12,OR(E548="Lead",E548="U, May have L",E548="COM",E548="")),"Lead",IF(AND(B548='Dropdown Answer Key'!$B$12,OR(AND(E548="GALV",H548="Y"),AND(E548="GALV",H548="UN"),AND(E548="GALV",H548=""))),"GRR",IF(AND(B548='Dropdown Answer Key'!$B$12,E548="Unknown"),"Unknown SL",IF(AND(B548='Dropdown Answer Key'!$B$13,OR(F548="Lead",F548="U, May have L",F548="COM",F548="")),"Lead",IF(AND(B548='Dropdown Answer Key'!$B$13,OR(AND(F548="GALV",H548="Y"),AND(F548="GALV",H548="UN"),AND(F548="GALV",H548=""))),"GRR",IF(AND(B548='Dropdown Answer Key'!$B$13,F548="Unknown"),"Unknown SL",IF(AND(B548='Dropdown Answer Key'!$B$14,OR(E548="Lead",E548="U, May have L",E548="COM",E548="")),"Lead",IF(AND(B548='Dropdown Answer Key'!$B$14,OR(F548="Lead",F548="U, May have L",F548="COM",F548="")),"Lead",IF(AND(B548='Dropdown Answer Key'!$B$14,OR(AND(E548="GALV",H548="Y"),AND(E548="GALV",H548="UN"),AND(E548="GALV",H548=""),AND(F548="GALV",H548="Y"),AND(F548="GALV",H548="UN"),AND(F548="GALV",H548=""),AND(F548="GALV",I548="Y"),AND(F548="GALV",I548="UN"),AND(F548="GALV",I548=""))),"GRR",IF(AND(B548='Dropdown Answer Key'!$B$14,OR(E548="Unknown",F548="Unknown")),"Unknown SL","Non Lead")))))))))))</f>
        <v>ERROR</v>
      </c>
      <c r="T548" s="83" t="str">
        <f>IF(OR(M548="",Q548="",S548="ERROR"),"BLANK",IF((AND(M548='Dropdown Answer Key'!$B$25,OR('Service Line Inventory'!S548="Lead",S548="Unknown SL"))),"Tier 1",IF(AND('Service Line Inventory'!M548='Dropdown Answer Key'!$B$26,OR('Service Line Inventory'!S548="Lead",S548="Unknown SL")),"Tier 2",IF(AND('Service Line Inventory'!M548='Dropdown Answer Key'!$B$27,OR('Service Line Inventory'!S548="Lead",S548="Unknown SL")),"Tier 2",IF('Service Line Inventory'!S548="GRR","Tier 3",IF((AND('Service Line Inventory'!M548='Dropdown Answer Key'!$B$25,'Service Line Inventory'!Q548='Dropdown Answer Key'!$M$25,O548='Dropdown Answer Key'!$G$27,'Service Line Inventory'!P548='Dropdown Answer Key'!$J$27,S548="Non Lead")),"Tier 4",IF((AND('Service Line Inventory'!M548='Dropdown Answer Key'!$B$25,'Service Line Inventory'!Q548='Dropdown Answer Key'!$M$25,O548='Dropdown Answer Key'!$G$27,S548="Non Lead")),"Tier 4",IF((AND('Service Line Inventory'!M548='Dropdown Answer Key'!$B$25,'Service Line Inventory'!Q548='Dropdown Answer Key'!$M$25,'Service Line Inventory'!P548='Dropdown Answer Key'!$J$27,S548="Non Lead")),"Tier 4","Tier 5"))))))))</f>
        <v>BLANK</v>
      </c>
      <c r="U548" s="109" t="str">
        <f t="shared" si="33"/>
        <v>ERROR</v>
      </c>
      <c r="V548" s="83" t="str">
        <f t="shared" si="34"/>
        <v>ERROR</v>
      </c>
      <c r="W548" s="83" t="str">
        <f t="shared" si="35"/>
        <v>NO</v>
      </c>
      <c r="X548" s="115"/>
      <c r="Y548" s="84"/>
      <c r="Z548" s="85"/>
    </row>
    <row r="549" spans="1:26">
      <c r="A549" s="89"/>
      <c r="B549" s="90"/>
      <c r="C549" s="112"/>
      <c r="D549" s="90"/>
      <c r="E549" s="112"/>
      <c r="F549" s="112"/>
      <c r="G549" s="114"/>
      <c r="H549" s="102"/>
      <c r="I549" s="90"/>
      <c r="J549" s="91"/>
      <c r="K549" s="90"/>
      <c r="L549" s="102" t="str">
        <f t="shared" si="32"/>
        <v>ERROR</v>
      </c>
      <c r="M549" s="118"/>
      <c r="N549" s="90"/>
      <c r="O549" s="90"/>
      <c r="P549" s="90"/>
      <c r="Q549" s="89"/>
      <c r="R549" s="90"/>
      <c r="S549" s="121" t="str">
        <f>IF(OR(B549="",$C$3="",$G$3=""),"ERROR",IF(AND(B549='Dropdown Answer Key'!$B$12,OR(E549="Lead",E549="U, May have L",E549="COM",E549="")),"Lead",IF(AND(B549='Dropdown Answer Key'!$B$12,OR(AND(E549="GALV",H549="Y"),AND(E549="GALV",H549="UN"),AND(E549="GALV",H549=""))),"GRR",IF(AND(B549='Dropdown Answer Key'!$B$12,E549="Unknown"),"Unknown SL",IF(AND(B549='Dropdown Answer Key'!$B$13,OR(F549="Lead",F549="U, May have L",F549="COM",F549="")),"Lead",IF(AND(B549='Dropdown Answer Key'!$B$13,OR(AND(F549="GALV",H549="Y"),AND(F549="GALV",H549="UN"),AND(F549="GALV",H549=""))),"GRR",IF(AND(B549='Dropdown Answer Key'!$B$13,F549="Unknown"),"Unknown SL",IF(AND(B549='Dropdown Answer Key'!$B$14,OR(E549="Lead",E549="U, May have L",E549="COM",E549="")),"Lead",IF(AND(B549='Dropdown Answer Key'!$B$14,OR(F549="Lead",F549="U, May have L",F549="COM",F549="")),"Lead",IF(AND(B549='Dropdown Answer Key'!$B$14,OR(AND(E549="GALV",H549="Y"),AND(E549="GALV",H549="UN"),AND(E549="GALV",H549=""),AND(F549="GALV",H549="Y"),AND(F549="GALV",H549="UN"),AND(F549="GALV",H549=""),AND(F549="GALV",I549="Y"),AND(F549="GALV",I549="UN"),AND(F549="GALV",I549=""))),"GRR",IF(AND(B549='Dropdown Answer Key'!$B$14,OR(E549="Unknown",F549="Unknown")),"Unknown SL","Non Lead")))))))))))</f>
        <v>ERROR</v>
      </c>
      <c r="T549" s="122" t="str">
        <f>IF(OR(M549="",Q549="",S549="ERROR"),"BLANK",IF((AND(M549='Dropdown Answer Key'!$B$25,OR('Service Line Inventory'!S549="Lead",S549="Unknown SL"))),"Tier 1",IF(AND('Service Line Inventory'!M549='Dropdown Answer Key'!$B$26,OR('Service Line Inventory'!S549="Lead",S549="Unknown SL")),"Tier 2",IF(AND('Service Line Inventory'!M549='Dropdown Answer Key'!$B$27,OR('Service Line Inventory'!S549="Lead",S549="Unknown SL")),"Tier 2",IF('Service Line Inventory'!S549="GRR","Tier 3",IF((AND('Service Line Inventory'!M549='Dropdown Answer Key'!$B$25,'Service Line Inventory'!Q549='Dropdown Answer Key'!$M$25,O549='Dropdown Answer Key'!$G$27,'Service Line Inventory'!P549='Dropdown Answer Key'!$J$27,S549="Non Lead")),"Tier 4",IF((AND('Service Line Inventory'!M549='Dropdown Answer Key'!$B$25,'Service Line Inventory'!Q549='Dropdown Answer Key'!$M$25,O549='Dropdown Answer Key'!$G$27,S549="Non Lead")),"Tier 4",IF((AND('Service Line Inventory'!M549='Dropdown Answer Key'!$B$25,'Service Line Inventory'!Q549='Dropdown Answer Key'!$M$25,'Service Line Inventory'!P549='Dropdown Answer Key'!$J$27,S549="Non Lead")),"Tier 4","Tier 5"))))))))</f>
        <v>BLANK</v>
      </c>
      <c r="U549" s="123" t="str">
        <f t="shared" si="33"/>
        <v>ERROR</v>
      </c>
      <c r="V549" s="122" t="str">
        <f t="shared" si="34"/>
        <v>ERROR</v>
      </c>
      <c r="W549" s="122" t="str">
        <f t="shared" si="35"/>
        <v>NO</v>
      </c>
      <c r="X549" s="116"/>
      <c r="Y549" s="105"/>
      <c r="Z549" s="85"/>
    </row>
    <row r="550" spans="1:26">
      <c r="A550" s="80"/>
      <c r="B550" s="80"/>
      <c r="C550" s="111"/>
      <c r="D550" s="81"/>
      <c r="E550" s="111"/>
      <c r="F550" s="111"/>
      <c r="G550" s="113"/>
      <c r="H550" s="101"/>
      <c r="I550" s="81"/>
      <c r="J550" s="82"/>
      <c r="K550" s="81"/>
      <c r="L550" s="101" t="str">
        <f t="shared" si="32"/>
        <v>ERROR</v>
      </c>
      <c r="M550" s="117"/>
      <c r="N550" s="81"/>
      <c r="O550" s="81"/>
      <c r="P550" s="81"/>
      <c r="Q550" s="80"/>
      <c r="R550" s="81"/>
      <c r="S550" s="106" t="str">
        <f>IF(OR(B550="",$C$3="",$G$3=""),"ERROR",IF(AND(B550='Dropdown Answer Key'!$B$12,OR(E550="Lead",E550="U, May have L",E550="COM",E550="")),"Lead",IF(AND(B550='Dropdown Answer Key'!$B$12,OR(AND(E550="GALV",H550="Y"),AND(E550="GALV",H550="UN"),AND(E550="GALV",H550=""))),"GRR",IF(AND(B550='Dropdown Answer Key'!$B$12,E550="Unknown"),"Unknown SL",IF(AND(B550='Dropdown Answer Key'!$B$13,OR(F550="Lead",F550="U, May have L",F550="COM",F550="")),"Lead",IF(AND(B550='Dropdown Answer Key'!$B$13,OR(AND(F550="GALV",H550="Y"),AND(F550="GALV",H550="UN"),AND(F550="GALV",H550=""))),"GRR",IF(AND(B550='Dropdown Answer Key'!$B$13,F550="Unknown"),"Unknown SL",IF(AND(B550='Dropdown Answer Key'!$B$14,OR(E550="Lead",E550="U, May have L",E550="COM",E550="")),"Lead",IF(AND(B550='Dropdown Answer Key'!$B$14,OR(F550="Lead",F550="U, May have L",F550="COM",F550="")),"Lead",IF(AND(B550='Dropdown Answer Key'!$B$14,OR(AND(E550="GALV",H550="Y"),AND(E550="GALV",H550="UN"),AND(E550="GALV",H550=""),AND(F550="GALV",H550="Y"),AND(F550="GALV",H550="UN"),AND(F550="GALV",H550=""),AND(F550="GALV",I550="Y"),AND(F550="GALV",I550="UN"),AND(F550="GALV",I550=""))),"GRR",IF(AND(B550='Dropdown Answer Key'!$B$14,OR(E550="Unknown",F550="Unknown")),"Unknown SL","Non Lead")))))))))))</f>
        <v>ERROR</v>
      </c>
      <c r="T550" s="83" t="str">
        <f>IF(OR(M550="",Q550="",S550="ERROR"),"BLANK",IF((AND(M550='Dropdown Answer Key'!$B$25,OR('Service Line Inventory'!S550="Lead",S550="Unknown SL"))),"Tier 1",IF(AND('Service Line Inventory'!M550='Dropdown Answer Key'!$B$26,OR('Service Line Inventory'!S550="Lead",S550="Unknown SL")),"Tier 2",IF(AND('Service Line Inventory'!M550='Dropdown Answer Key'!$B$27,OR('Service Line Inventory'!S550="Lead",S550="Unknown SL")),"Tier 2",IF('Service Line Inventory'!S550="GRR","Tier 3",IF((AND('Service Line Inventory'!M550='Dropdown Answer Key'!$B$25,'Service Line Inventory'!Q550='Dropdown Answer Key'!$M$25,O550='Dropdown Answer Key'!$G$27,'Service Line Inventory'!P550='Dropdown Answer Key'!$J$27,S550="Non Lead")),"Tier 4",IF((AND('Service Line Inventory'!M550='Dropdown Answer Key'!$B$25,'Service Line Inventory'!Q550='Dropdown Answer Key'!$M$25,O550='Dropdown Answer Key'!$G$27,S550="Non Lead")),"Tier 4",IF((AND('Service Line Inventory'!M550='Dropdown Answer Key'!$B$25,'Service Line Inventory'!Q550='Dropdown Answer Key'!$M$25,'Service Line Inventory'!P550='Dropdown Answer Key'!$J$27,S550="Non Lead")),"Tier 4","Tier 5"))))))))</f>
        <v>BLANK</v>
      </c>
      <c r="U550" s="109" t="str">
        <f t="shared" si="33"/>
        <v>ERROR</v>
      </c>
      <c r="V550" s="83" t="str">
        <f t="shared" si="34"/>
        <v>ERROR</v>
      </c>
      <c r="W550" s="83" t="str">
        <f t="shared" si="35"/>
        <v>NO</v>
      </c>
      <c r="X550" s="115"/>
      <c r="Y550" s="84"/>
      <c r="Z550" s="85"/>
    </row>
    <row r="551" spans="1:26">
      <c r="A551" s="89"/>
      <c r="B551" s="90"/>
      <c r="C551" s="112"/>
      <c r="D551" s="90"/>
      <c r="E551" s="112"/>
      <c r="F551" s="112"/>
      <c r="G551" s="114"/>
      <c r="H551" s="102"/>
      <c r="I551" s="90"/>
      <c r="J551" s="91"/>
      <c r="K551" s="90"/>
      <c r="L551" s="102" t="str">
        <f t="shared" si="32"/>
        <v>ERROR</v>
      </c>
      <c r="M551" s="118"/>
      <c r="N551" s="90"/>
      <c r="O551" s="90"/>
      <c r="P551" s="90"/>
      <c r="Q551" s="89"/>
      <c r="R551" s="90"/>
      <c r="S551" s="121" t="str">
        <f>IF(OR(B551="",$C$3="",$G$3=""),"ERROR",IF(AND(B551='Dropdown Answer Key'!$B$12,OR(E551="Lead",E551="U, May have L",E551="COM",E551="")),"Lead",IF(AND(B551='Dropdown Answer Key'!$B$12,OR(AND(E551="GALV",H551="Y"),AND(E551="GALV",H551="UN"),AND(E551="GALV",H551=""))),"GRR",IF(AND(B551='Dropdown Answer Key'!$B$12,E551="Unknown"),"Unknown SL",IF(AND(B551='Dropdown Answer Key'!$B$13,OR(F551="Lead",F551="U, May have L",F551="COM",F551="")),"Lead",IF(AND(B551='Dropdown Answer Key'!$B$13,OR(AND(F551="GALV",H551="Y"),AND(F551="GALV",H551="UN"),AND(F551="GALV",H551=""))),"GRR",IF(AND(B551='Dropdown Answer Key'!$B$13,F551="Unknown"),"Unknown SL",IF(AND(B551='Dropdown Answer Key'!$B$14,OR(E551="Lead",E551="U, May have L",E551="COM",E551="")),"Lead",IF(AND(B551='Dropdown Answer Key'!$B$14,OR(F551="Lead",F551="U, May have L",F551="COM",F551="")),"Lead",IF(AND(B551='Dropdown Answer Key'!$B$14,OR(AND(E551="GALV",H551="Y"),AND(E551="GALV",H551="UN"),AND(E551="GALV",H551=""),AND(F551="GALV",H551="Y"),AND(F551="GALV",H551="UN"),AND(F551="GALV",H551=""),AND(F551="GALV",I551="Y"),AND(F551="GALV",I551="UN"),AND(F551="GALV",I551=""))),"GRR",IF(AND(B551='Dropdown Answer Key'!$B$14,OR(E551="Unknown",F551="Unknown")),"Unknown SL","Non Lead")))))))))))</f>
        <v>ERROR</v>
      </c>
      <c r="T551" s="122" t="str">
        <f>IF(OR(M551="",Q551="",S551="ERROR"),"BLANK",IF((AND(M551='Dropdown Answer Key'!$B$25,OR('Service Line Inventory'!S551="Lead",S551="Unknown SL"))),"Tier 1",IF(AND('Service Line Inventory'!M551='Dropdown Answer Key'!$B$26,OR('Service Line Inventory'!S551="Lead",S551="Unknown SL")),"Tier 2",IF(AND('Service Line Inventory'!M551='Dropdown Answer Key'!$B$27,OR('Service Line Inventory'!S551="Lead",S551="Unknown SL")),"Tier 2",IF('Service Line Inventory'!S551="GRR","Tier 3",IF((AND('Service Line Inventory'!M551='Dropdown Answer Key'!$B$25,'Service Line Inventory'!Q551='Dropdown Answer Key'!$M$25,O551='Dropdown Answer Key'!$G$27,'Service Line Inventory'!P551='Dropdown Answer Key'!$J$27,S551="Non Lead")),"Tier 4",IF((AND('Service Line Inventory'!M551='Dropdown Answer Key'!$B$25,'Service Line Inventory'!Q551='Dropdown Answer Key'!$M$25,O551='Dropdown Answer Key'!$G$27,S551="Non Lead")),"Tier 4",IF((AND('Service Line Inventory'!M551='Dropdown Answer Key'!$B$25,'Service Line Inventory'!Q551='Dropdown Answer Key'!$M$25,'Service Line Inventory'!P551='Dropdown Answer Key'!$J$27,S551="Non Lead")),"Tier 4","Tier 5"))))))))</f>
        <v>BLANK</v>
      </c>
      <c r="U551" s="123" t="str">
        <f t="shared" si="33"/>
        <v>ERROR</v>
      </c>
      <c r="V551" s="122" t="str">
        <f t="shared" si="34"/>
        <v>ERROR</v>
      </c>
      <c r="W551" s="122" t="str">
        <f t="shared" si="35"/>
        <v>NO</v>
      </c>
      <c r="X551" s="116"/>
      <c r="Y551" s="105"/>
      <c r="Z551" s="85"/>
    </row>
    <row r="552" spans="1:26">
      <c r="A552" s="80"/>
      <c r="B552" s="80"/>
      <c r="C552" s="111"/>
      <c r="D552" s="81"/>
      <c r="E552" s="111"/>
      <c r="F552" s="111"/>
      <c r="G552" s="113"/>
      <c r="H552" s="101"/>
      <c r="I552" s="81"/>
      <c r="J552" s="82"/>
      <c r="K552" s="81"/>
      <c r="L552" s="101" t="str">
        <f t="shared" si="32"/>
        <v>ERROR</v>
      </c>
      <c r="M552" s="117"/>
      <c r="N552" s="81"/>
      <c r="O552" s="81"/>
      <c r="P552" s="81"/>
      <c r="Q552" s="80"/>
      <c r="R552" s="81"/>
      <c r="S552" s="106" t="str">
        <f>IF(OR(B552="",$C$3="",$G$3=""),"ERROR",IF(AND(B552='Dropdown Answer Key'!$B$12,OR(E552="Lead",E552="U, May have L",E552="COM",E552="")),"Lead",IF(AND(B552='Dropdown Answer Key'!$B$12,OR(AND(E552="GALV",H552="Y"),AND(E552="GALV",H552="UN"),AND(E552="GALV",H552=""))),"GRR",IF(AND(B552='Dropdown Answer Key'!$B$12,E552="Unknown"),"Unknown SL",IF(AND(B552='Dropdown Answer Key'!$B$13,OR(F552="Lead",F552="U, May have L",F552="COM",F552="")),"Lead",IF(AND(B552='Dropdown Answer Key'!$B$13,OR(AND(F552="GALV",H552="Y"),AND(F552="GALV",H552="UN"),AND(F552="GALV",H552=""))),"GRR",IF(AND(B552='Dropdown Answer Key'!$B$13,F552="Unknown"),"Unknown SL",IF(AND(B552='Dropdown Answer Key'!$B$14,OR(E552="Lead",E552="U, May have L",E552="COM",E552="")),"Lead",IF(AND(B552='Dropdown Answer Key'!$B$14,OR(F552="Lead",F552="U, May have L",F552="COM",F552="")),"Lead",IF(AND(B552='Dropdown Answer Key'!$B$14,OR(AND(E552="GALV",H552="Y"),AND(E552="GALV",H552="UN"),AND(E552="GALV",H552=""),AND(F552="GALV",H552="Y"),AND(F552="GALV",H552="UN"),AND(F552="GALV",H552=""),AND(F552="GALV",I552="Y"),AND(F552="GALV",I552="UN"),AND(F552="GALV",I552=""))),"GRR",IF(AND(B552='Dropdown Answer Key'!$B$14,OR(E552="Unknown",F552="Unknown")),"Unknown SL","Non Lead")))))))))))</f>
        <v>ERROR</v>
      </c>
      <c r="T552" s="83" t="str">
        <f>IF(OR(M552="",Q552="",S552="ERROR"),"BLANK",IF((AND(M552='Dropdown Answer Key'!$B$25,OR('Service Line Inventory'!S552="Lead",S552="Unknown SL"))),"Tier 1",IF(AND('Service Line Inventory'!M552='Dropdown Answer Key'!$B$26,OR('Service Line Inventory'!S552="Lead",S552="Unknown SL")),"Tier 2",IF(AND('Service Line Inventory'!M552='Dropdown Answer Key'!$B$27,OR('Service Line Inventory'!S552="Lead",S552="Unknown SL")),"Tier 2",IF('Service Line Inventory'!S552="GRR","Tier 3",IF((AND('Service Line Inventory'!M552='Dropdown Answer Key'!$B$25,'Service Line Inventory'!Q552='Dropdown Answer Key'!$M$25,O552='Dropdown Answer Key'!$G$27,'Service Line Inventory'!P552='Dropdown Answer Key'!$J$27,S552="Non Lead")),"Tier 4",IF((AND('Service Line Inventory'!M552='Dropdown Answer Key'!$B$25,'Service Line Inventory'!Q552='Dropdown Answer Key'!$M$25,O552='Dropdown Answer Key'!$G$27,S552="Non Lead")),"Tier 4",IF((AND('Service Line Inventory'!M552='Dropdown Answer Key'!$B$25,'Service Line Inventory'!Q552='Dropdown Answer Key'!$M$25,'Service Line Inventory'!P552='Dropdown Answer Key'!$J$27,S552="Non Lead")),"Tier 4","Tier 5"))))))))</f>
        <v>BLANK</v>
      </c>
      <c r="U552" s="109" t="str">
        <f t="shared" si="33"/>
        <v>ERROR</v>
      </c>
      <c r="V552" s="83" t="str">
        <f t="shared" si="34"/>
        <v>ERROR</v>
      </c>
      <c r="W552" s="83" t="str">
        <f t="shared" si="35"/>
        <v>NO</v>
      </c>
      <c r="X552" s="115"/>
      <c r="Y552" s="84"/>
      <c r="Z552" s="85"/>
    </row>
    <row r="553" spans="1:26">
      <c r="A553" s="89"/>
      <c r="B553" s="90"/>
      <c r="C553" s="112"/>
      <c r="D553" s="90"/>
      <c r="E553" s="112"/>
      <c r="F553" s="112"/>
      <c r="G553" s="114"/>
      <c r="H553" s="102"/>
      <c r="I553" s="90"/>
      <c r="J553" s="91"/>
      <c r="K553" s="90"/>
      <c r="L553" s="102" t="str">
        <f t="shared" si="32"/>
        <v>ERROR</v>
      </c>
      <c r="M553" s="118"/>
      <c r="N553" s="90"/>
      <c r="O553" s="90"/>
      <c r="P553" s="90"/>
      <c r="Q553" s="89"/>
      <c r="R553" s="90"/>
      <c r="S553" s="121" t="str">
        <f>IF(OR(B553="",$C$3="",$G$3=""),"ERROR",IF(AND(B553='Dropdown Answer Key'!$B$12,OR(E553="Lead",E553="U, May have L",E553="COM",E553="")),"Lead",IF(AND(B553='Dropdown Answer Key'!$B$12,OR(AND(E553="GALV",H553="Y"),AND(E553="GALV",H553="UN"),AND(E553="GALV",H553=""))),"GRR",IF(AND(B553='Dropdown Answer Key'!$B$12,E553="Unknown"),"Unknown SL",IF(AND(B553='Dropdown Answer Key'!$B$13,OR(F553="Lead",F553="U, May have L",F553="COM",F553="")),"Lead",IF(AND(B553='Dropdown Answer Key'!$B$13,OR(AND(F553="GALV",H553="Y"),AND(F553="GALV",H553="UN"),AND(F553="GALV",H553=""))),"GRR",IF(AND(B553='Dropdown Answer Key'!$B$13,F553="Unknown"),"Unknown SL",IF(AND(B553='Dropdown Answer Key'!$B$14,OR(E553="Lead",E553="U, May have L",E553="COM",E553="")),"Lead",IF(AND(B553='Dropdown Answer Key'!$B$14,OR(F553="Lead",F553="U, May have L",F553="COM",F553="")),"Lead",IF(AND(B553='Dropdown Answer Key'!$B$14,OR(AND(E553="GALV",H553="Y"),AND(E553="GALV",H553="UN"),AND(E553="GALV",H553=""),AND(F553="GALV",H553="Y"),AND(F553="GALV",H553="UN"),AND(F553="GALV",H553=""),AND(F553="GALV",I553="Y"),AND(F553="GALV",I553="UN"),AND(F553="GALV",I553=""))),"GRR",IF(AND(B553='Dropdown Answer Key'!$B$14,OR(E553="Unknown",F553="Unknown")),"Unknown SL","Non Lead")))))))))))</f>
        <v>ERROR</v>
      </c>
      <c r="T553" s="122" t="str">
        <f>IF(OR(M553="",Q553="",S553="ERROR"),"BLANK",IF((AND(M553='Dropdown Answer Key'!$B$25,OR('Service Line Inventory'!S553="Lead",S553="Unknown SL"))),"Tier 1",IF(AND('Service Line Inventory'!M553='Dropdown Answer Key'!$B$26,OR('Service Line Inventory'!S553="Lead",S553="Unknown SL")),"Tier 2",IF(AND('Service Line Inventory'!M553='Dropdown Answer Key'!$B$27,OR('Service Line Inventory'!S553="Lead",S553="Unknown SL")),"Tier 2",IF('Service Line Inventory'!S553="GRR","Tier 3",IF((AND('Service Line Inventory'!M553='Dropdown Answer Key'!$B$25,'Service Line Inventory'!Q553='Dropdown Answer Key'!$M$25,O553='Dropdown Answer Key'!$G$27,'Service Line Inventory'!P553='Dropdown Answer Key'!$J$27,S553="Non Lead")),"Tier 4",IF((AND('Service Line Inventory'!M553='Dropdown Answer Key'!$B$25,'Service Line Inventory'!Q553='Dropdown Answer Key'!$M$25,O553='Dropdown Answer Key'!$G$27,S553="Non Lead")),"Tier 4",IF((AND('Service Line Inventory'!M553='Dropdown Answer Key'!$B$25,'Service Line Inventory'!Q553='Dropdown Answer Key'!$M$25,'Service Line Inventory'!P553='Dropdown Answer Key'!$J$27,S553="Non Lead")),"Tier 4","Tier 5"))))))))</f>
        <v>BLANK</v>
      </c>
      <c r="U553" s="123" t="str">
        <f t="shared" si="33"/>
        <v>ERROR</v>
      </c>
      <c r="V553" s="122" t="str">
        <f t="shared" si="34"/>
        <v>ERROR</v>
      </c>
      <c r="W553" s="122" t="str">
        <f t="shared" si="35"/>
        <v>NO</v>
      </c>
      <c r="X553" s="116"/>
      <c r="Y553" s="105"/>
      <c r="Z553" s="85"/>
    </row>
    <row r="554" spans="1:26">
      <c r="A554" s="80"/>
      <c r="B554" s="80"/>
      <c r="C554" s="111"/>
      <c r="D554" s="81"/>
      <c r="E554" s="111"/>
      <c r="F554" s="111"/>
      <c r="G554" s="113"/>
      <c r="H554" s="101"/>
      <c r="I554" s="81"/>
      <c r="J554" s="82"/>
      <c r="K554" s="81"/>
      <c r="L554" s="101" t="str">
        <f t="shared" si="32"/>
        <v>ERROR</v>
      </c>
      <c r="M554" s="117"/>
      <c r="N554" s="81"/>
      <c r="O554" s="81"/>
      <c r="P554" s="81"/>
      <c r="Q554" s="80"/>
      <c r="R554" s="81"/>
      <c r="S554" s="106" t="str">
        <f>IF(OR(B554="",$C$3="",$G$3=""),"ERROR",IF(AND(B554='Dropdown Answer Key'!$B$12,OR(E554="Lead",E554="U, May have L",E554="COM",E554="")),"Lead",IF(AND(B554='Dropdown Answer Key'!$B$12,OR(AND(E554="GALV",H554="Y"),AND(E554="GALV",H554="UN"),AND(E554="GALV",H554=""))),"GRR",IF(AND(B554='Dropdown Answer Key'!$B$12,E554="Unknown"),"Unknown SL",IF(AND(B554='Dropdown Answer Key'!$B$13,OR(F554="Lead",F554="U, May have L",F554="COM",F554="")),"Lead",IF(AND(B554='Dropdown Answer Key'!$B$13,OR(AND(F554="GALV",H554="Y"),AND(F554="GALV",H554="UN"),AND(F554="GALV",H554=""))),"GRR",IF(AND(B554='Dropdown Answer Key'!$B$13,F554="Unknown"),"Unknown SL",IF(AND(B554='Dropdown Answer Key'!$B$14,OR(E554="Lead",E554="U, May have L",E554="COM",E554="")),"Lead",IF(AND(B554='Dropdown Answer Key'!$B$14,OR(F554="Lead",F554="U, May have L",F554="COM",F554="")),"Lead",IF(AND(B554='Dropdown Answer Key'!$B$14,OR(AND(E554="GALV",H554="Y"),AND(E554="GALV",H554="UN"),AND(E554="GALV",H554=""),AND(F554="GALV",H554="Y"),AND(F554="GALV",H554="UN"),AND(F554="GALV",H554=""),AND(F554="GALV",I554="Y"),AND(F554="GALV",I554="UN"),AND(F554="GALV",I554=""))),"GRR",IF(AND(B554='Dropdown Answer Key'!$B$14,OR(E554="Unknown",F554="Unknown")),"Unknown SL","Non Lead")))))))))))</f>
        <v>ERROR</v>
      </c>
      <c r="T554" s="83" t="str">
        <f>IF(OR(M554="",Q554="",S554="ERROR"),"BLANK",IF((AND(M554='Dropdown Answer Key'!$B$25,OR('Service Line Inventory'!S554="Lead",S554="Unknown SL"))),"Tier 1",IF(AND('Service Line Inventory'!M554='Dropdown Answer Key'!$B$26,OR('Service Line Inventory'!S554="Lead",S554="Unknown SL")),"Tier 2",IF(AND('Service Line Inventory'!M554='Dropdown Answer Key'!$B$27,OR('Service Line Inventory'!S554="Lead",S554="Unknown SL")),"Tier 2",IF('Service Line Inventory'!S554="GRR","Tier 3",IF((AND('Service Line Inventory'!M554='Dropdown Answer Key'!$B$25,'Service Line Inventory'!Q554='Dropdown Answer Key'!$M$25,O554='Dropdown Answer Key'!$G$27,'Service Line Inventory'!P554='Dropdown Answer Key'!$J$27,S554="Non Lead")),"Tier 4",IF((AND('Service Line Inventory'!M554='Dropdown Answer Key'!$B$25,'Service Line Inventory'!Q554='Dropdown Answer Key'!$M$25,O554='Dropdown Answer Key'!$G$27,S554="Non Lead")),"Tier 4",IF((AND('Service Line Inventory'!M554='Dropdown Answer Key'!$B$25,'Service Line Inventory'!Q554='Dropdown Answer Key'!$M$25,'Service Line Inventory'!P554='Dropdown Answer Key'!$J$27,S554="Non Lead")),"Tier 4","Tier 5"))))))))</f>
        <v>BLANK</v>
      </c>
      <c r="U554" s="109" t="str">
        <f t="shared" si="33"/>
        <v>ERROR</v>
      </c>
      <c r="V554" s="83" t="str">
        <f t="shared" si="34"/>
        <v>ERROR</v>
      </c>
      <c r="W554" s="83" t="str">
        <f t="shared" si="35"/>
        <v>NO</v>
      </c>
      <c r="X554" s="115"/>
      <c r="Y554" s="84"/>
      <c r="Z554" s="85"/>
    </row>
    <row r="555" spans="1:26">
      <c r="A555" s="89"/>
      <c r="B555" s="90"/>
      <c r="C555" s="112"/>
      <c r="D555" s="90"/>
      <c r="E555" s="112"/>
      <c r="F555" s="112"/>
      <c r="G555" s="114"/>
      <c r="H555" s="102"/>
      <c r="I555" s="90"/>
      <c r="J555" s="91"/>
      <c r="K555" s="90"/>
      <c r="L555" s="102" t="str">
        <f t="shared" si="32"/>
        <v>ERROR</v>
      </c>
      <c r="M555" s="118"/>
      <c r="N555" s="90"/>
      <c r="O555" s="90"/>
      <c r="P555" s="90"/>
      <c r="Q555" s="89"/>
      <c r="R555" s="90"/>
      <c r="S555" s="121" t="str">
        <f>IF(OR(B555="",$C$3="",$G$3=""),"ERROR",IF(AND(B555='Dropdown Answer Key'!$B$12,OR(E555="Lead",E555="U, May have L",E555="COM",E555="")),"Lead",IF(AND(B555='Dropdown Answer Key'!$B$12,OR(AND(E555="GALV",H555="Y"),AND(E555="GALV",H555="UN"),AND(E555="GALV",H555=""))),"GRR",IF(AND(B555='Dropdown Answer Key'!$B$12,E555="Unknown"),"Unknown SL",IF(AND(B555='Dropdown Answer Key'!$B$13,OR(F555="Lead",F555="U, May have L",F555="COM",F555="")),"Lead",IF(AND(B555='Dropdown Answer Key'!$B$13,OR(AND(F555="GALV",H555="Y"),AND(F555="GALV",H555="UN"),AND(F555="GALV",H555=""))),"GRR",IF(AND(B555='Dropdown Answer Key'!$B$13,F555="Unknown"),"Unknown SL",IF(AND(B555='Dropdown Answer Key'!$B$14,OR(E555="Lead",E555="U, May have L",E555="COM",E555="")),"Lead",IF(AND(B555='Dropdown Answer Key'!$B$14,OR(F555="Lead",F555="U, May have L",F555="COM",F555="")),"Lead",IF(AND(B555='Dropdown Answer Key'!$B$14,OR(AND(E555="GALV",H555="Y"),AND(E555="GALV",H555="UN"),AND(E555="GALV",H555=""),AND(F555="GALV",H555="Y"),AND(F555="GALV",H555="UN"),AND(F555="GALV",H555=""),AND(F555="GALV",I555="Y"),AND(F555="GALV",I555="UN"),AND(F555="GALV",I555=""))),"GRR",IF(AND(B555='Dropdown Answer Key'!$B$14,OR(E555="Unknown",F555="Unknown")),"Unknown SL","Non Lead")))))))))))</f>
        <v>ERROR</v>
      </c>
      <c r="T555" s="122" t="str">
        <f>IF(OR(M555="",Q555="",S555="ERROR"),"BLANK",IF((AND(M555='Dropdown Answer Key'!$B$25,OR('Service Line Inventory'!S555="Lead",S555="Unknown SL"))),"Tier 1",IF(AND('Service Line Inventory'!M555='Dropdown Answer Key'!$B$26,OR('Service Line Inventory'!S555="Lead",S555="Unknown SL")),"Tier 2",IF(AND('Service Line Inventory'!M555='Dropdown Answer Key'!$B$27,OR('Service Line Inventory'!S555="Lead",S555="Unknown SL")),"Tier 2",IF('Service Line Inventory'!S555="GRR","Tier 3",IF((AND('Service Line Inventory'!M555='Dropdown Answer Key'!$B$25,'Service Line Inventory'!Q555='Dropdown Answer Key'!$M$25,O555='Dropdown Answer Key'!$G$27,'Service Line Inventory'!P555='Dropdown Answer Key'!$J$27,S555="Non Lead")),"Tier 4",IF((AND('Service Line Inventory'!M555='Dropdown Answer Key'!$B$25,'Service Line Inventory'!Q555='Dropdown Answer Key'!$M$25,O555='Dropdown Answer Key'!$G$27,S555="Non Lead")),"Tier 4",IF((AND('Service Line Inventory'!M555='Dropdown Answer Key'!$B$25,'Service Line Inventory'!Q555='Dropdown Answer Key'!$M$25,'Service Line Inventory'!P555='Dropdown Answer Key'!$J$27,S555="Non Lead")),"Tier 4","Tier 5"))))))))</f>
        <v>BLANK</v>
      </c>
      <c r="U555" s="123" t="str">
        <f t="shared" si="33"/>
        <v>ERROR</v>
      </c>
      <c r="V555" s="122" t="str">
        <f t="shared" si="34"/>
        <v>ERROR</v>
      </c>
      <c r="W555" s="122" t="str">
        <f t="shared" si="35"/>
        <v>NO</v>
      </c>
      <c r="X555" s="116"/>
      <c r="Y555" s="105"/>
      <c r="Z555" s="85"/>
    </row>
    <row r="556" spans="1:26">
      <c r="A556" s="80"/>
      <c r="B556" s="80"/>
      <c r="C556" s="111"/>
      <c r="D556" s="81"/>
      <c r="E556" s="111"/>
      <c r="F556" s="111"/>
      <c r="G556" s="113"/>
      <c r="H556" s="101"/>
      <c r="I556" s="81"/>
      <c r="J556" s="82"/>
      <c r="K556" s="81"/>
      <c r="L556" s="101" t="str">
        <f t="shared" si="32"/>
        <v>ERROR</v>
      </c>
      <c r="M556" s="117"/>
      <c r="N556" s="81"/>
      <c r="O556" s="81"/>
      <c r="P556" s="81"/>
      <c r="Q556" s="80"/>
      <c r="R556" s="81"/>
      <c r="S556" s="106" t="str">
        <f>IF(OR(B556="",$C$3="",$G$3=""),"ERROR",IF(AND(B556='Dropdown Answer Key'!$B$12,OR(E556="Lead",E556="U, May have L",E556="COM",E556="")),"Lead",IF(AND(B556='Dropdown Answer Key'!$B$12,OR(AND(E556="GALV",H556="Y"),AND(E556="GALV",H556="UN"),AND(E556="GALV",H556=""))),"GRR",IF(AND(B556='Dropdown Answer Key'!$B$12,E556="Unknown"),"Unknown SL",IF(AND(B556='Dropdown Answer Key'!$B$13,OR(F556="Lead",F556="U, May have L",F556="COM",F556="")),"Lead",IF(AND(B556='Dropdown Answer Key'!$B$13,OR(AND(F556="GALV",H556="Y"),AND(F556="GALV",H556="UN"),AND(F556="GALV",H556=""))),"GRR",IF(AND(B556='Dropdown Answer Key'!$B$13,F556="Unknown"),"Unknown SL",IF(AND(B556='Dropdown Answer Key'!$B$14,OR(E556="Lead",E556="U, May have L",E556="COM",E556="")),"Lead",IF(AND(B556='Dropdown Answer Key'!$B$14,OR(F556="Lead",F556="U, May have L",F556="COM",F556="")),"Lead",IF(AND(B556='Dropdown Answer Key'!$B$14,OR(AND(E556="GALV",H556="Y"),AND(E556="GALV",H556="UN"),AND(E556="GALV",H556=""),AND(F556="GALV",H556="Y"),AND(F556="GALV",H556="UN"),AND(F556="GALV",H556=""),AND(F556="GALV",I556="Y"),AND(F556="GALV",I556="UN"),AND(F556="GALV",I556=""))),"GRR",IF(AND(B556='Dropdown Answer Key'!$B$14,OR(E556="Unknown",F556="Unknown")),"Unknown SL","Non Lead")))))))))))</f>
        <v>ERROR</v>
      </c>
      <c r="T556" s="83" t="str">
        <f>IF(OR(M556="",Q556="",S556="ERROR"),"BLANK",IF((AND(M556='Dropdown Answer Key'!$B$25,OR('Service Line Inventory'!S556="Lead",S556="Unknown SL"))),"Tier 1",IF(AND('Service Line Inventory'!M556='Dropdown Answer Key'!$B$26,OR('Service Line Inventory'!S556="Lead",S556="Unknown SL")),"Tier 2",IF(AND('Service Line Inventory'!M556='Dropdown Answer Key'!$B$27,OR('Service Line Inventory'!S556="Lead",S556="Unknown SL")),"Tier 2",IF('Service Line Inventory'!S556="GRR","Tier 3",IF((AND('Service Line Inventory'!M556='Dropdown Answer Key'!$B$25,'Service Line Inventory'!Q556='Dropdown Answer Key'!$M$25,O556='Dropdown Answer Key'!$G$27,'Service Line Inventory'!P556='Dropdown Answer Key'!$J$27,S556="Non Lead")),"Tier 4",IF((AND('Service Line Inventory'!M556='Dropdown Answer Key'!$B$25,'Service Line Inventory'!Q556='Dropdown Answer Key'!$M$25,O556='Dropdown Answer Key'!$G$27,S556="Non Lead")),"Tier 4",IF((AND('Service Line Inventory'!M556='Dropdown Answer Key'!$B$25,'Service Line Inventory'!Q556='Dropdown Answer Key'!$M$25,'Service Line Inventory'!P556='Dropdown Answer Key'!$J$27,S556="Non Lead")),"Tier 4","Tier 5"))))))))</f>
        <v>BLANK</v>
      </c>
      <c r="U556" s="109" t="str">
        <f t="shared" si="33"/>
        <v>ERROR</v>
      </c>
      <c r="V556" s="83" t="str">
        <f t="shared" si="34"/>
        <v>ERROR</v>
      </c>
      <c r="W556" s="83" t="str">
        <f t="shared" si="35"/>
        <v>NO</v>
      </c>
      <c r="X556" s="115"/>
      <c r="Y556" s="84"/>
      <c r="Z556" s="85"/>
    </row>
    <row r="557" spans="1:26">
      <c r="A557" s="89"/>
      <c r="B557" s="90"/>
      <c r="C557" s="112"/>
      <c r="D557" s="90"/>
      <c r="E557" s="112"/>
      <c r="F557" s="112"/>
      <c r="G557" s="114"/>
      <c r="H557" s="102"/>
      <c r="I557" s="90"/>
      <c r="J557" s="91"/>
      <c r="K557" s="90"/>
      <c r="L557" s="102" t="str">
        <f t="shared" si="32"/>
        <v>ERROR</v>
      </c>
      <c r="M557" s="118"/>
      <c r="N557" s="90"/>
      <c r="O557" s="90"/>
      <c r="P557" s="90"/>
      <c r="Q557" s="89"/>
      <c r="R557" s="90"/>
      <c r="S557" s="121" t="str">
        <f>IF(OR(B557="",$C$3="",$G$3=""),"ERROR",IF(AND(B557='Dropdown Answer Key'!$B$12,OR(E557="Lead",E557="U, May have L",E557="COM",E557="")),"Lead",IF(AND(B557='Dropdown Answer Key'!$B$12,OR(AND(E557="GALV",H557="Y"),AND(E557="GALV",H557="UN"),AND(E557="GALV",H557=""))),"GRR",IF(AND(B557='Dropdown Answer Key'!$B$12,E557="Unknown"),"Unknown SL",IF(AND(B557='Dropdown Answer Key'!$B$13,OR(F557="Lead",F557="U, May have L",F557="COM",F557="")),"Lead",IF(AND(B557='Dropdown Answer Key'!$B$13,OR(AND(F557="GALV",H557="Y"),AND(F557="GALV",H557="UN"),AND(F557="GALV",H557=""))),"GRR",IF(AND(B557='Dropdown Answer Key'!$B$13,F557="Unknown"),"Unknown SL",IF(AND(B557='Dropdown Answer Key'!$B$14,OR(E557="Lead",E557="U, May have L",E557="COM",E557="")),"Lead",IF(AND(B557='Dropdown Answer Key'!$B$14,OR(F557="Lead",F557="U, May have L",F557="COM",F557="")),"Lead",IF(AND(B557='Dropdown Answer Key'!$B$14,OR(AND(E557="GALV",H557="Y"),AND(E557="GALV",H557="UN"),AND(E557="GALV",H557=""),AND(F557="GALV",H557="Y"),AND(F557="GALV",H557="UN"),AND(F557="GALV",H557=""),AND(F557="GALV",I557="Y"),AND(F557="GALV",I557="UN"),AND(F557="GALV",I557=""))),"GRR",IF(AND(B557='Dropdown Answer Key'!$B$14,OR(E557="Unknown",F557="Unknown")),"Unknown SL","Non Lead")))))))))))</f>
        <v>ERROR</v>
      </c>
      <c r="T557" s="122" t="str">
        <f>IF(OR(M557="",Q557="",S557="ERROR"),"BLANK",IF((AND(M557='Dropdown Answer Key'!$B$25,OR('Service Line Inventory'!S557="Lead",S557="Unknown SL"))),"Tier 1",IF(AND('Service Line Inventory'!M557='Dropdown Answer Key'!$B$26,OR('Service Line Inventory'!S557="Lead",S557="Unknown SL")),"Tier 2",IF(AND('Service Line Inventory'!M557='Dropdown Answer Key'!$B$27,OR('Service Line Inventory'!S557="Lead",S557="Unknown SL")),"Tier 2",IF('Service Line Inventory'!S557="GRR","Tier 3",IF((AND('Service Line Inventory'!M557='Dropdown Answer Key'!$B$25,'Service Line Inventory'!Q557='Dropdown Answer Key'!$M$25,O557='Dropdown Answer Key'!$G$27,'Service Line Inventory'!P557='Dropdown Answer Key'!$J$27,S557="Non Lead")),"Tier 4",IF((AND('Service Line Inventory'!M557='Dropdown Answer Key'!$B$25,'Service Line Inventory'!Q557='Dropdown Answer Key'!$M$25,O557='Dropdown Answer Key'!$G$27,S557="Non Lead")),"Tier 4",IF((AND('Service Line Inventory'!M557='Dropdown Answer Key'!$B$25,'Service Line Inventory'!Q557='Dropdown Answer Key'!$M$25,'Service Line Inventory'!P557='Dropdown Answer Key'!$J$27,S557="Non Lead")),"Tier 4","Tier 5"))))))))</f>
        <v>BLANK</v>
      </c>
      <c r="U557" s="123" t="str">
        <f t="shared" si="33"/>
        <v>ERROR</v>
      </c>
      <c r="V557" s="122" t="str">
        <f t="shared" si="34"/>
        <v>ERROR</v>
      </c>
      <c r="W557" s="122" t="str">
        <f t="shared" si="35"/>
        <v>NO</v>
      </c>
      <c r="X557" s="116"/>
      <c r="Y557" s="105"/>
      <c r="Z557" s="85"/>
    </row>
    <row r="558" spans="1:26">
      <c r="A558" s="80"/>
      <c r="B558" s="80"/>
      <c r="C558" s="111"/>
      <c r="D558" s="81"/>
      <c r="E558" s="111"/>
      <c r="F558" s="111"/>
      <c r="G558" s="113"/>
      <c r="H558" s="101"/>
      <c r="I558" s="81"/>
      <c r="J558" s="82"/>
      <c r="K558" s="81"/>
      <c r="L558" s="101" t="str">
        <f t="shared" si="32"/>
        <v>ERROR</v>
      </c>
      <c r="M558" s="117"/>
      <c r="N558" s="81"/>
      <c r="O558" s="81"/>
      <c r="P558" s="81"/>
      <c r="Q558" s="80"/>
      <c r="R558" s="81"/>
      <c r="S558" s="106" t="str">
        <f>IF(OR(B558="",$C$3="",$G$3=""),"ERROR",IF(AND(B558='Dropdown Answer Key'!$B$12,OR(E558="Lead",E558="U, May have L",E558="COM",E558="")),"Lead",IF(AND(B558='Dropdown Answer Key'!$B$12,OR(AND(E558="GALV",H558="Y"),AND(E558="GALV",H558="UN"),AND(E558="GALV",H558=""))),"GRR",IF(AND(B558='Dropdown Answer Key'!$B$12,E558="Unknown"),"Unknown SL",IF(AND(B558='Dropdown Answer Key'!$B$13,OR(F558="Lead",F558="U, May have L",F558="COM",F558="")),"Lead",IF(AND(B558='Dropdown Answer Key'!$B$13,OR(AND(F558="GALV",H558="Y"),AND(F558="GALV",H558="UN"),AND(F558="GALV",H558=""))),"GRR",IF(AND(B558='Dropdown Answer Key'!$B$13,F558="Unknown"),"Unknown SL",IF(AND(B558='Dropdown Answer Key'!$B$14,OR(E558="Lead",E558="U, May have L",E558="COM",E558="")),"Lead",IF(AND(B558='Dropdown Answer Key'!$B$14,OR(F558="Lead",F558="U, May have L",F558="COM",F558="")),"Lead",IF(AND(B558='Dropdown Answer Key'!$B$14,OR(AND(E558="GALV",H558="Y"),AND(E558="GALV",H558="UN"),AND(E558="GALV",H558=""),AND(F558="GALV",H558="Y"),AND(F558="GALV",H558="UN"),AND(F558="GALV",H558=""),AND(F558="GALV",I558="Y"),AND(F558="GALV",I558="UN"),AND(F558="GALV",I558=""))),"GRR",IF(AND(B558='Dropdown Answer Key'!$B$14,OR(E558="Unknown",F558="Unknown")),"Unknown SL","Non Lead")))))))))))</f>
        <v>ERROR</v>
      </c>
      <c r="T558" s="83" t="str">
        <f>IF(OR(M558="",Q558="",S558="ERROR"),"BLANK",IF((AND(M558='Dropdown Answer Key'!$B$25,OR('Service Line Inventory'!S558="Lead",S558="Unknown SL"))),"Tier 1",IF(AND('Service Line Inventory'!M558='Dropdown Answer Key'!$B$26,OR('Service Line Inventory'!S558="Lead",S558="Unknown SL")),"Tier 2",IF(AND('Service Line Inventory'!M558='Dropdown Answer Key'!$B$27,OR('Service Line Inventory'!S558="Lead",S558="Unknown SL")),"Tier 2",IF('Service Line Inventory'!S558="GRR","Tier 3",IF((AND('Service Line Inventory'!M558='Dropdown Answer Key'!$B$25,'Service Line Inventory'!Q558='Dropdown Answer Key'!$M$25,O558='Dropdown Answer Key'!$G$27,'Service Line Inventory'!P558='Dropdown Answer Key'!$J$27,S558="Non Lead")),"Tier 4",IF((AND('Service Line Inventory'!M558='Dropdown Answer Key'!$B$25,'Service Line Inventory'!Q558='Dropdown Answer Key'!$M$25,O558='Dropdown Answer Key'!$G$27,S558="Non Lead")),"Tier 4",IF((AND('Service Line Inventory'!M558='Dropdown Answer Key'!$B$25,'Service Line Inventory'!Q558='Dropdown Answer Key'!$M$25,'Service Line Inventory'!P558='Dropdown Answer Key'!$J$27,S558="Non Lead")),"Tier 4","Tier 5"))))))))</f>
        <v>BLANK</v>
      </c>
      <c r="U558" s="109" t="str">
        <f t="shared" si="33"/>
        <v>ERROR</v>
      </c>
      <c r="V558" s="83" t="str">
        <f t="shared" si="34"/>
        <v>ERROR</v>
      </c>
      <c r="W558" s="83" t="str">
        <f t="shared" si="35"/>
        <v>NO</v>
      </c>
      <c r="X558" s="115"/>
      <c r="Y558" s="84"/>
      <c r="Z558" s="85"/>
    </row>
    <row r="559" spans="1:26">
      <c r="A559" s="89"/>
      <c r="B559" s="90"/>
      <c r="C559" s="112"/>
      <c r="D559" s="90"/>
      <c r="E559" s="112"/>
      <c r="F559" s="112"/>
      <c r="G559" s="114"/>
      <c r="H559" s="102"/>
      <c r="I559" s="90"/>
      <c r="J559" s="91"/>
      <c r="K559" s="90"/>
      <c r="L559" s="102" t="str">
        <f t="shared" si="32"/>
        <v>ERROR</v>
      </c>
      <c r="M559" s="118"/>
      <c r="N559" s="90"/>
      <c r="O559" s="90"/>
      <c r="P559" s="90"/>
      <c r="Q559" s="89"/>
      <c r="R559" s="90"/>
      <c r="S559" s="121" t="str">
        <f>IF(OR(B559="",$C$3="",$G$3=""),"ERROR",IF(AND(B559='Dropdown Answer Key'!$B$12,OR(E559="Lead",E559="U, May have L",E559="COM",E559="")),"Lead",IF(AND(B559='Dropdown Answer Key'!$B$12,OR(AND(E559="GALV",H559="Y"),AND(E559="GALV",H559="UN"),AND(E559="GALV",H559=""))),"GRR",IF(AND(B559='Dropdown Answer Key'!$B$12,E559="Unknown"),"Unknown SL",IF(AND(B559='Dropdown Answer Key'!$B$13,OR(F559="Lead",F559="U, May have L",F559="COM",F559="")),"Lead",IF(AND(B559='Dropdown Answer Key'!$B$13,OR(AND(F559="GALV",H559="Y"),AND(F559="GALV",H559="UN"),AND(F559="GALV",H559=""))),"GRR",IF(AND(B559='Dropdown Answer Key'!$B$13,F559="Unknown"),"Unknown SL",IF(AND(B559='Dropdown Answer Key'!$B$14,OR(E559="Lead",E559="U, May have L",E559="COM",E559="")),"Lead",IF(AND(B559='Dropdown Answer Key'!$B$14,OR(F559="Lead",F559="U, May have L",F559="COM",F559="")),"Lead",IF(AND(B559='Dropdown Answer Key'!$B$14,OR(AND(E559="GALV",H559="Y"),AND(E559="GALV",H559="UN"),AND(E559="GALV",H559=""),AND(F559="GALV",H559="Y"),AND(F559="GALV",H559="UN"),AND(F559="GALV",H559=""),AND(F559="GALV",I559="Y"),AND(F559="GALV",I559="UN"),AND(F559="GALV",I559=""))),"GRR",IF(AND(B559='Dropdown Answer Key'!$B$14,OR(E559="Unknown",F559="Unknown")),"Unknown SL","Non Lead")))))))))))</f>
        <v>ERROR</v>
      </c>
      <c r="T559" s="122" t="str">
        <f>IF(OR(M559="",Q559="",S559="ERROR"),"BLANK",IF((AND(M559='Dropdown Answer Key'!$B$25,OR('Service Line Inventory'!S559="Lead",S559="Unknown SL"))),"Tier 1",IF(AND('Service Line Inventory'!M559='Dropdown Answer Key'!$B$26,OR('Service Line Inventory'!S559="Lead",S559="Unknown SL")),"Tier 2",IF(AND('Service Line Inventory'!M559='Dropdown Answer Key'!$B$27,OR('Service Line Inventory'!S559="Lead",S559="Unknown SL")),"Tier 2",IF('Service Line Inventory'!S559="GRR","Tier 3",IF((AND('Service Line Inventory'!M559='Dropdown Answer Key'!$B$25,'Service Line Inventory'!Q559='Dropdown Answer Key'!$M$25,O559='Dropdown Answer Key'!$G$27,'Service Line Inventory'!P559='Dropdown Answer Key'!$J$27,S559="Non Lead")),"Tier 4",IF((AND('Service Line Inventory'!M559='Dropdown Answer Key'!$B$25,'Service Line Inventory'!Q559='Dropdown Answer Key'!$M$25,O559='Dropdown Answer Key'!$G$27,S559="Non Lead")),"Tier 4",IF((AND('Service Line Inventory'!M559='Dropdown Answer Key'!$B$25,'Service Line Inventory'!Q559='Dropdown Answer Key'!$M$25,'Service Line Inventory'!P559='Dropdown Answer Key'!$J$27,S559="Non Lead")),"Tier 4","Tier 5"))))))))</f>
        <v>BLANK</v>
      </c>
      <c r="U559" s="123" t="str">
        <f t="shared" si="33"/>
        <v>ERROR</v>
      </c>
      <c r="V559" s="122" t="str">
        <f t="shared" si="34"/>
        <v>ERROR</v>
      </c>
      <c r="W559" s="122" t="str">
        <f t="shared" si="35"/>
        <v>NO</v>
      </c>
      <c r="X559" s="116"/>
      <c r="Y559" s="105"/>
      <c r="Z559" s="85"/>
    </row>
    <row r="560" spans="1:26">
      <c r="A560" s="80"/>
      <c r="B560" s="80"/>
      <c r="C560" s="111"/>
      <c r="D560" s="81"/>
      <c r="E560" s="111"/>
      <c r="F560" s="111"/>
      <c r="G560" s="113"/>
      <c r="H560" s="101"/>
      <c r="I560" s="81"/>
      <c r="J560" s="82"/>
      <c r="K560" s="81"/>
      <c r="L560" s="101" t="str">
        <f t="shared" si="32"/>
        <v>ERROR</v>
      </c>
      <c r="M560" s="117"/>
      <c r="N560" s="81"/>
      <c r="O560" s="81"/>
      <c r="P560" s="81"/>
      <c r="Q560" s="80"/>
      <c r="R560" s="81"/>
      <c r="S560" s="106" t="str">
        <f>IF(OR(B560="",$C$3="",$G$3=""),"ERROR",IF(AND(B560='Dropdown Answer Key'!$B$12,OR(E560="Lead",E560="U, May have L",E560="COM",E560="")),"Lead",IF(AND(B560='Dropdown Answer Key'!$B$12,OR(AND(E560="GALV",H560="Y"),AND(E560="GALV",H560="UN"),AND(E560="GALV",H560=""))),"GRR",IF(AND(B560='Dropdown Answer Key'!$B$12,E560="Unknown"),"Unknown SL",IF(AND(B560='Dropdown Answer Key'!$B$13,OR(F560="Lead",F560="U, May have L",F560="COM",F560="")),"Lead",IF(AND(B560='Dropdown Answer Key'!$B$13,OR(AND(F560="GALV",H560="Y"),AND(F560="GALV",H560="UN"),AND(F560="GALV",H560=""))),"GRR",IF(AND(B560='Dropdown Answer Key'!$B$13,F560="Unknown"),"Unknown SL",IF(AND(B560='Dropdown Answer Key'!$B$14,OR(E560="Lead",E560="U, May have L",E560="COM",E560="")),"Lead",IF(AND(B560='Dropdown Answer Key'!$B$14,OR(F560="Lead",F560="U, May have L",F560="COM",F560="")),"Lead",IF(AND(B560='Dropdown Answer Key'!$B$14,OR(AND(E560="GALV",H560="Y"),AND(E560="GALV",H560="UN"),AND(E560="GALV",H560=""),AND(F560="GALV",H560="Y"),AND(F560="GALV",H560="UN"),AND(F560="GALV",H560=""),AND(F560="GALV",I560="Y"),AND(F560="GALV",I560="UN"),AND(F560="GALV",I560=""))),"GRR",IF(AND(B560='Dropdown Answer Key'!$B$14,OR(E560="Unknown",F560="Unknown")),"Unknown SL","Non Lead")))))))))))</f>
        <v>ERROR</v>
      </c>
      <c r="T560" s="83" t="str">
        <f>IF(OR(M560="",Q560="",S560="ERROR"),"BLANK",IF((AND(M560='Dropdown Answer Key'!$B$25,OR('Service Line Inventory'!S560="Lead",S560="Unknown SL"))),"Tier 1",IF(AND('Service Line Inventory'!M560='Dropdown Answer Key'!$B$26,OR('Service Line Inventory'!S560="Lead",S560="Unknown SL")),"Tier 2",IF(AND('Service Line Inventory'!M560='Dropdown Answer Key'!$B$27,OR('Service Line Inventory'!S560="Lead",S560="Unknown SL")),"Tier 2",IF('Service Line Inventory'!S560="GRR","Tier 3",IF((AND('Service Line Inventory'!M560='Dropdown Answer Key'!$B$25,'Service Line Inventory'!Q560='Dropdown Answer Key'!$M$25,O560='Dropdown Answer Key'!$G$27,'Service Line Inventory'!P560='Dropdown Answer Key'!$J$27,S560="Non Lead")),"Tier 4",IF((AND('Service Line Inventory'!M560='Dropdown Answer Key'!$B$25,'Service Line Inventory'!Q560='Dropdown Answer Key'!$M$25,O560='Dropdown Answer Key'!$G$27,S560="Non Lead")),"Tier 4",IF((AND('Service Line Inventory'!M560='Dropdown Answer Key'!$B$25,'Service Line Inventory'!Q560='Dropdown Answer Key'!$M$25,'Service Line Inventory'!P560='Dropdown Answer Key'!$J$27,S560="Non Lead")),"Tier 4","Tier 5"))))))))</f>
        <v>BLANK</v>
      </c>
      <c r="U560" s="109" t="str">
        <f t="shared" si="33"/>
        <v>ERROR</v>
      </c>
      <c r="V560" s="83" t="str">
        <f t="shared" si="34"/>
        <v>ERROR</v>
      </c>
      <c r="W560" s="83" t="str">
        <f t="shared" si="35"/>
        <v>NO</v>
      </c>
      <c r="X560" s="115"/>
      <c r="Y560" s="84"/>
      <c r="Z560" s="85"/>
    </row>
    <row r="561" spans="1:26">
      <c r="A561" s="89"/>
      <c r="B561" s="90"/>
      <c r="C561" s="112"/>
      <c r="D561" s="90"/>
      <c r="E561" s="112"/>
      <c r="F561" s="112"/>
      <c r="G561" s="114"/>
      <c r="H561" s="102"/>
      <c r="I561" s="90"/>
      <c r="J561" s="91"/>
      <c r="K561" s="90"/>
      <c r="L561" s="102" t="str">
        <f t="shared" si="32"/>
        <v>ERROR</v>
      </c>
      <c r="M561" s="118"/>
      <c r="N561" s="90"/>
      <c r="O561" s="90"/>
      <c r="P561" s="90"/>
      <c r="Q561" s="89"/>
      <c r="R561" s="90"/>
      <c r="S561" s="121" t="str">
        <f>IF(OR(B561="",$C$3="",$G$3=""),"ERROR",IF(AND(B561='Dropdown Answer Key'!$B$12,OR(E561="Lead",E561="U, May have L",E561="COM",E561="")),"Lead",IF(AND(B561='Dropdown Answer Key'!$B$12,OR(AND(E561="GALV",H561="Y"),AND(E561="GALV",H561="UN"),AND(E561="GALV",H561=""))),"GRR",IF(AND(B561='Dropdown Answer Key'!$B$12,E561="Unknown"),"Unknown SL",IF(AND(B561='Dropdown Answer Key'!$B$13,OR(F561="Lead",F561="U, May have L",F561="COM",F561="")),"Lead",IF(AND(B561='Dropdown Answer Key'!$B$13,OR(AND(F561="GALV",H561="Y"),AND(F561="GALV",H561="UN"),AND(F561="GALV",H561=""))),"GRR",IF(AND(B561='Dropdown Answer Key'!$B$13,F561="Unknown"),"Unknown SL",IF(AND(B561='Dropdown Answer Key'!$B$14,OR(E561="Lead",E561="U, May have L",E561="COM",E561="")),"Lead",IF(AND(B561='Dropdown Answer Key'!$B$14,OR(F561="Lead",F561="U, May have L",F561="COM",F561="")),"Lead",IF(AND(B561='Dropdown Answer Key'!$B$14,OR(AND(E561="GALV",H561="Y"),AND(E561="GALV",H561="UN"),AND(E561="GALV",H561=""),AND(F561="GALV",H561="Y"),AND(F561="GALV",H561="UN"),AND(F561="GALV",H561=""),AND(F561="GALV",I561="Y"),AND(F561="GALV",I561="UN"),AND(F561="GALV",I561=""))),"GRR",IF(AND(B561='Dropdown Answer Key'!$B$14,OR(E561="Unknown",F561="Unknown")),"Unknown SL","Non Lead")))))))))))</f>
        <v>ERROR</v>
      </c>
      <c r="T561" s="122" t="str">
        <f>IF(OR(M561="",Q561="",S561="ERROR"),"BLANK",IF((AND(M561='Dropdown Answer Key'!$B$25,OR('Service Line Inventory'!S561="Lead",S561="Unknown SL"))),"Tier 1",IF(AND('Service Line Inventory'!M561='Dropdown Answer Key'!$B$26,OR('Service Line Inventory'!S561="Lead",S561="Unknown SL")),"Tier 2",IF(AND('Service Line Inventory'!M561='Dropdown Answer Key'!$B$27,OR('Service Line Inventory'!S561="Lead",S561="Unknown SL")),"Tier 2",IF('Service Line Inventory'!S561="GRR","Tier 3",IF((AND('Service Line Inventory'!M561='Dropdown Answer Key'!$B$25,'Service Line Inventory'!Q561='Dropdown Answer Key'!$M$25,O561='Dropdown Answer Key'!$G$27,'Service Line Inventory'!P561='Dropdown Answer Key'!$J$27,S561="Non Lead")),"Tier 4",IF((AND('Service Line Inventory'!M561='Dropdown Answer Key'!$B$25,'Service Line Inventory'!Q561='Dropdown Answer Key'!$M$25,O561='Dropdown Answer Key'!$G$27,S561="Non Lead")),"Tier 4",IF((AND('Service Line Inventory'!M561='Dropdown Answer Key'!$B$25,'Service Line Inventory'!Q561='Dropdown Answer Key'!$M$25,'Service Line Inventory'!P561='Dropdown Answer Key'!$J$27,S561="Non Lead")),"Tier 4","Tier 5"))))))))</f>
        <v>BLANK</v>
      </c>
      <c r="U561" s="123" t="str">
        <f t="shared" si="33"/>
        <v>ERROR</v>
      </c>
      <c r="V561" s="122" t="str">
        <f t="shared" si="34"/>
        <v>ERROR</v>
      </c>
      <c r="W561" s="122" t="str">
        <f t="shared" si="35"/>
        <v>NO</v>
      </c>
      <c r="X561" s="116"/>
      <c r="Y561" s="105"/>
      <c r="Z561" s="85"/>
    </row>
    <row r="562" spans="1:26">
      <c r="A562" s="80"/>
      <c r="B562" s="80"/>
      <c r="C562" s="111"/>
      <c r="D562" s="81"/>
      <c r="E562" s="111"/>
      <c r="F562" s="111"/>
      <c r="G562" s="113"/>
      <c r="H562" s="101"/>
      <c r="I562" s="81"/>
      <c r="J562" s="82"/>
      <c r="K562" s="81"/>
      <c r="L562" s="101" t="str">
        <f t="shared" si="32"/>
        <v>ERROR</v>
      </c>
      <c r="M562" s="117"/>
      <c r="N562" s="81"/>
      <c r="O562" s="81"/>
      <c r="P562" s="81"/>
      <c r="Q562" s="80"/>
      <c r="R562" s="81"/>
      <c r="S562" s="106" t="str">
        <f>IF(OR(B562="",$C$3="",$G$3=""),"ERROR",IF(AND(B562='Dropdown Answer Key'!$B$12,OR(E562="Lead",E562="U, May have L",E562="COM",E562="")),"Lead",IF(AND(B562='Dropdown Answer Key'!$B$12,OR(AND(E562="GALV",H562="Y"),AND(E562="GALV",H562="UN"),AND(E562="GALV",H562=""))),"GRR",IF(AND(B562='Dropdown Answer Key'!$B$12,E562="Unknown"),"Unknown SL",IF(AND(B562='Dropdown Answer Key'!$B$13,OR(F562="Lead",F562="U, May have L",F562="COM",F562="")),"Lead",IF(AND(B562='Dropdown Answer Key'!$B$13,OR(AND(F562="GALV",H562="Y"),AND(F562="GALV",H562="UN"),AND(F562="GALV",H562=""))),"GRR",IF(AND(B562='Dropdown Answer Key'!$B$13,F562="Unknown"),"Unknown SL",IF(AND(B562='Dropdown Answer Key'!$B$14,OR(E562="Lead",E562="U, May have L",E562="COM",E562="")),"Lead",IF(AND(B562='Dropdown Answer Key'!$B$14,OR(F562="Lead",F562="U, May have L",F562="COM",F562="")),"Lead",IF(AND(B562='Dropdown Answer Key'!$B$14,OR(AND(E562="GALV",H562="Y"),AND(E562="GALV",H562="UN"),AND(E562="GALV",H562=""),AND(F562="GALV",H562="Y"),AND(F562="GALV",H562="UN"),AND(F562="GALV",H562=""),AND(F562="GALV",I562="Y"),AND(F562="GALV",I562="UN"),AND(F562="GALV",I562=""))),"GRR",IF(AND(B562='Dropdown Answer Key'!$B$14,OR(E562="Unknown",F562="Unknown")),"Unknown SL","Non Lead")))))))))))</f>
        <v>ERROR</v>
      </c>
      <c r="T562" s="83" t="str">
        <f>IF(OR(M562="",Q562="",S562="ERROR"),"BLANK",IF((AND(M562='Dropdown Answer Key'!$B$25,OR('Service Line Inventory'!S562="Lead",S562="Unknown SL"))),"Tier 1",IF(AND('Service Line Inventory'!M562='Dropdown Answer Key'!$B$26,OR('Service Line Inventory'!S562="Lead",S562="Unknown SL")),"Tier 2",IF(AND('Service Line Inventory'!M562='Dropdown Answer Key'!$B$27,OR('Service Line Inventory'!S562="Lead",S562="Unknown SL")),"Tier 2",IF('Service Line Inventory'!S562="GRR","Tier 3",IF((AND('Service Line Inventory'!M562='Dropdown Answer Key'!$B$25,'Service Line Inventory'!Q562='Dropdown Answer Key'!$M$25,O562='Dropdown Answer Key'!$G$27,'Service Line Inventory'!P562='Dropdown Answer Key'!$J$27,S562="Non Lead")),"Tier 4",IF((AND('Service Line Inventory'!M562='Dropdown Answer Key'!$B$25,'Service Line Inventory'!Q562='Dropdown Answer Key'!$M$25,O562='Dropdown Answer Key'!$G$27,S562="Non Lead")),"Tier 4",IF((AND('Service Line Inventory'!M562='Dropdown Answer Key'!$B$25,'Service Line Inventory'!Q562='Dropdown Answer Key'!$M$25,'Service Line Inventory'!P562='Dropdown Answer Key'!$J$27,S562="Non Lead")),"Tier 4","Tier 5"))))))))</f>
        <v>BLANK</v>
      </c>
      <c r="U562" s="109" t="str">
        <f t="shared" si="33"/>
        <v>ERROR</v>
      </c>
      <c r="V562" s="83" t="str">
        <f t="shared" si="34"/>
        <v>ERROR</v>
      </c>
      <c r="W562" s="83" t="str">
        <f t="shared" si="35"/>
        <v>NO</v>
      </c>
      <c r="X562" s="115"/>
      <c r="Y562" s="84"/>
      <c r="Z562" s="85"/>
    </row>
    <row r="563" spans="1:26">
      <c r="A563" s="89"/>
      <c r="B563" s="90"/>
      <c r="C563" s="112"/>
      <c r="D563" s="90"/>
      <c r="E563" s="112"/>
      <c r="F563" s="112"/>
      <c r="G563" s="114"/>
      <c r="H563" s="102"/>
      <c r="I563" s="90"/>
      <c r="J563" s="91"/>
      <c r="K563" s="90"/>
      <c r="L563" s="102" t="str">
        <f t="shared" si="32"/>
        <v>ERROR</v>
      </c>
      <c r="M563" s="118"/>
      <c r="N563" s="90"/>
      <c r="O563" s="90"/>
      <c r="P563" s="90"/>
      <c r="Q563" s="89"/>
      <c r="R563" s="90"/>
      <c r="S563" s="121" t="str">
        <f>IF(OR(B563="",$C$3="",$G$3=""),"ERROR",IF(AND(B563='Dropdown Answer Key'!$B$12,OR(E563="Lead",E563="U, May have L",E563="COM",E563="")),"Lead",IF(AND(B563='Dropdown Answer Key'!$B$12,OR(AND(E563="GALV",H563="Y"),AND(E563="GALV",H563="UN"),AND(E563="GALV",H563=""))),"GRR",IF(AND(B563='Dropdown Answer Key'!$B$12,E563="Unknown"),"Unknown SL",IF(AND(B563='Dropdown Answer Key'!$B$13,OR(F563="Lead",F563="U, May have L",F563="COM",F563="")),"Lead",IF(AND(B563='Dropdown Answer Key'!$B$13,OR(AND(F563="GALV",H563="Y"),AND(F563="GALV",H563="UN"),AND(F563="GALV",H563=""))),"GRR",IF(AND(B563='Dropdown Answer Key'!$B$13,F563="Unknown"),"Unknown SL",IF(AND(B563='Dropdown Answer Key'!$B$14,OR(E563="Lead",E563="U, May have L",E563="COM",E563="")),"Lead",IF(AND(B563='Dropdown Answer Key'!$B$14,OR(F563="Lead",F563="U, May have L",F563="COM",F563="")),"Lead",IF(AND(B563='Dropdown Answer Key'!$B$14,OR(AND(E563="GALV",H563="Y"),AND(E563="GALV",H563="UN"),AND(E563="GALV",H563=""),AND(F563="GALV",H563="Y"),AND(F563="GALV",H563="UN"),AND(F563="GALV",H563=""),AND(F563="GALV",I563="Y"),AND(F563="GALV",I563="UN"),AND(F563="GALV",I563=""))),"GRR",IF(AND(B563='Dropdown Answer Key'!$B$14,OR(E563="Unknown",F563="Unknown")),"Unknown SL","Non Lead")))))))))))</f>
        <v>ERROR</v>
      </c>
      <c r="T563" s="122" t="str">
        <f>IF(OR(M563="",Q563="",S563="ERROR"),"BLANK",IF((AND(M563='Dropdown Answer Key'!$B$25,OR('Service Line Inventory'!S563="Lead",S563="Unknown SL"))),"Tier 1",IF(AND('Service Line Inventory'!M563='Dropdown Answer Key'!$B$26,OR('Service Line Inventory'!S563="Lead",S563="Unknown SL")),"Tier 2",IF(AND('Service Line Inventory'!M563='Dropdown Answer Key'!$B$27,OR('Service Line Inventory'!S563="Lead",S563="Unknown SL")),"Tier 2",IF('Service Line Inventory'!S563="GRR","Tier 3",IF((AND('Service Line Inventory'!M563='Dropdown Answer Key'!$B$25,'Service Line Inventory'!Q563='Dropdown Answer Key'!$M$25,O563='Dropdown Answer Key'!$G$27,'Service Line Inventory'!P563='Dropdown Answer Key'!$J$27,S563="Non Lead")),"Tier 4",IF((AND('Service Line Inventory'!M563='Dropdown Answer Key'!$B$25,'Service Line Inventory'!Q563='Dropdown Answer Key'!$M$25,O563='Dropdown Answer Key'!$G$27,S563="Non Lead")),"Tier 4",IF((AND('Service Line Inventory'!M563='Dropdown Answer Key'!$B$25,'Service Line Inventory'!Q563='Dropdown Answer Key'!$M$25,'Service Line Inventory'!P563='Dropdown Answer Key'!$J$27,S563="Non Lead")),"Tier 4","Tier 5"))))))))</f>
        <v>BLANK</v>
      </c>
      <c r="U563" s="123" t="str">
        <f t="shared" si="33"/>
        <v>ERROR</v>
      </c>
      <c r="V563" s="122" t="str">
        <f t="shared" si="34"/>
        <v>ERROR</v>
      </c>
      <c r="W563" s="122" t="str">
        <f t="shared" si="35"/>
        <v>NO</v>
      </c>
      <c r="X563" s="116"/>
      <c r="Y563" s="105"/>
      <c r="Z563" s="85"/>
    </row>
    <row r="564" spans="1:26">
      <c r="A564" s="80"/>
      <c r="B564" s="80"/>
      <c r="C564" s="111"/>
      <c r="D564" s="81"/>
      <c r="E564" s="111"/>
      <c r="F564" s="111"/>
      <c r="G564" s="113"/>
      <c r="H564" s="101"/>
      <c r="I564" s="81"/>
      <c r="J564" s="82"/>
      <c r="K564" s="81"/>
      <c r="L564" s="101" t="str">
        <f t="shared" si="32"/>
        <v>ERROR</v>
      </c>
      <c r="M564" s="117"/>
      <c r="N564" s="81"/>
      <c r="O564" s="81"/>
      <c r="P564" s="81"/>
      <c r="Q564" s="80"/>
      <c r="R564" s="81"/>
      <c r="S564" s="106" t="str">
        <f>IF(OR(B564="",$C$3="",$G$3=""),"ERROR",IF(AND(B564='Dropdown Answer Key'!$B$12,OR(E564="Lead",E564="U, May have L",E564="COM",E564="")),"Lead",IF(AND(B564='Dropdown Answer Key'!$B$12,OR(AND(E564="GALV",H564="Y"),AND(E564="GALV",H564="UN"),AND(E564="GALV",H564=""))),"GRR",IF(AND(B564='Dropdown Answer Key'!$B$12,E564="Unknown"),"Unknown SL",IF(AND(B564='Dropdown Answer Key'!$B$13,OR(F564="Lead",F564="U, May have L",F564="COM",F564="")),"Lead",IF(AND(B564='Dropdown Answer Key'!$B$13,OR(AND(F564="GALV",H564="Y"),AND(F564="GALV",H564="UN"),AND(F564="GALV",H564=""))),"GRR",IF(AND(B564='Dropdown Answer Key'!$B$13,F564="Unknown"),"Unknown SL",IF(AND(B564='Dropdown Answer Key'!$B$14,OR(E564="Lead",E564="U, May have L",E564="COM",E564="")),"Lead",IF(AND(B564='Dropdown Answer Key'!$B$14,OR(F564="Lead",F564="U, May have L",F564="COM",F564="")),"Lead",IF(AND(B564='Dropdown Answer Key'!$B$14,OR(AND(E564="GALV",H564="Y"),AND(E564="GALV",H564="UN"),AND(E564="GALV",H564=""),AND(F564="GALV",H564="Y"),AND(F564="GALV",H564="UN"),AND(F564="GALV",H564=""),AND(F564="GALV",I564="Y"),AND(F564="GALV",I564="UN"),AND(F564="GALV",I564=""))),"GRR",IF(AND(B564='Dropdown Answer Key'!$B$14,OR(E564="Unknown",F564="Unknown")),"Unknown SL","Non Lead")))))))))))</f>
        <v>ERROR</v>
      </c>
      <c r="T564" s="83" t="str">
        <f>IF(OR(M564="",Q564="",S564="ERROR"),"BLANK",IF((AND(M564='Dropdown Answer Key'!$B$25,OR('Service Line Inventory'!S564="Lead",S564="Unknown SL"))),"Tier 1",IF(AND('Service Line Inventory'!M564='Dropdown Answer Key'!$B$26,OR('Service Line Inventory'!S564="Lead",S564="Unknown SL")),"Tier 2",IF(AND('Service Line Inventory'!M564='Dropdown Answer Key'!$B$27,OR('Service Line Inventory'!S564="Lead",S564="Unknown SL")),"Tier 2",IF('Service Line Inventory'!S564="GRR","Tier 3",IF((AND('Service Line Inventory'!M564='Dropdown Answer Key'!$B$25,'Service Line Inventory'!Q564='Dropdown Answer Key'!$M$25,O564='Dropdown Answer Key'!$G$27,'Service Line Inventory'!P564='Dropdown Answer Key'!$J$27,S564="Non Lead")),"Tier 4",IF((AND('Service Line Inventory'!M564='Dropdown Answer Key'!$B$25,'Service Line Inventory'!Q564='Dropdown Answer Key'!$M$25,O564='Dropdown Answer Key'!$G$27,S564="Non Lead")),"Tier 4",IF((AND('Service Line Inventory'!M564='Dropdown Answer Key'!$B$25,'Service Line Inventory'!Q564='Dropdown Answer Key'!$M$25,'Service Line Inventory'!P564='Dropdown Answer Key'!$J$27,S564="Non Lead")),"Tier 4","Tier 5"))))))))</f>
        <v>BLANK</v>
      </c>
      <c r="U564" s="109" t="str">
        <f t="shared" si="33"/>
        <v>ERROR</v>
      </c>
      <c r="V564" s="83" t="str">
        <f t="shared" si="34"/>
        <v>ERROR</v>
      </c>
      <c r="W564" s="83" t="str">
        <f t="shared" si="35"/>
        <v>NO</v>
      </c>
      <c r="X564" s="115"/>
      <c r="Y564" s="84"/>
      <c r="Z564" s="85"/>
    </row>
    <row r="565" spans="1:26">
      <c r="A565" s="89"/>
      <c r="B565" s="90"/>
      <c r="C565" s="112"/>
      <c r="D565" s="90"/>
      <c r="E565" s="112"/>
      <c r="F565" s="112"/>
      <c r="G565" s="114"/>
      <c r="H565" s="102"/>
      <c r="I565" s="90"/>
      <c r="J565" s="91"/>
      <c r="K565" s="90"/>
      <c r="L565" s="102" t="str">
        <f t="shared" si="32"/>
        <v>ERROR</v>
      </c>
      <c r="M565" s="118"/>
      <c r="N565" s="90"/>
      <c r="O565" s="90"/>
      <c r="P565" s="90"/>
      <c r="Q565" s="89"/>
      <c r="R565" s="90"/>
      <c r="S565" s="121" t="str">
        <f>IF(OR(B565="",$C$3="",$G$3=""),"ERROR",IF(AND(B565='Dropdown Answer Key'!$B$12,OR(E565="Lead",E565="U, May have L",E565="COM",E565="")),"Lead",IF(AND(B565='Dropdown Answer Key'!$B$12,OR(AND(E565="GALV",H565="Y"),AND(E565="GALV",H565="UN"),AND(E565="GALV",H565=""))),"GRR",IF(AND(B565='Dropdown Answer Key'!$B$12,E565="Unknown"),"Unknown SL",IF(AND(B565='Dropdown Answer Key'!$B$13,OR(F565="Lead",F565="U, May have L",F565="COM",F565="")),"Lead",IF(AND(B565='Dropdown Answer Key'!$B$13,OR(AND(F565="GALV",H565="Y"),AND(F565="GALV",H565="UN"),AND(F565="GALV",H565=""))),"GRR",IF(AND(B565='Dropdown Answer Key'!$B$13,F565="Unknown"),"Unknown SL",IF(AND(B565='Dropdown Answer Key'!$B$14,OR(E565="Lead",E565="U, May have L",E565="COM",E565="")),"Lead",IF(AND(B565='Dropdown Answer Key'!$B$14,OR(F565="Lead",F565="U, May have L",F565="COM",F565="")),"Lead",IF(AND(B565='Dropdown Answer Key'!$B$14,OR(AND(E565="GALV",H565="Y"),AND(E565="GALV",H565="UN"),AND(E565="GALV",H565=""),AND(F565="GALV",H565="Y"),AND(F565="GALV",H565="UN"),AND(F565="GALV",H565=""),AND(F565="GALV",I565="Y"),AND(F565="GALV",I565="UN"),AND(F565="GALV",I565=""))),"GRR",IF(AND(B565='Dropdown Answer Key'!$B$14,OR(E565="Unknown",F565="Unknown")),"Unknown SL","Non Lead")))))))))))</f>
        <v>ERROR</v>
      </c>
      <c r="T565" s="122" t="str">
        <f>IF(OR(M565="",Q565="",S565="ERROR"),"BLANK",IF((AND(M565='Dropdown Answer Key'!$B$25,OR('Service Line Inventory'!S565="Lead",S565="Unknown SL"))),"Tier 1",IF(AND('Service Line Inventory'!M565='Dropdown Answer Key'!$B$26,OR('Service Line Inventory'!S565="Lead",S565="Unknown SL")),"Tier 2",IF(AND('Service Line Inventory'!M565='Dropdown Answer Key'!$B$27,OR('Service Line Inventory'!S565="Lead",S565="Unknown SL")),"Tier 2",IF('Service Line Inventory'!S565="GRR","Tier 3",IF((AND('Service Line Inventory'!M565='Dropdown Answer Key'!$B$25,'Service Line Inventory'!Q565='Dropdown Answer Key'!$M$25,O565='Dropdown Answer Key'!$G$27,'Service Line Inventory'!P565='Dropdown Answer Key'!$J$27,S565="Non Lead")),"Tier 4",IF((AND('Service Line Inventory'!M565='Dropdown Answer Key'!$B$25,'Service Line Inventory'!Q565='Dropdown Answer Key'!$M$25,O565='Dropdown Answer Key'!$G$27,S565="Non Lead")),"Tier 4",IF((AND('Service Line Inventory'!M565='Dropdown Answer Key'!$B$25,'Service Line Inventory'!Q565='Dropdown Answer Key'!$M$25,'Service Line Inventory'!P565='Dropdown Answer Key'!$J$27,S565="Non Lead")),"Tier 4","Tier 5"))))))))</f>
        <v>BLANK</v>
      </c>
      <c r="U565" s="123" t="str">
        <f t="shared" si="33"/>
        <v>ERROR</v>
      </c>
      <c r="V565" s="122" t="str">
        <f t="shared" si="34"/>
        <v>ERROR</v>
      </c>
      <c r="W565" s="122" t="str">
        <f t="shared" si="35"/>
        <v>NO</v>
      </c>
      <c r="X565" s="116"/>
      <c r="Y565" s="105"/>
      <c r="Z565" s="85"/>
    </row>
    <row r="566" spans="1:26">
      <c r="A566" s="80"/>
      <c r="B566" s="80"/>
      <c r="C566" s="111"/>
      <c r="D566" s="81"/>
      <c r="E566" s="111"/>
      <c r="F566" s="111"/>
      <c r="G566" s="113"/>
      <c r="H566" s="101"/>
      <c r="I566" s="81"/>
      <c r="J566" s="82"/>
      <c r="K566" s="81"/>
      <c r="L566" s="101" t="str">
        <f t="shared" si="32"/>
        <v>ERROR</v>
      </c>
      <c r="M566" s="117"/>
      <c r="N566" s="81"/>
      <c r="O566" s="81"/>
      <c r="P566" s="81"/>
      <c r="Q566" s="80"/>
      <c r="R566" s="81"/>
      <c r="S566" s="106" t="str">
        <f>IF(OR(B566="",$C$3="",$G$3=""),"ERROR",IF(AND(B566='Dropdown Answer Key'!$B$12,OR(E566="Lead",E566="U, May have L",E566="COM",E566="")),"Lead",IF(AND(B566='Dropdown Answer Key'!$B$12,OR(AND(E566="GALV",H566="Y"),AND(E566="GALV",H566="UN"),AND(E566="GALV",H566=""))),"GRR",IF(AND(B566='Dropdown Answer Key'!$B$12,E566="Unknown"),"Unknown SL",IF(AND(B566='Dropdown Answer Key'!$B$13,OR(F566="Lead",F566="U, May have L",F566="COM",F566="")),"Lead",IF(AND(B566='Dropdown Answer Key'!$B$13,OR(AND(F566="GALV",H566="Y"),AND(F566="GALV",H566="UN"),AND(F566="GALV",H566=""))),"GRR",IF(AND(B566='Dropdown Answer Key'!$B$13,F566="Unknown"),"Unknown SL",IF(AND(B566='Dropdown Answer Key'!$B$14,OR(E566="Lead",E566="U, May have L",E566="COM",E566="")),"Lead",IF(AND(B566='Dropdown Answer Key'!$B$14,OR(F566="Lead",F566="U, May have L",F566="COM",F566="")),"Lead",IF(AND(B566='Dropdown Answer Key'!$B$14,OR(AND(E566="GALV",H566="Y"),AND(E566="GALV",H566="UN"),AND(E566="GALV",H566=""),AND(F566="GALV",H566="Y"),AND(F566="GALV",H566="UN"),AND(F566="GALV",H566=""),AND(F566="GALV",I566="Y"),AND(F566="GALV",I566="UN"),AND(F566="GALV",I566=""))),"GRR",IF(AND(B566='Dropdown Answer Key'!$B$14,OR(E566="Unknown",F566="Unknown")),"Unknown SL","Non Lead")))))))))))</f>
        <v>ERROR</v>
      </c>
      <c r="T566" s="83" t="str">
        <f>IF(OR(M566="",Q566="",S566="ERROR"),"BLANK",IF((AND(M566='Dropdown Answer Key'!$B$25,OR('Service Line Inventory'!S566="Lead",S566="Unknown SL"))),"Tier 1",IF(AND('Service Line Inventory'!M566='Dropdown Answer Key'!$B$26,OR('Service Line Inventory'!S566="Lead",S566="Unknown SL")),"Tier 2",IF(AND('Service Line Inventory'!M566='Dropdown Answer Key'!$B$27,OR('Service Line Inventory'!S566="Lead",S566="Unknown SL")),"Tier 2",IF('Service Line Inventory'!S566="GRR","Tier 3",IF((AND('Service Line Inventory'!M566='Dropdown Answer Key'!$B$25,'Service Line Inventory'!Q566='Dropdown Answer Key'!$M$25,O566='Dropdown Answer Key'!$G$27,'Service Line Inventory'!P566='Dropdown Answer Key'!$J$27,S566="Non Lead")),"Tier 4",IF((AND('Service Line Inventory'!M566='Dropdown Answer Key'!$B$25,'Service Line Inventory'!Q566='Dropdown Answer Key'!$M$25,O566='Dropdown Answer Key'!$G$27,S566="Non Lead")),"Tier 4",IF((AND('Service Line Inventory'!M566='Dropdown Answer Key'!$B$25,'Service Line Inventory'!Q566='Dropdown Answer Key'!$M$25,'Service Line Inventory'!P566='Dropdown Answer Key'!$J$27,S566="Non Lead")),"Tier 4","Tier 5"))))))))</f>
        <v>BLANK</v>
      </c>
      <c r="U566" s="109" t="str">
        <f t="shared" si="33"/>
        <v>ERROR</v>
      </c>
      <c r="V566" s="83" t="str">
        <f t="shared" si="34"/>
        <v>ERROR</v>
      </c>
      <c r="W566" s="83" t="str">
        <f t="shared" si="35"/>
        <v>NO</v>
      </c>
      <c r="X566" s="115"/>
      <c r="Y566" s="84"/>
      <c r="Z566" s="85"/>
    </row>
    <row r="567" spans="1:26">
      <c r="A567" s="89"/>
      <c r="B567" s="90"/>
      <c r="C567" s="112"/>
      <c r="D567" s="90"/>
      <c r="E567" s="112"/>
      <c r="F567" s="112"/>
      <c r="G567" s="114"/>
      <c r="H567" s="102"/>
      <c r="I567" s="90"/>
      <c r="J567" s="91"/>
      <c r="K567" s="90"/>
      <c r="L567" s="102" t="str">
        <f t="shared" si="32"/>
        <v>ERROR</v>
      </c>
      <c r="M567" s="118"/>
      <c r="N567" s="90"/>
      <c r="O567" s="90"/>
      <c r="P567" s="90"/>
      <c r="Q567" s="89"/>
      <c r="R567" s="90"/>
      <c r="S567" s="121" t="str">
        <f>IF(OR(B567="",$C$3="",$G$3=""),"ERROR",IF(AND(B567='Dropdown Answer Key'!$B$12,OR(E567="Lead",E567="U, May have L",E567="COM",E567="")),"Lead",IF(AND(B567='Dropdown Answer Key'!$B$12,OR(AND(E567="GALV",H567="Y"),AND(E567="GALV",H567="UN"),AND(E567="GALV",H567=""))),"GRR",IF(AND(B567='Dropdown Answer Key'!$B$12,E567="Unknown"),"Unknown SL",IF(AND(B567='Dropdown Answer Key'!$B$13,OR(F567="Lead",F567="U, May have L",F567="COM",F567="")),"Lead",IF(AND(B567='Dropdown Answer Key'!$B$13,OR(AND(F567="GALV",H567="Y"),AND(F567="GALV",H567="UN"),AND(F567="GALV",H567=""))),"GRR",IF(AND(B567='Dropdown Answer Key'!$B$13,F567="Unknown"),"Unknown SL",IF(AND(B567='Dropdown Answer Key'!$B$14,OR(E567="Lead",E567="U, May have L",E567="COM",E567="")),"Lead",IF(AND(B567='Dropdown Answer Key'!$B$14,OR(F567="Lead",F567="U, May have L",F567="COM",F567="")),"Lead",IF(AND(B567='Dropdown Answer Key'!$B$14,OR(AND(E567="GALV",H567="Y"),AND(E567="GALV",H567="UN"),AND(E567="GALV",H567=""),AND(F567="GALV",H567="Y"),AND(F567="GALV",H567="UN"),AND(F567="GALV",H567=""),AND(F567="GALV",I567="Y"),AND(F567="GALV",I567="UN"),AND(F567="GALV",I567=""))),"GRR",IF(AND(B567='Dropdown Answer Key'!$B$14,OR(E567="Unknown",F567="Unknown")),"Unknown SL","Non Lead")))))))))))</f>
        <v>ERROR</v>
      </c>
      <c r="T567" s="122" t="str">
        <f>IF(OR(M567="",Q567="",S567="ERROR"),"BLANK",IF((AND(M567='Dropdown Answer Key'!$B$25,OR('Service Line Inventory'!S567="Lead",S567="Unknown SL"))),"Tier 1",IF(AND('Service Line Inventory'!M567='Dropdown Answer Key'!$B$26,OR('Service Line Inventory'!S567="Lead",S567="Unknown SL")),"Tier 2",IF(AND('Service Line Inventory'!M567='Dropdown Answer Key'!$B$27,OR('Service Line Inventory'!S567="Lead",S567="Unknown SL")),"Tier 2",IF('Service Line Inventory'!S567="GRR","Tier 3",IF((AND('Service Line Inventory'!M567='Dropdown Answer Key'!$B$25,'Service Line Inventory'!Q567='Dropdown Answer Key'!$M$25,O567='Dropdown Answer Key'!$G$27,'Service Line Inventory'!P567='Dropdown Answer Key'!$J$27,S567="Non Lead")),"Tier 4",IF((AND('Service Line Inventory'!M567='Dropdown Answer Key'!$B$25,'Service Line Inventory'!Q567='Dropdown Answer Key'!$M$25,O567='Dropdown Answer Key'!$G$27,S567="Non Lead")),"Tier 4",IF((AND('Service Line Inventory'!M567='Dropdown Answer Key'!$B$25,'Service Line Inventory'!Q567='Dropdown Answer Key'!$M$25,'Service Line Inventory'!P567='Dropdown Answer Key'!$J$27,S567="Non Lead")),"Tier 4","Tier 5"))))))))</f>
        <v>BLANK</v>
      </c>
      <c r="U567" s="123" t="str">
        <f t="shared" si="33"/>
        <v>ERROR</v>
      </c>
      <c r="V567" s="122" t="str">
        <f t="shared" si="34"/>
        <v>ERROR</v>
      </c>
      <c r="W567" s="122" t="str">
        <f t="shared" si="35"/>
        <v>NO</v>
      </c>
      <c r="X567" s="116"/>
      <c r="Y567" s="105"/>
      <c r="Z567" s="85"/>
    </row>
    <row r="568" spans="1:26">
      <c r="A568" s="80"/>
      <c r="B568" s="80"/>
      <c r="C568" s="111"/>
      <c r="D568" s="81"/>
      <c r="E568" s="111"/>
      <c r="F568" s="111"/>
      <c r="G568" s="113"/>
      <c r="H568" s="101"/>
      <c r="I568" s="81"/>
      <c r="J568" s="82"/>
      <c r="K568" s="81"/>
      <c r="L568" s="101" t="str">
        <f t="shared" si="32"/>
        <v>ERROR</v>
      </c>
      <c r="M568" s="117"/>
      <c r="N568" s="81"/>
      <c r="O568" s="81"/>
      <c r="P568" s="81"/>
      <c r="Q568" s="80"/>
      <c r="R568" s="81"/>
      <c r="S568" s="106" t="str">
        <f>IF(OR(B568="",$C$3="",$G$3=""),"ERROR",IF(AND(B568='Dropdown Answer Key'!$B$12,OR(E568="Lead",E568="U, May have L",E568="COM",E568="")),"Lead",IF(AND(B568='Dropdown Answer Key'!$B$12,OR(AND(E568="GALV",H568="Y"),AND(E568="GALV",H568="UN"),AND(E568="GALV",H568=""))),"GRR",IF(AND(B568='Dropdown Answer Key'!$B$12,E568="Unknown"),"Unknown SL",IF(AND(B568='Dropdown Answer Key'!$B$13,OR(F568="Lead",F568="U, May have L",F568="COM",F568="")),"Lead",IF(AND(B568='Dropdown Answer Key'!$B$13,OR(AND(F568="GALV",H568="Y"),AND(F568="GALV",H568="UN"),AND(F568="GALV",H568=""))),"GRR",IF(AND(B568='Dropdown Answer Key'!$B$13,F568="Unknown"),"Unknown SL",IF(AND(B568='Dropdown Answer Key'!$B$14,OR(E568="Lead",E568="U, May have L",E568="COM",E568="")),"Lead",IF(AND(B568='Dropdown Answer Key'!$B$14,OR(F568="Lead",F568="U, May have L",F568="COM",F568="")),"Lead",IF(AND(B568='Dropdown Answer Key'!$B$14,OR(AND(E568="GALV",H568="Y"),AND(E568="GALV",H568="UN"),AND(E568="GALV",H568=""),AND(F568="GALV",H568="Y"),AND(F568="GALV",H568="UN"),AND(F568="GALV",H568=""),AND(F568="GALV",I568="Y"),AND(F568="GALV",I568="UN"),AND(F568="GALV",I568=""))),"GRR",IF(AND(B568='Dropdown Answer Key'!$B$14,OR(E568="Unknown",F568="Unknown")),"Unknown SL","Non Lead")))))))))))</f>
        <v>ERROR</v>
      </c>
      <c r="T568" s="83" t="str">
        <f>IF(OR(M568="",Q568="",S568="ERROR"),"BLANK",IF((AND(M568='Dropdown Answer Key'!$B$25,OR('Service Line Inventory'!S568="Lead",S568="Unknown SL"))),"Tier 1",IF(AND('Service Line Inventory'!M568='Dropdown Answer Key'!$B$26,OR('Service Line Inventory'!S568="Lead",S568="Unknown SL")),"Tier 2",IF(AND('Service Line Inventory'!M568='Dropdown Answer Key'!$B$27,OR('Service Line Inventory'!S568="Lead",S568="Unknown SL")),"Tier 2",IF('Service Line Inventory'!S568="GRR","Tier 3",IF((AND('Service Line Inventory'!M568='Dropdown Answer Key'!$B$25,'Service Line Inventory'!Q568='Dropdown Answer Key'!$M$25,O568='Dropdown Answer Key'!$G$27,'Service Line Inventory'!P568='Dropdown Answer Key'!$J$27,S568="Non Lead")),"Tier 4",IF((AND('Service Line Inventory'!M568='Dropdown Answer Key'!$B$25,'Service Line Inventory'!Q568='Dropdown Answer Key'!$M$25,O568='Dropdown Answer Key'!$G$27,S568="Non Lead")),"Tier 4",IF((AND('Service Line Inventory'!M568='Dropdown Answer Key'!$B$25,'Service Line Inventory'!Q568='Dropdown Answer Key'!$M$25,'Service Line Inventory'!P568='Dropdown Answer Key'!$J$27,S568="Non Lead")),"Tier 4","Tier 5"))))))))</f>
        <v>BLANK</v>
      </c>
      <c r="U568" s="109" t="str">
        <f t="shared" si="33"/>
        <v>ERROR</v>
      </c>
      <c r="V568" s="83" t="str">
        <f t="shared" si="34"/>
        <v>ERROR</v>
      </c>
      <c r="W568" s="83" t="str">
        <f t="shared" si="35"/>
        <v>NO</v>
      </c>
      <c r="X568" s="115"/>
      <c r="Y568" s="84"/>
      <c r="Z568" s="85"/>
    </row>
    <row r="569" spans="1:26">
      <c r="A569" s="89"/>
      <c r="B569" s="90"/>
      <c r="C569" s="112"/>
      <c r="D569" s="90"/>
      <c r="E569" s="112"/>
      <c r="F569" s="112"/>
      <c r="G569" s="114"/>
      <c r="H569" s="102"/>
      <c r="I569" s="90"/>
      <c r="J569" s="91"/>
      <c r="K569" s="90"/>
      <c r="L569" s="102" t="str">
        <f t="shared" si="32"/>
        <v>ERROR</v>
      </c>
      <c r="M569" s="118"/>
      <c r="N569" s="90"/>
      <c r="O569" s="90"/>
      <c r="P569" s="90"/>
      <c r="Q569" s="89"/>
      <c r="R569" s="90"/>
      <c r="S569" s="121" t="str">
        <f>IF(OR(B569="",$C$3="",$G$3=""),"ERROR",IF(AND(B569='Dropdown Answer Key'!$B$12,OR(E569="Lead",E569="U, May have L",E569="COM",E569="")),"Lead",IF(AND(B569='Dropdown Answer Key'!$B$12,OR(AND(E569="GALV",H569="Y"),AND(E569="GALV",H569="UN"),AND(E569="GALV",H569=""))),"GRR",IF(AND(B569='Dropdown Answer Key'!$B$12,E569="Unknown"),"Unknown SL",IF(AND(B569='Dropdown Answer Key'!$B$13,OR(F569="Lead",F569="U, May have L",F569="COM",F569="")),"Lead",IF(AND(B569='Dropdown Answer Key'!$B$13,OR(AND(F569="GALV",H569="Y"),AND(F569="GALV",H569="UN"),AND(F569="GALV",H569=""))),"GRR",IF(AND(B569='Dropdown Answer Key'!$B$13,F569="Unknown"),"Unknown SL",IF(AND(B569='Dropdown Answer Key'!$B$14,OR(E569="Lead",E569="U, May have L",E569="COM",E569="")),"Lead",IF(AND(B569='Dropdown Answer Key'!$B$14,OR(F569="Lead",F569="U, May have L",F569="COM",F569="")),"Lead",IF(AND(B569='Dropdown Answer Key'!$B$14,OR(AND(E569="GALV",H569="Y"),AND(E569="GALV",H569="UN"),AND(E569="GALV",H569=""),AND(F569="GALV",H569="Y"),AND(F569="GALV",H569="UN"),AND(F569="GALV",H569=""),AND(F569="GALV",I569="Y"),AND(F569="GALV",I569="UN"),AND(F569="GALV",I569=""))),"GRR",IF(AND(B569='Dropdown Answer Key'!$B$14,OR(E569="Unknown",F569="Unknown")),"Unknown SL","Non Lead")))))))))))</f>
        <v>ERROR</v>
      </c>
      <c r="T569" s="122" t="str">
        <f>IF(OR(M569="",Q569="",S569="ERROR"),"BLANK",IF((AND(M569='Dropdown Answer Key'!$B$25,OR('Service Line Inventory'!S569="Lead",S569="Unknown SL"))),"Tier 1",IF(AND('Service Line Inventory'!M569='Dropdown Answer Key'!$B$26,OR('Service Line Inventory'!S569="Lead",S569="Unknown SL")),"Tier 2",IF(AND('Service Line Inventory'!M569='Dropdown Answer Key'!$B$27,OR('Service Line Inventory'!S569="Lead",S569="Unknown SL")),"Tier 2",IF('Service Line Inventory'!S569="GRR","Tier 3",IF((AND('Service Line Inventory'!M569='Dropdown Answer Key'!$B$25,'Service Line Inventory'!Q569='Dropdown Answer Key'!$M$25,O569='Dropdown Answer Key'!$G$27,'Service Line Inventory'!P569='Dropdown Answer Key'!$J$27,S569="Non Lead")),"Tier 4",IF((AND('Service Line Inventory'!M569='Dropdown Answer Key'!$B$25,'Service Line Inventory'!Q569='Dropdown Answer Key'!$M$25,O569='Dropdown Answer Key'!$G$27,S569="Non Lead")),"Tier 4",IF((AND('Service Line Inventory'!M569='Dropdown Answer Key'!$B$25,'Service Line Inventory'!Q569='Dropdown Answer Key'!$M$25,'Service Line Inventory'!P569='Dropdown Answer Key'!$J$27,S569="Non Lead")),"Tier 4","Tier 5"))))))))</f>
        <v>BLANK</v>
      </c>
      <c r="U569" s="123" t="str">
        <f t="shared" si="33"/>
        <v>ERROR</v>
      </c>
      <c r="V569" s="122" t="str">
        <f t="shared" si="34"/>
        <v>ERROR</v>
      </c>
      <c r="W569" s="122" t="str">
        <f t="shared" si="35"/>
        <v>NO</v>
      </c>
      <c r="X569" s="116"/>
      <c r="Y569" s="105"/>
      <c r="Z569" s="85"/>
    </row>
    <row r="570" spans="1:26">
      <c r="A570" s="80"/>
      <c r="B570" s="80"/>
      <c r="C570" s="111"/>
      <c r="D570" s="81"/>
      <c r="E570" s="111"/>
      <c r="F570" s="111"/>
      <c r="G570" s="113"/>
      <c r="H570" s="101"/>
      <c r="I570" s="81"/>
      <c r="J570" s="82"/>
      <c r="K570" s="81"/>
      <c r="L570" s="101" t="str">
        <f t="shared" si="32"/>
        <v>ERROR</v>
      </c>
      <c r="M570" s="117"/>
      <c r="N570" s="81"/>
      <c r="O570" s="81"/>
      <c r="P570" s="81"/>
      <c r="Q570" s="80"/>
      <c r="R570" s="81"/>
      <c r="S570" s="106" t="str">
        <f>IF(OR(B570="",$C$3="",$G$3=""),"ERROR",IF(AND(B570='Dropdown Answer Key'!$B$12,OR(E570="Lead",E570="U, May have L",E570="COM",E570="")),"Lead",IF(AND(B570='Dropdown Answer Key'!$B$12,OR(AND(E570="GALV",H570="Y"),AND(E570="GALV",H570="UN"),AND(E570="GALV",H570=""))),"GRR",IF(AND(B570='Dropdown Answer Key'!$B$12,E570="Unknown"),"Unknown SL",IF(AND(B570='Dropdown Answer Key'!$B$13,OR(F570="Lead",F570="U, May have L",F570="COM",F570="")),"Lead",IF(AND(B570='Dropdown Answer Key'!$B$13,OR(AND(F570="GALV",H570="Y"),AND(F570="GALV",H570="UN"),AND(F570="GALV",H570=""))),"GRR",IF(AND(B570='Dropdown Answer Key'!$B$13,F570="Unknown"),"Unknown SL",IF(AND(B570='Dropdown Answer Key'!$B$14,OR(E570="Lead",E570="U, May have L",E570="COM",E570="")),"Lead",IF(AND(B570='Dropdown Answer Key'!$B$14,OR(F570="Lead",F570="U, May have L",F570="COM",F570="")),"Lead",IF(AND(B570='Dropdown Answer Key'!$B$14,OR(AND(E570="GALV",H570="Y"),AND(E570="GALV",H570="UN"),AND(E570="GALV",H570=""),AND(F570="GALV",H570="Y"),AND(F570="GALV",H570="UN"),AND(F570="GALV",H570=""),AND(F570="GALV",I570="Y"),AND(F570="GALV",I570="UN"),AND(F570="GALV",I570=""))),"GRR",IF(AND(B570='Dropdown Answer Key'!$B$14,OR(E570="Unknown",F570="Unknown")),"Unknown SL","Non Lead")))))))))))</f>
        <v>ERROR</v>
      </c>
      <c r="T570" s="83" t="str">
        <f>IF(OR(M570="",Q570="",S570="ERROR"),"BLANK",IF((AND(M570='Dropdown Answer Key'!$B$25,OR('Service Line Inventory'!S570="Lead",S570="Unknown SL"))),"Tier 1",IF(AND('Service Line Inventory'!M570='Dropdown Answer Key'!$B$26,OR('Service Line Inventory'!S570="Lead",S570="Unknown SL")),"Tier 2",IF(AND('Service Line Inventory'!M570='Dropdown Answer Key'!$B$27,OR('Service Line Inventory'!S570="Lead",S570="Unknown SL")),"Tier 2",IF('Service Line Inventory'!S570="GRR","Tier 3",IF((AND('Service Line Inventory'!M570='Dropdown Answer Key'!$B$25,'Service Line Inventory'!Q570='Dropdown Answer Key'!$M$25,O570='Dropdown Answer Key'!$G$27,'Service Line Inventory'!P570='Dropdown Answer Key'!$J$27,S570="Non Lead")),"Tier 4",IF((AND('Service Line Inventory'!M570='Dropdown Answer Key'!$B$25,'Service Line Inventory'!Q570='Dropdown Answer Key'!$M$25,O570='Dropdown Answer Key'!$G$27,S570="Non Lead")),"Tier 4",IF((AND('Service Line Inventory'!M570='Dropdown Answer Key'!$B$25,'Service Line Inventory'!Q570='Dropdown Answer Key'!$M$25,'Service Line Inventory'!P570='Dropdown Answer Key'!$J$27,S570="Non Lead")),"Tier 4","Tier 5"))))))))</f>
        <v>BLANK</v>
      </c>
      <c r="U570" s="109" t="str">
        <f t="shared" si="33"/>
        <v>ERROR</v>
      </c>
      <c r="V570" s="83" t="str">
        <f t="shared" si="34"/>
        <v>ERROR</v>
      </c>
      <c r="W570" s="83" t="str">
        <f t="shared" si="35"/>
        <v>NO</v>
      </c>
      <c r="X570" s="115"/>
      <c r="Y570" s="84"/>
      <c r="Z570" s="85"/>
    </row>
    <row r="571" spans="1:26">
      <c r="A571" s="89"/>
      <c r="B571" s="90"/>
      <c r="C571" s="112"/>
      <c r="D571" s="90"/>
      <c r="E571" s="112"/>
      <c r="F571" s="112"/>
      <c r="G571" s="114"/>
      <c r="H571" s="102"/>
      <c r="I571" s="90"/>
      <c r="J571" s="91"/>
      <c r="K571" s="90"/>
      <c r="L571" s="102" t="str">
        <f t="shared" si="32"/>
        <v>ERROR</v>
      </c>
      <c r="M571" s="118"/>
      <c r="N571" s="90"/>
      <c r="O571" s="90"/>
      <c r="P571" s="90"/>
      <c r="Q571" s="89"/>
      <c r="R571" s="90"/>
      <c r="S571" s="121" t="str">
        <f>IF(OR(B571="",$C$3="",$G$3=""),"ERROR",IF(AND(B571='Dropdown Answer Key'!$B$12,OR(E571="Lead",E571="U, May have L",E571="COM",E571="")),"Lead",IF(AND(B571='Dropdown Answer Key'!$B$12,OR(AND(E571="GALV",H571="Y"),AND(E571="GALV",H571="UN"),AND(E571="GALV",H571=""))),"GRR",IF(AND(B571='Dropdown Answer Key'!$B$12,E571="Unknown"),"Unknown SL",IF(AND(B571='Dropdown Answer Key'!$B$13,OR(F571="Lead",F571="U, May have L",F571="COM",F571="")),"Lead",IF(AND(B571='Dropdown Answer Key'!$B$13,OR(AND(F571="GALV",H571="Y"),AND(F571="GALV",H571="UN"),AND(F571="GALV",H571=""))),"GRR",IF(AND(B571='Dropdown Answer Key'!$B$13,F571="Unknown"),"Unknown SL",IF(AND(B571='Dropdown Answer Key'!$B$14,OR(E571="Lead",E571="U, May have L",E571="COM",E571="")),"Lead",IF(AND(B571='Dropdown Answer Key'!$B$14,OR(F571="Lead",F571="U, May have L",F571="COM",F571="")),"Lead",IF(AND(B571='Dropdown Answer Key'!$B$14,OR(AND(E571="GALV",H571="Y"),AND(E571="GALV",H571="UN"),AND(E571="GALV",H571=""),AND(F571="GALV",H571="Y"),AND(F571="GALV",H571="UN"),AND(F571="GALV",H571=""),AND(F571="GALV",I571="Y"),AND(F571="GALV",I571="UN"),AND(F571="GALV",I571=""))),"GRR",IF(AND(B571='Dropdown Answer Key'!$B$14,OR(E571="Unknown",F571="Unknown")),"Unknown SL","Non Lead")))))))))))</f>
        <v>ERROR</v>
      </c>
      <c r="T571" s="122" t="str">
        <f>IF(OR(M571="",Q571="",S571="ERROR"),"BLANK",IF((AND(M571='Dropdown Answer Key'!$B$25,OR('Service Line Inventory'!S571="Lead",S571="Unknown SL"))),"Tier 1",IF(AND('Service Line Inventory'!M571='Dropdown Answer Key'!$B$26,OR('Service Line Inventory'!S571="Lead",S571="Unknown SL")),"Tier 2",IF(AND('Service Line Inventory'!M571='Dropdown Answer Key'!$B$27,OR('Service Line Inventory'!S571="Lead",S571="Unknown SL")),"Tier 2",IF('Service Line Inventory'!S571="GRR","Tier 3",IF((AND('Service Line Inventory'!M571='Dropdown Answer Key'!$B$25,'Service Line Inventory'!Q571='Dropdown Answer Key'!$M$25,O571='Dropdown Answer Key'!$G$27,'Service Line Inventory'!P571='Dropdown Answer Key'!$J$27,S571="Non Lead")),"Tier 4",IF((AND('Service Line Inventory'!M571='Dropdown Answer Key'!$B$25,'Service Line Inventory'!Q571='Dropdown Answer Key'!$M$25,O571='Dropdown Answer Key'!$G$27,S571="Non Lead")),"Tier 4",IF((AND('Service Line Inventory'!M571='Dropdown Answer Key'!$B$25,'Service Line Inventory'!Q571='Dropdown Answer Key'!$M$25,'Service Line Inventory'!P571='Dropdown Answer Key'!$J$27,S571="Non Lead")),"Tier 4","Tier 5"))))))))</f>
        <v>BLANK</v>
      </c>
      <c r="U571" s="123" t="str">
        <f t="shared" si="33"/>
        <v>ERROR</v>
      </c>
      <c r="V571" s="122" t="str">
        <f t="shared" si="34"/>
        <v>ERROR</v>
      </c>
      <c r="W571" s="122" t="str">
        <f t="shared" si="35"/>
        <v>NO</v>
      </c>
      <c r="X571" s="116"/>
      <c r="Y571" s="105"/>
      <c r="Z571" s="85"/>
    </row>
    <row r="572" spans="1:26">
      <c r="A572" s="80"/>
      <c r="B572" s="80"/>
      <c r="C572" s="111"/>
      <c r="D572" s="81"/>
      <c r="E572" s="111"/>
      <c r="F572" s="111"/>
      <c r="G572" s="113"/>
      <c r="H572" s="101"/>
      <c r="I572" s="81"/>
      <c r="J572" s="82"/>
      <c r="K572" s="81"/>
      <c r="L572" s="101" t="str">
        <f t="shared" si="32"/>
        <v>ERROR</v>
      </c>
      <c r="M572" s="117"/>
      <c r="N572" s="81"/>
      <c r="O572" s="81"/>
      <c r="P572" s="81"/>
      <c r="Q572" s="80"/>
      <c r="R572" s="81"/>
      <c r="S572" s="106" t="str">
        <f>IF(OR(B572="",$C$3="",$G$3=""),"ERROR",IF(AND(B572='Dropdown Answer Key'!$B$12,OR(E572="Lead",E572="U, May have L",E572="COM",E572="")),"Lead",IF(AND(B572='Dropdown Answer Key'!$B$12,OR(AND(E572="GALV",H572="Y"),AND(E572="GALV",H572="UN"),AND(E572="GALV",H572=""))),"GRR",IF(AND(B572='Dropdown Answer Key'!$B$12,E572="Unknown"),"Unknown SL",IF(AND(B572='Dropdown Answer Key'!$B$13,OR(F572="Lead",F572="U, May have L",F572="COM",F572="")),"Lead",IF(AND(B572='Dropdown Answer Key'!$B$13,OR(AND(F572="GALV",H572="Y"),AND(F572="GALV",H572="UN"),AND(F572="GALV",H572=""))),"GRR",IF(AND(B572='Dropdown Answer Key'!$B$13,F572="Unknown"),"Unknown SL",IF(AND(B572='Dropdown Answer Key'!$B$14,OR(E572="Lead",E572="U, May have L",E572="COM",E572="")),"Lead",IF(AND(B572='Dropdown Answer Key'!$B$14,OR(F572="Lead",F572="U, May have L",F572="COM",F572="")),"Lead",IF(AND(B572='Dropdown Answer Key'!$B$14,OR(AND(E572="GALV",H572="Y"),AND(E572="GALV",H572="UN"),AND(E572="GALV",H572=""),AND(F572="GALV",H572="Y"),AND(F572="GALV",H572="UN"),AND(F572="GALV",H572=""),AND(F572="GALV",I572="Y"),AND(F572="GALV",I572="UN"),AND(F572="GALV",I572=""))),"GRR",IF(AND(B572='Dropdown Answer Key'!$B$14,OR(E572="Unknown",F572="Unknown")),"Unknown SL","Non Lead")))))))))))</f>
        <v>ERROR</v>
      </c>
      <c r="T572" s="83" t="str">
        <f>IF(OR(M572="",Q572="",S572="ERROR"),"BLANK",IF((AND(M572='Dropdown Answer Key'!$B$25,OR('Service Line Inventory'!S572="Lead",S572="Unknown SL"))),"Tier 1",IF(AND('Service Line Inventory'!M572='Dropdown Answer Key'!$B$26,OR('Service Line Inventory'!S572="Lead",S572="Unknown SL")),"Tier 2",IF(AND('Service Line Inventory'!M572='Dropdown Answer Key'!$B$27,OR('Service Line Inventory'!S572="Lead",S572="Unknown SL")),"Tier 2",IF('Service Line Inventory'!S572="GRR","Tier 3",IF((AND('Service Line Inventory'!M572='Dropdown Answer Key'!$B$25,'Service Line Inventory'!Q572='Dropdown Answer Key'!$M$25,O572='Dropdown Answer Key'!$G$27,'Service Line Inventory'!P572='Dropdown Answer Key'!$J$27,S572="Non Lead")),"Tier 4",IF((AND('Service Line Inventory'!M572='Dropdown Answer Key'!$B$25,'Service Line Inventory'!Q572='Dropdown Answer Key'!$M$25,O572='Dropdown Answer Key'!$G$27,S572="Non Lead")),"Tier 4",IF((AND('Service Line Inventory'!M572='Dropdown Answer Key'!$B$25,'Service Line Inventory'!Q572='Dropdown Answer Key'!$M$25,'Service Line Inventory'!P572='Dropdown Answer Key'!$J$27,S572="Non Lead")),"Tier 4","Tier 5"))))))))</f>
        <v>BLANK</v>
      </c>
      <c r="U572" s="109" t="str">
        <f t="shared" si="33"/>
        <v>ERROR</v>
      </c>
      <c r="V572" s="83" t="str">
        <f t="shared" si="34"/>
        <v>ERROR</v>
      </c>
      <c r="W572" s="83" t="str">
        <f t="shared" si="35"/>
        <v>NO</v>
      </c>
      <c r="X572" s="115"/>
      <c r="Y572" s="84"/>
      <c r="Z572" s="85"/>
    </row>
    <row r="573" spans="1:26">
      <c r="A573" s="89"/>
      <c r="B573" s="90"/>
      <c r="C573" s="112"/>
      <c r="D573" s="90"/>
      <c r="E573" s="112"/>
      <c r="F573" s="112"/>
      <c r="G573" s="114"/>
      <c r="H573" s="102"/>
      <c r="I573" s="90"/>
      <c r="J573" s="91"/>
      <c r="K573" s="90"/>
      <c r="L573" s="102" t="str">
        <f t="shared" si="32"/>
        <v>ERROR</v>
      </c>
      <c r="M573" s="118"/>
      <c r="N573" s="90"/>
      <c r="O573" s="90"/>
      <c r="P573" s="90"/>
      <c r="Q573" s="89"/>
      <c r="R573" s="90"/>
      <c r="S573" s="121" t="str">
        <f>IF(OR(B573="",$C$3="",$G$3=""),"ERROR",IF(AND(B573='Dropdown Answer Key'!$B$12,OR(E573="Lead",E573="U, May have L",E573="COM",E573="")),"Lead",IF(AND(B573='Dropdown Answer Key'!$B$12,OR(AND(E573="GALV",H573="Y"),AND(E573="GALV",H573="UN"),AND(E573="GALV",H573=""))),"GRR",IF(AND(B573='Dropdown Answer Key'!$B$12,E573="Unknown"),"Unknown SL",IF(AND(B573='Dropdown Answer Key'!$B$13,OR(F573="Lead",F573="U, May have L",F573="COM",F573="")),"Lead",IF(AND(B573='Dropdown Answer Key'!$B$13,OR(AND(F573="GALV",H573="Y"),AND(F573="GALV",H573="UN"),AND(F573="GALV",H573=""))),"GRR",IF(AND(B573='Dropdown Answer Key'!$B$13,F573="Unknown"),"Unknown SL",IF(AND(B573='Dropdown Answer Key'!$B$14,OR(E573="Lead",E573="U, May have L",E573="COM",E573="")),"Lead",IF(AND(B573='Dropdown Answer Key'!$B$14,OR(F573="Lead",F573="U, May have L",F573="COM",F573="")),"Lead",IF(AND(B573='Dropdown Answer Key'!$B$14,OR(AND(E573="GALV",H573="Y"),AND(E573="GALV",H573="UN"),AND(E573="GALV",H573=""),AND(F573="GALV",H573="Y"),AND(F573="GALV",H573="UN"),AND(F573="GALV",H573=""),AND(F573="GALV",I573="Y"),AND(F573="GALV",I573="UN"),AND(F573="GALV",I573=""))),"GRR",IF(AND(B573='Dropdown Answer Key'!$B$14,OR(E573="Unknown",F573="Unknown")),"Unknown SL","Non Lead")))))))))))</f>
        <v>ERROR</v>
      </c>
      <c r="T573" s="122" t="str">
        <f>IF(OR(M573="",Q573="",S573="ERROR"),"BLANK",IF((AND(M573='Dropdown Answer Key'!$B$25,OR('Service Line Inventory'!S573="Lead",S573="Unknown SL"))),"Tier 1",IF(AND('Service Line Inventory'!M573='Dropdown Answer Key'!$B$26,OR('Service Line Inventory'!S573="Lead",S573="Unknown SL")),"Tier 2",IF(AND('Service Line Inventory'!M573='Dropdown Answer Key'!$B$27,OR('Service Line Inventory'!S573="Lead",S573="Unknown SL")),"Tier 2",IF('Service Line Inventory'!S573="GRR","Tier 3",IF((AND('Service Line Inventory'!M573='Dropdown Answer Key'!$B$25,'Service Line Inventory'!Q573='Dropdown Answer Key'!$M$25,O573='Dropdown Answer Key'!$G$27,'Service Line Inventory'!P573='Dropdown Answer Key'!$J$27,S573="Non Lead")),"Tier 4",IF((AND('Service Line Inventory'!M573='Dropdown Answer Key'!$B$25,'Service Line Inventory'!Q573='Dropdown Answer Key'!$M$25,O573='Dropdown Answer Key'!$G$27,S573="Non Lead")),"Tier 4",IF((AND('Service Line Inventory'!M573='Dropdown Answer Key'!$B$25,'Service Line Inventory'!Q573='Dropdown Answer Key'!$M$25,'Service Line Inventory'!P573='Dropdown Answer Key'!$J$27,S573="Non Lead")),"Tier 4","Tier 5"))))))))</f>
        <v>BLANK</v>
      </c>
      <c r="U573" s="123" t="str">
        <f t="shared" si="33"/>
        <v>ERROR</v>
      </c>
      <c r="V573" s="122" t="str">
        <f t="shared" si="34"/>
        <v>ERROR</v>
      </c>
      <c r="W573" s="122" t="str">
        <f t="shared" si="35"/>
        <v>NO</v>
      </c>
      <c r="X573" s="116"/>
      <c r="Y573" s="105"/>
      <c r="Z573" s="85"/>
    </row>
    <row r="574" spans="1:26">
      <c r="A574" s="80"/>
      <c r="B574" s="80"/>
      <c r="C574" s="111"/>
      <c r="D574" s="81"/>
      <c r="E574" s="111"/>
      <c r="F574" s="111"/>
      <c r="G574" s="113"/>
      <c r="H574" s="101"/>
      <c r="I574" s="81"/>
      <c r="J574" s="82"/>
      <c r="K574" s="81"/>
      <c r="L574" s="101" t="str">
        <f t="shared" si="32"/>
        <v>ERROR</v>
      </c>
      <c r="M574" s="117"/>
      <c r="N574" s="81"/>
      <c r="O574" s="81"/>
      <c r="P574" s="81"/>
      <c r="Q574" s="80"/>
      <c r="R574" s="81"/>
      <c r="S574" s="106" t="str">
        <f>IF(OR(B574="",$C$3="",$G$3=""),"ERROR",IF(AND(B574='Dropdown Answer Key'!$B$12,OR(E574="Lead",E574="U, May have L",E574="COM",E574="")),"Lead",IF(AND(B574='Dropdown Answer Key'!$B$12,OR(AND(E574="GALV",H574="Y"),AND(E574="GALV",H574="UN"),AND(E574="GALV",H574=""))),"GRR",IF(AND(B574='Dropdown Answer Key'!$B$12,E574="Unknown"),"Unknown SL",IF(AND(B574='Dropdown Answer Key'!$B$13,OR(F574="Lead",F574="U, May have L",F574="COM",F574="")),"Lead",IF(AND(B574='Dropdown Answer Key'!$B$13,OR(AND(F574="GALV",H574="Y"),AND(F574="GALV",H574="UN"),AND(F574="GALV",H574=""))),"GRR",IF(AND(B574='Dropdown Answer Key'!$B$13,F574="Unknown"),"Unknown SL",IF(AND(B574='Dropdown Answer Key'!$B$14,OR(E574="Lead",E574="U, May have L",E574="COM",E574="")),"Lead",IF(AND(B574='Dropdown Answer Key'!$B$14,OR(F574="Lead",F574="U, May have L",F574="COM",F574="")),"Lead",IF(AND(B574='Dropdown Answer Key'!$B$14,OR(AND(E574="GALV",H574="Y"),AND(E574="GALV",H574="UN"),AND(E574="GALV",H574=""),AND(F574="GALV",H574="Y"),AND(F574="GALV",H574="UN"),AND(F574="GALV",H574=""),AND(F574="GALV",I574="Y"),AND(F574="GALV",I574="UN"),AND(F574="GALV",I574=""))),"GRR",IF(AND(B574='Dropdown Answer Key'!$B$14,OR(E574="Unknown",F574="Unknown")),"Unknown SL","Non Lead")))))))))))</f>
        <v>ERROR</v>
      </c>
      <c r="T574" s="83" t="str">
        <f>IF(OR(M574="",Q574="",S574="ERROR"),"BLANK",IF((AND(M574='Dropdown Answer Key'!$B$25,OR('Service Line Inventory'!S574="Lead",S574="Unknown SL"))),"Tier 1",IF(AND('Service Line Inventory'!M574='Dropdown Answer Key'!$B$26,OR('Service Line Inventory'!S574="Lead",S574="Unknown SL")),"Tier 2",IF(AND('Service Line Inventory'!M574='Dropdown Answer Key'!$B$27,OR('Service Line Inventory'!S574="Lead",S574="Unknown SL")),"Tier 2",IF('Service Line Inventory'!S574="GRR","Tier 3",IF((AND('Service Line Inventory'!M574='Dropdown Answer Key'!$B$25,'Service Line Inventory'!Q574='Dropdown Answer Key'!$M$25,O574='Dropdown Answer Key'!$G$27,'Service Line Inventory'!P574='Dropdown Answer Key'!$J$27,S574="Non Lead")),"Tier 4",IF((AND('Service Line Inventory'!M574='Dropdown Answer Key'!$B$25,'Service Line Inventory'!Q574='Dropdown Answer Key'!$M$25,O574='Dropdown Answer Key'!$G$27,S574="Non Lead")),"Tier 4",IF((AND('Service Line Inventory'!M574='Dropdown Answer Key'!$B$25,'Service Line Inventory'!Q574='Dropdown Answer Key'!$M$25,'Service Line Inventory'!P574='Dropdown Answer Key'!$J$27,S574="Non Lead")),"Tier 4","Tier 5"))))))))</f>
        <v>BLANK</v>
      </c>
      <c r="U574" s="109" t="str">
        <f t="shared" si="33"/>
        <v>ERROR</v>
      </c>
      <c r="V574" s="83" t="str">
        <f t="shared" si="34"/>
        <v>ERROR</v>
      </c>
      <c r="W574" s="83" t="str">
        <f t="shared" si="35"/>
        <v>NO</v>
      </c>
      <c r="X574" s="115"/>
      <c r="Y574" s="84"/>
      <c r="Z574" s="85"/>
    </row>
    <row r="575" spans="1:26">
      <c r="A575" s="89"/>
      <c r="B575" s="90"/>
      <c r="C575" s="112"/>
      <c r="D575" s="90"/>
      <c r="E575" s="112"/>
      <c r="F575" s="112"/>
      <c r="G575" s="114"/>
      <c r="H575" s="102"/>
      <c r="I575" s="90"/>
      <c r="J575" s="91"/>
      <c r="K575" s="90"/>
      <c r="L575" s="102" t="str">
        <f t="shared" si="32"/>
        <v>ERROR</v>
      </c>
      <c r="M575" s="118"/>
      <c r="N575" s="90"/>
      <c r="O575" s="90"/>
      <c r="P575" s="90"/>
      <c r="Q575" s="89"/>
      <c r="R575" s="90"/>
      <c r="S575" s="121" t="str">
        <f>IF(OR(B575="",$C$3="",$G$3=""),"ERROR",IF(AND(B575='Dropdown Answer Key'!$B$12,OR(E575="Lead",E575="U, May have L",E575="COM",E575="")),"Lead",IF(AND(B575='Dropdown Answer Key'!$B$12,OR(AND(E575="GALV",H575="Y"),AND(E575="GALV",H575="UN"),AND(E575="GALV",H575=""))),"GRR",IF(AND(B575='Dropdown Answer Key'!$B$12,E575="Unknown"),"Unknown SL",IF(AND(B575='Dropdown Answer Key'!$B$13,OR(F575="Lead",F575="U, May have L",F575="COM",F575="")),"Lead",IF(AND(B575='Dropdown Answer Key'!$B$13,OR(AND(F575="GALV",H575="Y"),AND(F575="GALV",H575="UN"),AND(F575="GALV",H575=""))),"GRR",IF(AND(B575='Dropdown Answer Key'!$B$13,F575="Unknown"),"Unknown SL",IF(AND(B575='Dropdown Answer Key'!$B$14,OR(E575="Lead",E575="U, May have L",E575="COM",E575="")),"Lead",IF(AND(B575='Dropdown Answer Key'!$B$14,OR(F575="Lead",F575="U, May have L",F575="COM",F575="")),"Lead",IF(AND(B575='Dropdown Answer Key'!$B$14,OR(AND(E575="GALV",H575="Y"),AND(E575="GALV",H575="UN"),AND(E575="GALV",H575=""),AND(F575="GALV",H575="Y"),AND(F575="GALV",H575="UN"),AND(F575="GALV",H575=""),AND(F575="GALV",I575="Y"),AND(F575="GALV",I575="UN"),AND(F575="GALV",I575=""))),"GRR",IF(AND(B575='Dropdown Answer Key'!$B$14,OR(E575="Unknown",F575="Unknown")),"Unknown SL","Non Lead")))))))))))</f>
        <v>ERROR</v>
      </c>
      <c r="T575" s="122" t="str">
        <f>IF(OR(M575="",Q575="",S575="ERROR"),"BLANK",IF((AND(M575='Dropdown Answer Key'!$B$25,OR('Service Line Inventory'!S575="Lead",S575="Unknown SL"))),"Tier 1",IF(AND('Service Line Inventory'!M575='Dropdown Answer Key'!$B$26,OR('Service Line Inventory'!S575="Lead",S575="Unknown SL")),"Tier 2",IF(AND('Service Line Inventory'!M575='Dropdown Answer Key'!$B$27,OR('Service Line Inventory'!S575="Lead",S575="Unknown SL")),"Tier 2",IF('Service Line Inventory'!S575="GRR","Tier 3",IF((AND('Service Line Inventory'!M575='Dropdown Answer Key'!$B$25,'Service Line Inventory'!Q575='Dropdown Answer Key'!$M$25,O575='Dropdown Answer Key'!$G$27,'Service Line Inventory'!P575='Dropdown Answer Key'!$J$27,S575="Non Lead")),"Tier 4",IF((AND('Service Line Inventory'!M575='Dropdown Answer Key'!$B$25,'Service Line Inventory'!Q575='Dropdown Answer Key'!$M$25,O575='Dropdown Answer Key'!$G$27,S575="Non Lead")),"Tier 4",IF((AND('Service Line Inventory'!M575='Dropdown Answer Key'!$B$25,'Service Line Inventory'!Q575='Dropdown Answer Key'!$M$25,'Service Line Inventory'!P575='Dropdown Answer Key'!$J$27,S575="Non Lead")),"Tier 4","Tier 5"))))))))</f>
        <v>BLANK</v>
      </c>
      <c r="U575" s="123" t="str">
        <f t="shared" si="33"/>
        <v>ERROR</v>
      </c>
      <c r="V575" s="122" t="str">
        <f t="shared" si="34"/>
        <v>ERROR</v>
      </c>
      <c r="W575" s="122" t="str">
        <f t="shared" si="35"/>
        <v>NO</v>
      </c>
      <c r="X575" s="116"/>
      <c r="Y575" s="105"/>
      <c r="Z575" s="85"/>
    </row>
    <row r="576" spans="1:26">
      <c r="A576" s="80"/>
      <c r="B576" s="80"/>
      <c r="C576" s="111"/>
      <c r="D576" s="81"/>
      <c r="E576" s="111"/>
      <c r="F576" s="111"/>
      <c r="G576" s="113"/>
      <c r="H576" s="101"/>
      <c r="I576" s="81"/>
      <c r="J576" s="82"/>
      <c r="K576" s="81"/>
      <c r="L576" s="101" t="str">
        <f t="shared" si="32"/>
        <v>ERROR</v>
      </c>
      <c r="M576" s="117"/>
      <c r="N576" s="81"/>
      <c r="O576" s="81"/>
      <c r="P576" s="81"/>
      <c r="Q576" s="80"/>
      <c r="R576" s="81"/>
      <c r="S576" s="106" t="str">
        <f>IF(OR(B576="",$C$3="",$G$3=""),"ERROR",IF(AND(B576='Dropdown Answer Key'!$B$12,OR(E576="Lead",E576="U, May have L",E576="COM",E576="")),"Lead",IF(AND(B576='Dropdown Answer Key'!$B$12,OR(AND(E576="GALV",H576="Y"),AND(E576="GALV",H576="UN"),AND(E576="GALV",H576=""))),"GRR",IF(AND(B576='Dropdown Answer Key'!$B$12,E576="Unknown"),"Unknown SL",IF(AND(B576='Dropdown Answer Key'!$B$13,OR(F576="Lead",F576="U, May have L",F576="COM",F576="")),"Lead",IF(AND(B576='Dropdown Answer Key'!$B$13,OR(AND(F576="GALV",H576="Y"),AND(F576="GALV",H576="UN"),AND(F576="GALV",H576=""))),"GRR",IF(AND(B576='Dropdown Answer Key'!$B$13,F576="Unknown"),"Unknown SL",IF(AND(B576='Dropdown Answer Key'!$B$14,OR(E576="Lead",E576="U, May have L",E576="COM",E576="")),"Lead",IF(AND(B576='Dropdown Answer Key'!$B$14,OR(F576="Lead",F576="U, May have L",F576="COM",F576="")),"Lead",IF(AND(B576='Dropdown Answer Key'!$B$14,OR(AND(E576="GALV",H576="Y"),AND(E576="GALV",H576="UN"),AND(E576="GALV",H576=""),AND(F576="GALV",H576="Y"),AND(F576="GALV",H576="UN"),AND(F576="GALV",H576=""),AND(F576="GALV",I576="Y"),AND(F576="GALV",I576="UN"),AND(F576="GALV",I576=""))),"GRR",IF(AND(B576='Dropdown Answer Key'!$B$14,OR(E576="Unknown",F576="Unknown")),"Unknown SL","Non Lead")))))))))))</f>
        <v>ERROR</v>
      </c>
      <c r="T576" s="83" t="str">
        <f>IF(OR(M576="",Q576="",S576="ERROR"),"BLANK",IF((AND(M576='Dropdown Answer Key'!$B$25,OR('Service Line Inventory'!S576="Lead",S576="Unknown SL"))),"Tier 1",IF(AND('Service Line Inventory'!M576='Dropdown Answer Key'!$B$26,OR('Service Line Inventory'!S576="Lead",S576="Unknown SL")),"Tier 2",IF(AND('Service Line Inventory'!M576='Dropdown Answer Key'!$B$27,OR('Service Line Inventory'!S576="Lead",S576="Unknown SL")),"Tier 2",IF('Service Line Inventory'!S576="GRR","Tier 3",IF((AND('Service Line Inventory'!M576='Dropdown Answer Key'!$B$25,'Service Line Inventory'!Q576='Dropdown Answer Key'!$M$25,O576='Dropdown Answer Key'!$G$27,'Service Line Inventory'!P576='Dropdown Answer Key'!$J$27,S576="Non Lead")),"Tier 4",IF((AND('Service Line Inventory'!M576='Dropdown Answer Key'!$B$25,'Service Line Inventory'!Q576='Dropdown Answer Key'!$M$25,O576='Dropdown Answer Key'!$G$27,S576="Non Lead")),"Tier 4",IF((AND('Service Line Inventory'!M576='Dropdown Answer Key'!$B$25,'Service Line Inventory'!Q576='Dropdown Answer Key'!$M$25,'Service Line Inventory'!P576='Dropdown Answer Key'!$J$27,S576="Non Lead")),"Tier 4","Tier 5"))))))))</f>
        <v>BLANK</v>
      </c>
      <c r="U576" s="109" t="str">
        <f t="shared" si="33"/>
        <v>ERROR</v>
      </c>
      <c r="V576" s="83" t="str">
        <f t="shared" si="34"/>
        <v>ERROR</v>
      </c>
      <c r="W576" s="83" t="str">
        <f t="shared" si="35"/>
        <v>NO</v>
      </c>
      <c r="X576" s="115"/>
      <c r="Y576" s="84"/>
      <c r="Z576" s="85"/>
    </row>
    <row r="577" spans="1:26">
      <c r="A577" s="89"/>
      <c r="B577" s="90"/>
      <c r="C577" s="112"/>
      <c r="D577" s="90"/>
      <c r="E577" s="112"/>
      <c r="F577" s="112"/>
      <c r="G577" s="114"/>
      <c r="H577" s="102"/>
      <c r="I577" s="90"/>
      <c r="J577" s="91"/>
      <c r="K577" s="90"/>
      <c r="L577" s="102" t="str">
        <f t="shared" si="32"/>
        <v>ERROR</v>
      </c>
      <c r="M577" s="118"/>
      <c r="N577" s="90"/>
      <c r="O577" s="90"/>
      <c r="P577" s="90"/>
      <c r="Q577" s="89"/>
      <c r="R577" s="90"/>
      <c r="S577" s="121" t="str">
        <f>IF(OR(B577="",$C$3="",$G$3=""),"ERROR",IF(AND(B577='Dropdown Answer Key'!$B$12,OR(E577="Lead",E577="U, May have L",E577="COM",E577="")),"Lead",IF(AND(B577='Dropdown Answer Key'!$B$12,OR(AND(E577="GALV",H577="Y"),AND(E577="GALV",H577="UN"),AND(E577="GALV",H577=""))),"GRR",IF(AND(B577='Dropdown Answer Key'!$B$12,E577="Unknown"),"Unknown SL",IF(AND(B577='Dropdown Answer Key'!$B$13,OR(F577="Lead",F577="U, May have L",F577="COM",F577="")),"Lead",IF(AND(B577='Dropdown Answer Key'!$B$13,OR(AND(F577="GALV",H577="Y"),AND(F577="GALV",H577="UN"),AND(F577="GALV",H577=""))),"GRR",IF(AND(B577='Dropdown Answer Key'!$B$13,F577="Unknown"),"Unknown SL",IF(AND(B577='Dropdown Answer Key'!$B$14,OR(E577="Lead",E577="U, May have L",E577="COM",E577="")),"Lead",IF(AND(B577='Dropdown Answer Key'!$B$14,OR(F577="Lead",F577="U, May have L",F577="COM",F577="")),"Lead",IF(AND(B577='Dropdown Answer Key'!$B$14,OR(AND(E577="GALV",H577="Y"),AND(E577="GALV",H577="UN"),AND(E577="GALV",H577=""),AND(F577="GALV",H577="Y"),AND(F577="GALV",H577="UN"),AND(F577="GALV",H577=""),AND(F577="GALV",I577="Y"),AND(F577="GALV",I577="UN"),AND(F577="GALV",I577=""))),"GRR",IF(AND(B577='Dropdown Answer Key'!$B$14,OR(E577="Unknown",F577="Unknown")),"Unknown SL","Non Lead")))))))))))</f>
        <v>ERROR</v>
      </c>
      <c r="T577" s="122" t="str">
        <f>IF(OR(M577="",Q577="",S577="ERROR"),"BLANK",IF((AND(M577='Dropdown Answer Key'!$B$25,OR('Service Line Inventory'!S577="Lead",S577="Unknown SL"))),"Tier 1",IF(AND('Service Line Inventory'!M577='Dropdown Answer Key'!$B$26,OR('Service Line Inventory'!S577="Lead",S577="Unknown SL")),"Tier 2",IF(AND('Service Line Inventory'!M577='Dropdown Answer Key'!$B$27,OR('Service Line Inventory'!S577="Lead",S577="Unknown SL")),"Tier 2",IF('Service Line Inventory'!S577="GRR","Tier 3",IF((AND('Service Line Inventory'!M577='Dropdown Answer Key'!$B$25,'Service Line Inventory'!Q577='Dropdown Answer Key'!$M$25,O577='Dropdown Answer Key'!$G$27,'Service Line Inventory'!P577='Dropdown Answer Key'!$J$27,S577="Non Lead")),"Tier 4",IF((AND('Service Line Inventory'!M577='Dropdown Answer Key'!$B$25,'Service Line Inventory'!Q577='Dropdown Answer Key'!$M$25,O577='Dropdown Answer Key'!$G$27,S577="Non Lead")),"Tier 4",IF((AND('Service Line Inventory'!M577='Dropdown Answer Key'!$B$25,'Service Line Inventory'!Q577='Dropdown Answer Key'!$M$25,'Service Line Inventory'!P577='Dropdown Answer Key'!$J$27,S577="Non Lead")),"Tier 4","Tier 5"))))))))</f>
        <v>BLANK</v>
      </c>
      <c r="U577" s="123" t="str">
        <f t="shared" si="33"/>
        <v>ERROR</v>
      </c>
      <c r="V577" s="122" t="str">
        <f t="shared" si="34"/>
        <v>ERROR</v>
      </c>
      <c r="W577" s="122" t="str">
        <f t="shared" si="35"/>
        <v>NO</v>
      </c>
      <c r="X577" s="116"/>
      <c r="Y577" s="105"/>
      <c r="Z577" s="85"/>
    </row>
    <row r="578" spans="1:26">
      <c r="A578" s="80"/>
      <c r="B578" s="80"/>
      <c r="C578" s="111"/>
      <c r="D578" s="81"/>
      <c r="E578" s="111"/>
      <c r="F578" s="111"/>
      <c r="G578" s="113"/>
      <c r="H578" s="101"/>
      <c r="I578" s="81"/>
      <c r="J578" s="82"/>
      <c r="K578" s="81"/>
      <c r="L578" s="101" t="str">
        <f t="shared" si="32"/>
        <v>ERROR</v>
      </c>
      <c r="M578" s="117"/>
      <c r="N578" s="81"/>
      <c r="O578" s="81"/>
      <c r="P578" s="81"/>
      <c r="Q578" s="80"/>
      <c r="R578" s="81"/>
      <c r="S578" s="106" t="str">
        <f>IF(OR(B578="",$C$3="",$G$3=""),"ERROR",IF(AND(B578='Dropdown Answer Key'!$B$12,OR(E578="Lead",E578="U, May have L",E578="COM",E578="")),"Lead",IF(AND(B578='Dropdown Answer Key'!$B$12,OR(AND(E578="GALV",H578="Y"),AND(E578="GALV",H578="UN"),AND(E578="GALV",H578=""))),"GRR",IF(AND(B578='Dropdown Answer Key'!$B$12,E578="Unknown"),"Unknown SL",IF(AND(B578='Dropdown Answer Key'!$B$13,OR(F578="Lead",F578="U, May have L",F578="COM",F578="")),"Lead",IF(AND(B578='Dropdown Answer Key'!$B$13,OR(AND(F578="GALV",H578="Y"),AND(F578="GALV",H578="UN"),AND(F578="GALV",H578=""))),"GRR",IF(AND(B578='Dropdown Answer Key'!$B$13,F578="Unknown"),"Unknown SL",IF(AND(B578='Dropdown Answer Key'!$B$14,OR(E578="Lead",E578="U, May have L",E578="COM",E578="")),"Lead",IF(AND(B578='Dropdown Answer Key'!$B$14,OR(F578="Lead",F578="U, May have L",F578="COM",F578="")),"Lead",IF(AND(B578='Dropdown Answer Key'!$B$14,OR(AND(E578="GALV",H578="Y"),AND(E578="GALV",H578="UN"),AND(E578="GALV",H578=""),AND(F578="GALV",H578="Y"),AND(F578="GALV",H578="UN"),AND(F578="GALV",H578=""),AND(F578="GALV",I578="Y"),AND(F578="GALV",I578="UN"),AND(F578="GALV",I578=""))),"GRR",IF(AND(B578='Dropdown Answer Key'!$B$14,OR(E578="Unknown",F578="Unknown")),"Unknown SL","Non Lead")))))))))))</f>
        <v>ERROR</v>
      </c>
      <c r="T578" s="83" t="str">
        <f>IF(OR(M578="",Q578="",S578="ERROR"),"BLANK",IF((AND(M578='Dropdown Answer Key'!$B$25,OR('Service Line Inventory'!S578="Lead",S578="Unknown SL"))),"Tier 1",IF(AND('Service Line Inventory'!M578='Dropdown Answer Key'!$B$26,OR('Service Line Inventory'!S578="Lead",S578="Unknown SL")),"Tier 2",IF(AND('Service Line Inventory'!M578='Dropdown Answer Key'!$B$27,OR('Service Line Inventory'!S578="Lead",S578="Unknown SL")),"Tier 2",IF('Service Line Inventory'!S578="GRR","Tier 3",IF((AND('Service Line Inventory'!M578='Dropdown Answer Key'!$B$25,'Service Line Inventory'!Q578='Dropdown Answer Key'!$M$25,O578='Dropdown Answer Key'!$G$27,'Service Line Inventory'!P578='Dropdown Answer Key'!$J$27,S578="Non Lead")),"Tier 4",IF((AND('Service Line Inventory'!M578='Dropdown Answer Key'!$B$25,'Service Line Inventory'!Q578='Dropdown Answer Key'!$M$25,O578='Dropdown Answer Key'!$G$27,S578="Non Lead")),"Tier 4",IF((AND('Service Line Inventory'!M578='Dropdown Answer Key'!$B$25,'Service Line Inventory'!Q578='Dropdown Answer Key'!$M$25,'Service Line Inventory'!P578='Dropdown Answer Key'!$J$27,S578="Non Lead")),"Tier 4","Tier 5"))))))))</f>
        <v>BLANK</v>
      </c>
      <c r="U578" s="109" t="str">
        <f t="shared" si="33"/>
        <v>ERROR</v>
      </c>
      <c r="V578" s="83" t="str">
        <f t="shared" si="34"/>
        <v>ERROR</v>
      </c>
      <c r="W578" s="83" t="str">
        <f t="shared" si="35"/>
        <v>NO</v>
      </c>
      <c r="X578" s="115"/>
      <c r="Y578" s="84"/>
      <c r="Z578" s="85"/>
    </row>
    <row r="579" spans="1:26">
      <c r="A579" s="89"/>
      <c r="B579" s="90"/>
      <c r="C579" s="112"/>
      <c r="D579" s="90"/>
      <c r="E579" s="112"/>
      <c r="F579" s="112"/>
      <c r="G579" s="114"/>
      <c r="H579" s="102"/>
      <c r="I579" s="90"/>
      <c r="J579" s="91"/>
      <c r="K579" s="90"/>
      <c r="L579" s="102" t="str">
        <f t="shared" si="32"/>
        <v>ERROR</v>
      </c>
      <c r="M579" s="118"/>
      <c r="N579" s="90"/>
      <c r="O579" s="90"/>
      <c r="P579" s="90"/>
      <c r="Q579" s="89"/>
      <c r="R579" s="90"/>
      <c r="S579" s="121" t="str">
        <f>IF(OR(B579="",$C$3="",$G$3=""),"ERROR",IF(AND(B579='Dropdown Answer Key'!$B$12,OR(E579="Lead",E579="U, May have L",E579="COM",E579="")),"Lead",IF(AND(B579='Dropdown Answer Key'!$B$12,OR(AND(E579="GALV",H579="Y"),AND(E579="GALV",H579="UN"),AND(E579="GALV",H579=""))),"GRR",IF(AND(B579='Dropdown Answer Key'!$B$12,E579="Unknown"),"Unknown SL",IF(AND(B579='Dropdown Answer Key'!$B$13,OR(F579="Lead",F579="U, May have L",F579="COM",F579="")),"Lead",IF(AND(B579='Dropdown Answer Key'!$B$13,OR(AND(F579="GALV",H579="Y"),AND(F579="GALV",H579="UN"),AND(F579="GALV",H579=""))),"GRR",IF(AND(B579='Dropdown Answer Key'!$B$13,F579="Unknown"),"Unknown SL",IF(AND(B579='Dropdown Answer Key'!$B$14,OR(E579="Lead",E579="U, May have L",E579="COM",E579="")),"Lead",IF(AND(B579='Dropdown Answer Key'!$B$14,OR(F579="Lead",F579="U, May have L",F579="COM",F579="")),"Lead",IF(AND(B579='Dropdown Answer Key'!$B$14,OR(AND(E579="GALV",H579="Y"),AND(E579="GALV",H579="UN"),AND(E579="GALV",H579=""),AND(F579="GALV",H579="Y"),AND(F579="GALV",H579="UN"),AND(F579="GALV",H579=""),AND(F579="GALV",I579="Y"),AND(F579="GALV",I579="UN"),AND(F579="GALV",I579=""))),"GRR",IF(AND(B579='Dropdown Answer Key'!$B$14,OR(E579="Unknown",F579="Unknown")),"Unknown SL","Non Lead")))))))))))</f>
        <v>ERROR</v>
      </c>
      <c r="T579" s="122" t="str">
        <f>IF(OR(M579="",Q579="",S579="ERROR"),"BLANK",IF((AND(M579='Dropdown Answer Key'!$B$25,OR('Service Line Inventory'!S579="Lead",S579="Unknown SL"))),"Tier 1",IF(AND('Service Line Inventory'!M579='Dropdown Answer Key'!$B$26,OR('Service Line Inventory'!S579="Lead",S579="Unknown SL")),"Tier 2",IF(AND('Service Line Inventory'!M579='Dropdown Answer Key'!$B$27,OR('Service Line Inventory'!S579="Lead",S579="Unknown SL")),"Tier 2",IF('Service Line Inventory'!S579="GRR","Tier 3",IF((AND('Service Line Inventory'!M579='Dropdown Answer Key'!$B$25,'Service Line Inventory'!Q579='Dropdown Answer Key'!$M$25,O579='Dropdown Answer Key'!$G$27,'Service Line Inventory'!P579='Dropdown Answer Key'!$J$27,S579="Non Lead")),"Tier 4",IF((AND('Service Line Inventory'!M579='Dropdown Answer Key'!$B$25,'Service Line Inventory'!Q579='Dropdown Answer Key'!$M$25,O579='Dropdown Answer Key'!$G$27,S579="Non Lead")),"Tier 4",IF((AND('Service Line Inventory'!M579='Dropdown Answer Key'!$B$25,'Service Line Inventory'!Q579='Dropdown Answer Key'!$M$25,'Service Line Inventory'!P579='Dropdown Answer Key'!$J$27,S579="Non Lead")),"Tier 4","Tier 5"))))))))</f>
        <v>BLANK</v>
      </c>
      <c r="U579" s="123" t="str">
        <f t="shared" si="33"/>
        <v>ERROR</v>
      </c>
      <c r="V579" s="122" t="str">
        <f t="shared" si="34"/>
        <v>ERROR</v>
      </c>
      <c r="W579" s="122" t="str">
        <f t="shared" si="35"/>
        <v>NO</v>
      </c>
      <c r="X579" s="116"/>
      <c r="Y579" s="105"/>
      <c r="Z579" s="85"/>
    </row>
    <row r="580" spans="1:26">
      <c r="A580" s="80"/>
      <c r="B580" s="80"/>
      <c r="C580" s="111"/>
      <c r="D580" s="81"/>
      <c r="E580" s="111"/>
      <c r="F580" s="111"/>
      <c r="G580" s="113"/>
      <c r="H580" s="101"/>
      <c r="I580" s="81"/>
      <c r="J580" s="82"/>
      <c r="K580" s="81"/>
      <c r="L580" s="101" t="str">
        <f t="shared" si="32"/>
        <v>ERROR</v>
      </c>
      <c r="M580" s="117"/>
      <c r="N580" s="81"/>
      <c r="O580" s="81"/>
      <c r="P580" s="81"/>
      <c r="Q580" s="80"/>
      <c r="R580" s="81"/>
      <c r="S580" s="106" t="str">
        <f>IF(OR(B580="",$C$3="",$G$3=""),"ERROR",IF(AND(B580='Dropdown Answer Key'!$B$12,OR(E580="Lead",E580="U, May have L",E580="COM",E580="")),"Lead",IF(AND(B580='Dropdown Answer Key'!$B$12,OR(AND(E580="GALV",H580="Y"),AND(E580="GALV",H580="UN"),AND(E580="GALV",H580=""))),"GRR",IF(AND(B580='Dropdown Answer Key'!$B$12,E580="Unknown"),"Unknown SL",IF(AND(B580='Dropdown Answer Key'!$B$13,OR(F580="Lead",F580="U, May have L",F580="COM",F580="")),"Lead",IF(AND(B580='Dropdown Answer Key'!$B$13,OR(AND(F580="GALV",H580="Y"),AND(F580="GALV",H580="UN"),AND(F580="GALV",H580=""))),"GRR",IF(AND(B580='Dropdown Answer Key'!$B$13,F580="Unknown"),"Unknown SL",IF(AND(B580='Dropdown Answer Key'!$B$14,OR(E580="Lead",E580="U, May have L",E580="COM",E580="")),"Lead",IF(AND(B580='Dropdown Answer Key'!$B$14,OR(F580="Lead",F580="U, May have L",F580="COM",F580="")),"Lead",IF(AND(B580='Dropdown Answer Key'!$B$14,OR(AND(E580="GALV",H580="Y"),AND(E580="GALV",H580="UN"),AND(E580="GALV",H580=""),AND(F580="GALV",H580="Y"),AND(F580="GALV",H580="UN"),AND(F580="GALV",H580=""),AND(F580="GALV",I580="Y"),AND(F580="GALV",I580="UN"),AND(F580="GALV",I580=""))),"GRR",IF(AND(B580='Dropdown Answer Key'!$B$14,OR(E580="Unknown",F580="Unknown")),"Unknown SL","Non Lead")))))))))))</f>
        <v>ERROR</v>
      </c>
      <c r="T580" s="83" t="str">
        <f>IF(OR(M580="",Q580="",S580="ERROR"),"BLANK",IF((AND(M580='Dropdown Answer Key'!$B$25,OR('Service Line Inventory'!S580="Lead",S580="Unknown SL"))),"Tier 1",IF(AND('Service Line Inventory'!M580='Dropdown Answer Key'!$B$26,OR('Service Line Inventory'!S580="Lead",S580="Unknown SL")),"Tier 2",IF(AND('Service Line Inventory'!M580='Dropdown Answer Key'!$B$27,OR('Service Line Inventory'!S580="Lead",S580="Unknown SL")),"Tier 2",IF('Service Line Inventory'!S580="GRR","Tier 3",IF((AND('Service Line Inventory'!M580='Dropdown Answer Key'!$B$25,'Service Line Inventory'!Q580='Dropdown Answer Key'!$M$25,O580='Dropdown Answer Key'!$G$27,'Service Line Inventory'!P580='Dropdown Answer Key'!$J$27,S580="Non Lead")),"Tier 4",IF((AND('Service Line Inventory'!M580='Dropdown Answer Key'!$B$25,'Service Line Inventory'!Q580='Dropdown Answer Key'!$M$25,O580='Dropdown Answer Key'!$G$27,S580="Non Lead")),"Tier 4",IF((AND('Service Line Inventory'!M580='Dropdown Answer Key'!$B$25,'Service Line Inventory'!Q580='Dropdown Answer Key'!$M$25,'Service Line Inventory'!P580='Dropdown Answer Key'!$J$27,S580="Non Lead")),"Tier 4","Tier 5"))))))))</f>
        <v>BLANK</v>
      </c>
      <c r="U580" s="109" t="str">
        <f t="shared" si="33"/>
        <v>ERROR</v>
      </c>
      <c r="V580" s="83" t="str">
        <f t="shared" si="34"/>
        <v>ERROR</v>
      </c>
      <c r="W580" s="83" t="str">
        <f t="shared" si="35"/>
        <v>NO</v>
      </c>
      <c r="X580" s="115"/>
      <c r="Y580" s="84"/>
      <c r="Z580" s="85"/>
    </row>
    <row r="581" spans="1:26">
      <c r="A581" s="89"/>
      <c r="B581" s="90"/>
      <c r="C581" s="112"/>
      <c r="D581" s="90"/>
      <c r="E581" s="112"/>
      <c r="F581" s="112"/>
      <c r="G581" s="114"/>
      <c r="H581" s="102"/>
      <c r="I581" s="90"/>
      <c r="J581" s="91"/>
      <c r="K581" s="90"/>
      <c r="L581" s="102" t="str">
        <f t="shared" si="32"/>
        <v>ERROR</v>
      </c>
      <c r="M581" s="118"/>
      <c r="N581" s="90"/>
      <c r="O581" s="90"/>
      <c r="P581" s="90"/>
      <c r="Q581" s="89"/>
      <c r="R581" s="90"/>
      <c r="S581" s="121" t="str">
        <f>IF(OR(B581="",$C$3="",$G$3=""),"ERROR",IF(AND(B581='Dropdown Answer Key'!$B$12,OR(E581="Lead",E581="U, May have L",E581="COM",E581="")),"Lead",IF(AND(B581='Dropdown Answer Key'!$B$12,OR(AND(E581="GALV",H581="Y"),AND(E581="GALV",H581="UN"),AND(E581="GALV",H581=""))),"GRR",IF(AND(B581='Dropdown Answer Key'!$B$12,E581="Unknown"),"Unknown SL",IF(AND(B581='Dropdown Answer Key'!$B$13,OR(F581="Lead",F581="U, May have L",F581="COM",F581="")),"Lead",IF(AND(B581='Dropdown Answer Key'!$B$13,OR(AND(F581="GALV",H581="Y"),AND(F581="GALV",H581="UN"),AND(F581="GALV",H581=""))),"GRR",IF(AND(B581='Dropdown Answer Key'!$B$13,F581="Unknown"),"Unknown SL",IF(AND(B581='Dropdown Answer Key'!$B$14,OR(E581="Lead",E581="U, May have L",E581="COM",E581="")),"Lead",IF(AND(B581='Dropdown Answer Key'!$B$14,OR(F581="Lead",F581="U, May have L",F581="COM",F581="")),"Lead",IF(AND(B581='Dropdown Answer Key'!$B$14,OR(AND(E581="GALV",H581="Y"),AND(E581="GALV",H581="UN"),AND(E581="GALV",H581=""),AND(F581="GALV",H581="Y"),AND(F581="GALV",H581="UN"),AND(F581="GALV",H581=""),AND(F581="GALV",I581="Y"),AND(F581="GALV",I581="UN"),AND(F581="GALV",I581=""))),"GRR",IF(AND(B581='Dropdown Answer Key'!$B$14,OR(E581="Unknown",F581="Unknown")),"Unknown SL","Non Lead")))))))))))</f>
        <v>ERROR</v>
      </c>
      <c r="T581" s="122" t="str">
        <f>IF(OR(M581="",Q581="",S581="ERROR"),"BLANK",IF((AND(M581='Dropdown Answer Key'!$B$25,OR('Service Line Inventory'!S581="Lead",S581="Unknown SL"))),"Tier 1",IF(AND('Service Line Inventory'!M581='Dropdown Answer Key'!$B$26,OR('Service Line Inventory'!S581="Lead",S581="Unknown SL")),"Tier 2",IF(AND('Service Line Inventory'!M581='Dropdown Answer Key'!$B$27,OR('Service Line Inventory'!S581="Lead",S581="Unknown SL")),"Tier 2",IF('Service Line Inventory'!S581="GRR","Tier 3",IF((AND('Service Line Inventory'!M581='Dropdown Answer Key'!$B$25,'Service Line Inventory'!Q581='Dropdown Answer Key'!$M$25,O581='Dropdown Answer Key'!$G$27,'Service Line Inventory'!P581='Dropdown Answer Key'!$J$27,S581="Non Lead")),"Tier 4",IF((AND('Service Line Inventory'!M581='Dropdown Answer Key'!$B$25,'Service Line Inventory'!Q581='Dropdown Answer Key'!$M$25,O581='Dropdown Answer Key'!$G$27,S581="Non Lead")),"Tier 4",IF((AND('Service Line Inventory'!M581='Dropdown Answer Key'!$B$25,'Service Line Inventory'!Q581='Dropdown Answer Key'!$M$25,'Service Line Inventory'!P581='Dropdown Answer Key'!$J$27,S581="Non Lead")),"Tier 4","Tier 5"))))))))</f>
        <v>BLANK</v>
      </c>
      <c r="U581" s="123" t="str">
        <f t="shared" si="33"/>
        <v>ERROR</v>
      </c>
      <c r="V581" s="122" t="str">
        <f t="shared" si="34"/>
        <v>ERROR</v>
      </c>
      <c r="W581" s="122" t="str">
        <f t="shared" si="35"/>
        <v>NO</v>
      </c>
      <c r="X581" s="116"/>
      <c r="Y581" s="105"/>
      <c r="Z581" s="85"/>
    </row>
    <row r="582" spans="1:26">
      <c r="A582" s="80"/>
      <c r="B582" s="80"/>
      <c r="C582" s="111"/>
      <c r="D582" s="81"/>
      <c r="E582" s="111"/>
      <c r="F582" s="111"/>
      <c r="G582" s="113"/>
      <c r="H582" s="101"/>
      <c r="I582" s="81"/>
      <c r="J582" s="82"/>
      <c r="K582" s="81"/>
      <c r="L582" s="101" t="str">
        <f t="shared" si="32"/>
        <v>ERROR</v>
      </c>
      <c r="M582" s="117"/>
      <c r="N582" s="81"/>
      <c r="O582" s="81"/>
      <c r="P582" s="81"/>
      <c r="Q582" s="80"/>
      <c r="R582" s="81"/>
      <c r="S582" s="106" t="str">
        <f>IF(OR(B582="",$C$3="",$G$3=""),"ERROR",IF(AND(B582='Dropdown Answer Key'!$B$12,OR(E582="Lead",E582="U, May have L",E582="COM",E582="")),"Lead",IF(AND(B582='Dropdown Answer Key'!$B$12,OR(AND(E582="GALV",H582="Y"),AND(E582="GALV",H582="UN"),AND(E582="GALV",H582=""))),"GRR",IF(AND(B582='Dropdown Answer Key'!$B$12,E582="Unknown"),"Unknown SL",IF(AND(B582='Dropdown Answer Key'!$B$13,OR(F582="Lead",F582="U, May have L",F582="COM",F582="")),"Lead",IF(AND(B582='Dropdown Answer Key'!$B$13,OR(AND(F582="GALV",H582="Y"),AND(F582="GALV",H582="UN"),AND(F582="GALV",H582=""))),"GRR",IF(AND(B582='Dropdown Answer Key'!$B$13,F582="Unknown"),"Unknown SL",IF(AND(B582='Dropdown Answer Key'!$B$14,OR(E582="Lead",E582="U, May have L",E582="COM",E582="")),"Lead",IF(AND(B582='Dropdown Answer Key'!$B$14,OR(F582="Lead",F582="U, May have L",F582="COM",F582="")),"Lead",IF(AND(B582='Dropdown Answer Key'!$B$14,OR(AND(E582="GALV",H582="Y"),AND(E582="GALV",H582="UN"),AND(E582="GALV",H582=""),AND(F582="GALV",H582="Y"),AND(F582="GALV",H582="UN"),AND(F582="GALV",H582=""),AND(F582="GALV",I582="Y"),AND(F582="GALV",I582="UN"),AND(F582="GALV",I582=""))),"GRR",IF(AND(B582='Dropdown Answer Key'!$B$14,OR(E582="Unknown",F582="Unknown")),"Unknown SL","Non Lead")))))))))))</f>
        <v>ERROR</v>
      </c>
      <c r="T582" s="83" t="str">
        <f>IF(OR(M582="",Q582="",S582="ERROR"),"BLANK",IF((AND(M582='Dropdown Answer Key'!$B$25,OR('Service Line Inventory'!S582="Lead",S582="Unknown SL"))),"Tier 1",IF(AND('Service Line Inventory'!M582='Dropdown Answer Key'!$B$26,OR('Service Line Inventory'!S582="Lead",S582="Unknown SL")),"Tier 2",IF(AND('Service Line Inventory'!M582='Dropdown Answer Key'!$B$27,OR('Service Line Inventory'!S582="Lead",S582="Unknown SL")),"Tier 2",IF('Service Line Inventory'!S582="GRR","Tier 3",IF((AND('Service Line Inventory'!M582='Dropdown Answer Key'!$B$25,'Service Line Inventory'!Q582='Dropdown Answer Key'!$M$25,O582='Dropdown Answer Key'!$G$27,'Service Line Inventory'!P582='Dropdown Answer Key'!$J$27,S582="Non Lead")),"Tier 4",IF((AND('Service Line Inventory'!M582='Dropdown Answer Key'!$B$25,'Service Line Inventory'!Q582='Dropdown Answer Key'!$M$25,O582='Dropdown Answer Key'!$G$27,S582="Non Lead")),"Tier 4",IF((AND('Service Line Inventory'!M582='Dropdown Answer Key'!$B$25,'Service Line Inventory'!Q582='Dropdown Answer Key'!$M$25,'Service Line Inventory'!P582='Dropdown Answer Key'!$J$27,S582="Non Lead")),"Tier 4","Tier 5"))))))))</f>
        <v>BLANK</v>
      </c>
      <c r="U582" s="109" t="str">
        <f t="shared" si="33"/>
        <v>ERROR</v>
      </c>
      <c r="V582" s="83" t="str">
        <f t="shared" si="34"/>
        <v>ERROR</v>
      </c>
      <c r="W582" s="83" t="str">
        <f t="shared" si="35"/>
        <v>NO</v>
      </c>
      <c r="X582" s="115"/>
      <c r="Y582" s="84"/>
      <c r="Z582" s="85"/>
    </row>
    <row r="583" spans="1:26">
      <c r="A583" s="89"/>
      <c r="B583" s="90"/>
      <c r="C583" s="112"/>
      <c r="D583" s="90"/>
      <c r="E583" s="112"/>
      <c r="F583" s="112"/>
      <c r="G583" s="114"/>
      <c r="H583" s="102"/>
      <c r="I583" s="90"/>
      <c r="J583" s="91"/>
      <c r="K583" s="90"/>
      <c r="L583" s="102" t="str">
        <f t="shared" si="32"/>
        <v>ERROR</v>
      </c>
      <c r="M583" s="118"/>
      <c r="N583" s="90"/>
      <c r="O583" s="90"/>
      <c r="P583" s="90"/>
      <c r="Q583" s="89"/>
      <c r="R583" s="90"/>
      <c r="S583" s="121" t="str">
        <f>IF(OR(B583="",$C$3="",$G$3=""),"ERROR",IF(AND(B583='Dropdown Answer Key'!$B$12,OR(E583="Lead",E583="U, May have L",E583="COM",E583="")),"Lead",IF(AND(B583='Dropdown Answer Key'!$B$12,OR(AND(E583="GALV",H583="Y"),AND(E583="GALV",H583="UN"),AND(E583="GALV",H583=""))),"GRR",IF(AND(B583='Dropdown Answer Key'!$B$12,E583="Unknown"),"Unknown SL",IF(AND(B583='Dropdown Answer Key'!$B$13,OR(F583="Lead",F583="U, May have L",F583="COM",F583="")),"Lead",IF(AND(B583='Dropdown Answer Key'!$B$13,OR(AND(F583="GALV",H583="Y"),AND(F583="GALV",H583="UN"),AND(F583="GALV",H583=""))),"GRR",IF(AND(B583='Dropdown Answer Key'!$B$13,F583="Unknown"),"Unknown SL",IF(AND(B583='Dropdown Answer Key'!$B$14,OR(E583="Lead",E583="U, May have L",E583="COM",E583="")),"Lead",IF(AND(B583='Dropdown Answer Key'!$B$14,OR(F583="Lead",F583="U, May have L",F583="COM",F583="")),"Lead",IF(AND(B583='Dropdown Answer Key'!$B$14,OR(AND(E583="GALV",H583="Y"),AND(E583="GALV",H583="UN"),AND(E583="GALV",H583=""),AND(F583="GALV",H583="Y"),AND(F583="GALV",H583="UN"),AND(F583="GALV",H583=""),AND(F583="GALV",I583="Y"),AND(F583="GALV",I583="UN"),AND(F583="GALV",I583=""))),"GRR",IF(AND(B583='Dropdown Answer Key'!$B$14,OR(E583="Unknown",F583="Unknown")),"Unknown SL","Non Lead")))))))))))</f>
        <v>ERROR</v>
      </c>
      <c r="T583" s="122" t="str">
        <f>IF(OR(M583="",Q583="",S583="ERROR"),"BLANK",IF((AND(M583='Dropdown Answer Key'!$B$25,OR('Service Line Inventory'!S583="Lead",S583="Unknown SL"))),"Tier 1",IF(AND('Service Line Inventory'!M583='Dropdown Answer Key'!$B$26,OR('Service Line Inventory'!S583="Lead",S583="Unknown SL")),"Tier 2",IF(AND('Service Line Inventory'!M583='Dropdown Answer Key'!$B$27,OR('Service Line Inventory'!S583="Lead",S583="Unknown SL")),"Tier 2",IF('Service Line Inventory'!S583="GRR","Tier 3",IF((AND('Service Line Inventory'!M583='Dropdown Answer Key'!$B$25,'Service Line Inventory'!Q583='Dropdown Answer Key'!$M$25,O583='Dropdown Answer Key'!$G$27,'Service Line Inventory'!P583='Dropdown Answer Key'!$J$27,S583="Non Lead")),"Tier 4",IF((AND('Service Line Inventory'!M583='Dropdown Answer Key'!$B$25,'Service Line Inventory'!Q583='Dropdown Answer Key'!$M$25,O583='Dropdown Answer Key'!$G$27,S583="Non Lead")),"Tier 4",IF((AND('Service Line Inventory'!M583='Dropdown Answer Key'!$B$25,'Service Line Inventory'!Q583='Dropdown Answer Key'!$M$25,'Service Line Inventory'!P583='Dropdown Answer Key'!$J$27,S583="Non Lead")),"Tier 4","Tier 5"))))))))</f>
        <v>BLANK</v>
      </c>
      <c r="U583" s="123" t="str">
        <f t="shared" si="33"/>
        <v>ERROR</v>
      </c>
      <c r="V583" s="122" t="str">
        <f t="shared" si="34"/>
        <v>ERROR</v>
      </c>
      <c r="W583" s="122" t="str">
        <f t="shared" si="35"/>
        <v>NO</v>
      </c>
      <c r="X583" s="116"/>
      <c r="Y583" s="105"/>
      <c r="Z583" s="85"/>
    </row>
    <row r="584" spans="1:26">
      <c r="A584" s="80"/>
      <c r="B584" s="80"/>
      <c r="C584" s="111"/>
      <c r="D584" s="81"/>
      <c r="E584" s="111"/>
      <c r="F584" s="111"/>
      <c r="G584" s="113"/>
      <c r="H584" s="101"/>
      <c r="I584" s="81"/>
      <c r="J584" s="82"/>
      <c r="K584" s="81"/>
      <c r="L584" s="101" t="str">
        <f t="shared" ref="L584:L647" si="36">S584</f>
        <v>ERROR</v>
      </c>
      <c r="M584" s="117"/>
      <c r="N584" s="81"/>
      <c r="O584" s="81"/>
      <c r="P584" s="81"/>
      <c r="Q584" s="80"/>
      <c r="R584" s="81"/>
      <c r="S584" s="106" t="str">
        <f>IF(OR(B584="",$C$3="",$G$3=""),"ERROR",IF(AND(B584='Dropdown Answer Key'!$B$12,OR(E584="Lead",E584="U, May have L",E584="COM",E584="")),"Lead",IF(AND(B584='Dropdown Answer Key'!$B$12,OR(AND(E584="GALV",H584="Y"),AND(E584="GALV",H584="UN"),AND(E584="GALV",H584=""))),"GRR",IF(AND(B584='Dropdown Answer Key'!$B$12,E584="Unknown"),"Unknown SL",IF(AND(B584='Dropdown Answer Key'!$B$13,OR(F584="Lead",F584="U, May have L",F584="COM",F584="")),"Lead",IF(AND(B584='Dropdown Answer Key'!$B$13,OR(AND(F584="GALV",H584="Y"),AND(F584="GALV",H584="UN"),AND(F584="GALV",H584=""))),"GRR",IF(AND(B584='Dropdown Answer Key'!$B$13,F584="Unknown"),"Unknown SL",IF(AND(B584='Dropdown Answer Key'!$B$14,OR(E584="Lead",E584="U, May have L",E584="COM",E584="")),"Lead",IF(AND(B584='Dropdown Answer Key'!$B$14,OR(F584="Lead",F584="U, May have L",F584="COM",F584="")),"Lead",IF(AND(B584='Dropdown Answer Key'!$B$14,OR(AND(E584="GALV",H584="Y"),AND(E584="GALV",H584="UN"),AND(E584="GALV",H584=""),AND(F584="GALV",H584="Y"),AND(F584="GALV",H584="UN"),AND(F584="GALV",H584=""),AND(F584="GALV",I584="Y"),AND(F584="GALV",I584="UN"),AND(F584="GALV",I584=""))),"GRR",IF(AND(B584='Dropdown Answer Key'!$B$14,OR(E584="Unknown",F584="Unknown")),"Unknown SL","Non Lead")))))))))))</f>
        <v>ERROR</v>
      </c>
      <c r="T584" s="83" t="str">
        <f>IF(OR(M584="",Q584="",S584="ERROR"),"BLANK",IF((AND(M584='Dropdown Answer Key'!$B$25,OR('Service Line Inventory'!S584="Lead",S584="Unknown SL"))),"Tier 1",IF(AND('Service Line Inventory'!M584='Dropdown Answer Key'!$B$26,OR('Service Line Inventory'!S584="Lead",S584="Unknown SL")),"Tier 2",IF(AND('Service Line Inventory'!M584='Dropdown Answer Key'!$B$27,OR('Service Line Inventory'!S584="Lead",S584="Unknown SL")),"Tier 2",IF('Service Line Inventory'!S584="GRR","Tier 3",IF((AND('Service Line Inventory'!M584='Dropdown Answer Key'!$B$25,'Service Line Inventory'!Q584='Dropdown Answer Key'!$M$25,O584='Dropdown Answer Key'!$G$27,'Service Line Inventory'!P584='Dropdown Answer Key'!$J$27,S584="Non Lead")),"Tier 4",IF((AND('Service Line Inventory'!M584='Dropdown Answer Key'!$B$25,'Service Line Inventory'!Q584='Dropdown Answer Key'!$M$25,O584='Dropdown Answer Key'!$G$27,S584="Non Lead")),"Tier 4",IF((AND('Service Line Inventory'!M584='Dropdown Answer Key'!$B$25,'Service Line Inventory'!Q584='Dropdown Answer Key'!$M$25,'Service Line Inventory'!P584='Dropdown Answer Key'!$J$27,S584="Non Lead")),"Tier 4","Tier 5"))))))))</f>
        <v>BLANK</v>
      </c>
      <c r="U584" s="109" t="str">
        <f t="shared" si="33"/>
        <v>ERROR</v>
      </c>
      <c r="V584" s="83" t="str">
        <f t="shared" si="34"/>
        <v>ERROR</v>
      </c>
      <c r="W584" s="83" t="str">
        <f t="shared" si="35"/>
        <v>NO</v>
      </c>
      <c r="X584" s="115"/>
      <c r="Y584" s="84"/>
      <c r="Z584" s="85"/>
    </row>
    <row r="585" spans="1:26">
      <c r="A585" s="89"/>
      <c r="B585" s="90"/>
      <c r="C585" s="112"/>
      <c r="D585" s="90"/>
      <c r="E585" s="112"/>
      <c r="F585" s="112"/>
      <c r="G585" s="114"/>
      <c r="H585" s="102"/>
      <c r="I585" s="90"/>
      <c r="J585" s="91"/>
      <c r="K585" s="90"/>
      <c r="L585" s="102" t="str">
        <f t="shared" si="36"/>
        <v>ERROR</v>
      </c>
      <c r="M585" s="118"/>
      <c r="N585" s="90"/>
      <c r="O585" s="90"/>
      <c r="P585" s="90"/>
      <c r="Q585" s="89"/>
      <c r="R585" s="90"/>
      <c r="S585" s="121" t="str">
        <f>IF(OR(B585="",$C$3="",$G$3=""),"ERROR",IF(AND(B585='Dropdown Answer Key'!$B$12,OR(E585="Lead",E585="U, May have L",E585="COM",E585="")),"Lead",IF(AND(B585='Dropdown Answer Key'!$B$12,OR(AND(E585="GALV",H585="Y"),AND(E585="GALV",H585="UN"),AND(E585="GALV",H585=""))),"GRR",IF(AND(B585='Dropdown Answer Key'!$B$12,E585="Unknown"),"Unknown SL",IF(AND(B585='Dropdown Answer Key'!$B$13,OR(F585="Lead",F585="U, May have L",F585="COM",F585="")),"Lead",IF(AND(B585='Dropdown Answer Key'!$B$13,OR(AND(F585="GALV",H585="Y"),AND(F585="GALV",H585="UN"),AND(F585="GALV",H585=""))),"GRR",IF(AND(B585='Dropdown Answer Key'!$B$13,F585="Unknown"),"Unknown SL",IF(AND(B585='Dropdown Answer Key'!$B$14,OR(E585="Lead",E585="U, May have L",E585="COM",E585="")),"Lead",IF(AND(B585='Dropdown Answer Key'!$B$14,OR(F585="Lead",F585="U, May have L",F585="COM",F585="")),"Lead",IF(AND(B585='Dropdown Answer Key'!$B$14,OR(AND(E585="GALV",H585="Y"),AND(E585="GALV",H585="UN"),AND(E585="GALV",H585=""),AND(F585="GALV",H585="Y"),AND(F585="GALV",H585="UN"),AND(F585="GALV",H585=""),AND(F585="GALV",I585="Y"),AND(F585="GALV",I585="UN"),AND(F585="GALV",I585=""))),"GRR",IF(AND(B585='Dropdown Answer Key'!$B$14,OR(E585="Unknown",F585="Unknown")),"Unknown SL","Non Lead")))))))))))</f>
        <v>ERROR</v>
      </c>
      <c r="T585" s="122" t="str">
        <f>IF(OR(M585="",Q585="",S585="ERROR"),"BLANK",IF((AND(M585='Dropdown Answer Key'!$B$25,OR('Service Line Inventory'!S585="Lead",S585="Unknown SL"))),"Tier 1",IF(AND('Service Line Inventory'!M585='Dropdown Answer Key'!$B$26,OR('Service Line Inventory'!S585="Lead",S585="Unknown SL")),"Tier 2",IF(AND('Service Line Inventory'!M585='Dropdown Answer Key'!$B$27,OR('Service Line Inventory'!S585="Lead",S585="Unknown SL")),"Tier 2",IF('Service Line Inventory'!S585="GRR","Tier 3",IF((AND('Service Line Inventory'!M585='Dropdown Answer Key'!$B$25,'Service Line Inventory'!Q585='Dropdown Answer Key'!$M$25,O585='Dropdown Answer Key'!$G$27,'Service Line Inventory'!P585='Dropdown Answer Key'!$J$27,S585="Non Lead")),"Tier 4",IF((AND('Service Line Inventory'!M585='Dropdown Answer Key'!$B$25,'Service Line Inventory'!Q585='Dropdown Answer Key'!$M$25,O585='Dropdown Answer Key'!$G$27,S585="Non Lead")),"Tier 4",IF((AND('Service Line Inventory'!M585='Dropdown Answer Key'!$B$25,'Service Line Inventory'!Q585='Dropdown Answer Key'!$M$25,'Service Line Inventory'!P585='Dropdown Answer Key'!$J$27,S585="Non Lead")),"Tier 4","Tier 5"))))))))</f>
        <v>BLANK</v>
      </c>
      <c r="U585" s="123" t="str">
        <f t="shared" ref="U585:U648" si="37">IF(OR(S585="LEAD",S585="GRR",S585="Unknown SL"),"YES",IF(S585="ERROR","ERROR","NO"))</f>
        <v>ERROR</v>
      </c>
      <c r="V585" s="122" t="str">
        <f t="shared" ref="V585:V648" si="38">IF((OR(S585="LEAD",S585="GRR",S585="Unknown SL")),"YES",IF(S585="ERROR","ERROR","NO"))</f>
        <v>ERROR</v>
      </c>
      <c r="W585" s="122" t="str">
        <f t="shared" ref="W585:W648" si="39">IF(V585="YES","YES","NO")</f>
        <v>NO</v>
      </c>
      <c r="X585" s="116"/>
      <c r="Y585" s="105"/>
      <c r="Z585" s="85"/>
    </row>
    <row r="586" spans="1:26">
      <c r="A586" s="80"/>
      <c r="B586" s="80"/>
      <c r="C586" s="111"/>
      <c r="D586" s="81"/>
      <c r="E586" s="111"/>
      <c r="F586" s="111"/>
      <c r="G586" s="113"/>
      <c r="H586" s="101"/>
      <c r="I586" s="81"/>
      <c r="J586" s="82"/>
      <c r="K586" s="81"/>
      <c r="L586" s="101" t="str">
        <f t="shared" si="36"/>
        <v>ERROR</v>
      </c>
      <c r="M586" s="117"/>
      <c r="N586" s="81"/>
      <c r="O586" s="81"/>
      <c r="P586" s="81"/>
      <c r="Q586" s="80"/>
      <c r="R586" s="81"/>
      <c r="S586" s="106" t="str">
        <f>IF(OR(B586="",$C$3="",$G$3=""),"ERROR",IF(AND(B586='Dropdown Answer Key'!$B$12,OR(E586="Lead",E586="U, May have L",E586="COM",E586="")),"Lead",IF(AND(B586='Dropdown Answer Key'!$B$12,OR(AND(E586="GALV",H586="Y"),AND(E586="GALV",H586="UN"),AND(E586="GALV",H586=""))),"GRR",IF(AND(B586='Dropdown Answer Key'!$B$12,E586="Unknown"),"Unknown SL",IF(AND(B586='Dropdown Answer Key'!$B$13,OR(F586="Lead",F586="U, May have L",F586="COM",F586="")),"Lead",IF(AND(B586='Dropdown Answer Key'!$B$13,OR(AND(F586="GALV",H586="Y"),AND(F586="GALV",H586="UN"),AND(F586="GALV",H586=""))),"GRR",IF(AND(B586='Dropdown Answer Key'!$B$13,F586="Unknown"),"Unknown SL",IF(AND(B586='Dropdown Answer Key'!$B$14,OR(E586="Lead",E586="U, May have L",E586="COM",E586="")),"Lead",IF(AND(B586='Dropdown Answer Key'!$B$14,OR(F586="Lead",F586="U, May have L",F586="COM",F586="")),"Lead",IF(AND(B586='Dropdown Answer Key'!$B$14,OR(AND(E586="GALV",H586="Y"),AND(E586="GALV",H586="UN"),AND(E586="GALV",H586=""),AND(F586="GALV",H586="Y"),AND(F586="GALV",H586="UN"),AND(F586="GALV",H586=""),AND(F586="GALV",I586="Y"),AND(F586="GALV",I586="UN"),AND(F586="GALV",I586=""))),"GRR",IF(AND(B586='Dropdown Answer Key'!$B$14,OR(E586="Unknown",F586="Unknown")),"Unknown SL","Non Lead")))))))))))</f>
        <v>ERROR</v>
      </c>
      <c r="T586" s="83" t="str">
        <f>IF(OR(M586="",Q586="",S586="ERROR"),"BLANK",IF((AND(M586='Dropdown Answer Key'!$B$25,OR('Service Line Inventory'!S586="Lead",S586="Unknown SL"))),"Tier 1",IF(AND('Service Line Inventory'!M586='Dropdown Answer Key'!$B$26,OR('Service Line Inventory'!S586="Lead",S586="Unknown SL")),"Tier 2",IF(AND('Service Line Inventory'!M586='Dropdown Answer Key'!$B$27,OR('Service Line Inventory'!S586="Lead",S586="Unknown SL")),"Tier 2",IF('Service Line Inventory'!S586="GRR","Tier 3",IF((AND('Service Line Inventory'!M586='Dropdown Answer Key'!$B$25,'Service Line Inventory'!Q586='Dropdown Answer Key'!$M$25,O586='Dropdown Answer Key'!$G$27,'Service Line Inventory'!P586='Dropdown Answer Key'!$J$27,S586="Non Lead")),"Tier 4",IF((AND('Service Line Inventory'!M586='Dropdown Answer Key'!$B$25,'Service Line Inventory'!Q586='Dropdown Answer Key'!$M$25,O586='Dropdown Answer Key'!$G$27,S586="Non Lead")),"Tier 4",IF((AND('Service Line Inventory'!M586='Dropdown Answer Key'!$B$25,'Service Line Inventory'!Q586='Dropdown Answer Key'!$M$25,'Service Line Inventory'!P586='Dropdown Answer Key'!$J$27,S586="Non Lead")),"Tier 4","Tier 5"))))))))</f>
        <v>BLANK</v>
      </c>
      <c r="U586" s="109" t="str">
        <f t="shared" si="37"/>
        <v>ERROR</v>
      </c>
      <c r="V586" s="83" t="str">
        <f t="shared" si="38"/>
        <v>ERROR</v>
      </c>
      <c r="W586" s="83" t="str">
        <f t="shared" si="39"/>
        <v>NO</v>
      </c>
      <c r="X586" s="115"/>
      <c r="Y586" s="84"/>
      <c r="Z586" s="85"/>
    </row>
    <row r="587" spans="1:26">
      <c r="A587" s="89"/>
      <c r="B587" s="90"/>
      <c r="C587" s="112"/>
      <c r="D587" s="90"/>
      <c r="E587" s="112"/>
      <c r="F587" s="112"/>
      <c r="G587" s="114"/>
      <c r="H587" s="102"/>
      <c r="I587" s="90"/>
      <c r="J587" s="91"/>
      <c r="K587" s="90"/>
      <c r="L587" s="102" t="str">
        <f t="shared" si="36"/>
        <v>ERROR</v>
      </c>
      <c r="M587" s="118"/>
      <c r="N587" s="90"/>
      <c r="O587" s="90"/>
      <c r="P587" s="90"/>
      <c r="Q587" s="89"/>
      <c r="R587" s="90"/>
      <c r="S587" s="121" t="str">
        <f>IF(OR(B587="",$C$3="",$G$3=""),"ERROR",IF(AND(B587='Dropdown Answer Key'!$B$12,OR(E587="Lead",E587="U, May have L",E587="COM",E587="")),"Lead",IF(AND(B587='Dropdown Answer Key'!$B$12,OR(AND(E587="GALV",H587="Y"),AND(E587="GALV",H587="UN"),AND(E587="GALV",H587=""))),"GRR",IF(AND(B587='Dropdown Answer Key'!$B$12,E587="Unknown"),"Unknown SL",IF(AND(B587='Dropdown Answer Key'!$B$13,OR(F587="Lead",F587="U, May have L",F587="COM",F587="")),"Lead",IF(AND(B587='Dropdown Answer Key'!$B$13,OR(AND(F587="GALV",H587="Y"),AND(F587="GALV",H587="UN"),AND(F587="GALV",H587=""))),"GRR",IF(AND(B587='Dropdown Answer Key'!$B$13,F587="Unknown"),"Unknown SL",IF(AND(B587='Dropdown Answer Key'!$B$14,OR(E587="Lead",E587="U, May have L",E587="COM",E587="")),"Lead",IF(AND(B587='Dropdown Answer Key'!$B$14,OR(F587="Lead",F587="U, May have L",F587="COM",F587="")),"Lead",IF(AND(B587='Dropdown Answer Key'!$B$14,OR(AND(E587="GALV",H587="Y"),AND(E587="GALV",H587="UN"),AND(E587="GALV",H587=""),AND(F587="GALV",H587="Y"),AND(F587="GALV",H587="UN"),AND(F587="GALV",H587=""),AND(F587="GALV",I587="Y"),AND(F587="GALV",I587="UN"),AND(F587="GALV",I587=""))),"GRR",IF(AND(B587='Dropdown Answer Key'!$B$14,OR(E587="Unknown",F587="Unknown")),"Unknown SL","Non Lead")))))))))))</f>
        <v>ERROR</v>
      </c>
      <c r="T587" s="122" t="str">
        <f>IF(OR(M587="",Q587="",S587="ERROR"),"BLANK",IF((AND(M587='Dropdown Answer Key'!$B$25,OR('Service Line Inventory'!S587="Lead",S587="Unknown SL"))),"Tier 1",IF(AND('Service Line Inventory'!M587='Dropdown Answer Key'!$B$26,OR('Service Line Inventory'!S587="Lead",S587="Unknown SL")),"Tier 2",IF(AND('Service Line Inventory'!M587='Dropdown Answer Key'!$B$27,OR('Service Line Inventory'!S587="Lead",S587="Unknown SL")),"Tier 2",IF('Service Line Inventory'!S587="GRR","Tier 3",IF((AND('Service Line Inventory'!M587='Dropdown Answer Key'!$B$25,'Service Line Inventory'!Q587='Dropdown Answer Key'!$M$25,O587='Dropdown Answer Key'!$G$27,'Service Line Inventory'!P587='Dropdown Answer Key'!$J$27,S587="Non Lead")),"Tier 4",IF((AND('Service Line Inventory'!M587='Dropdown Answer Key'!$B$25,'Service Line Inventory'!Q587='Dropdown Answer Key'!$M$25,O587='Dropdown Answer Key'!$G$27,S587="Non Lead")),"Tier 4",IF((AND('Service Line Inventory'!M587='Dropdown Answer Key'!$B$25,'Service Line Inventory'!Q587='Dropdown Answer Key'!$M$25,'Service Line Inventory'!P587='Dropdown Answer Key'!$J$27,S587="Non Lead")),"Tier 4","Tier 5"))))))))</f>
        <v>BLANK</v>
      </c>
      <c r="U587" s="123" t="str">
        <f t="shared" si="37"/>
        <v>ERROR</v>
      </c>
      <c r="V587" s="122" t="str">
        <f t="shared" si="38"/>
        <v>ERROR</v>
      </c>
      <c r="W587" s="122" t="str">
        <f t="shared" si="39"/>
        <v>NO</v>
      </c>
      <c r="X587" s="116"/>
      <c r="Y587" s="105"/>
      <c r="Z587" s="85"/>
    </row>
    <row r="588" spans="1:26">
      <c r="A588" s="80"/>
      <c r="B588" s="80"/>
      <c r="C588" s="111"/>
      <c r="D588" s="81"/>
      <c r="E588" s="111"/>
      <c r="F588" s="111"/>
      <c r="G588" s="113"/>
      <c r="H588" s="101"/>
      <c r="I588" s="81"/>
      <c r="J588" s="82"/>
      <c r="K588" s="81"/>
      <c r="L588" s="101" t="str">
        <f t="shared" si="36"/>
        <v>ERROR</v>
      </c>
      <c r="M588" s="117"/>
      <c r="N588" s="81"/>
      <c r="O588" s="81"/>
      <c r="P588" s="81"/>
      <c r="Q588" s="80"/>
      <c r="R588" s="81"/>
      <c r="S588" s="106" t="str">
        <f>IF(OR(B588="",$C$3="",$G$3=""),"ERROR",IF(AND(B588='Dropdown Answer Key'!$B$12,OR(E588="Lead",E588="U, May have L",E588="COM",E588="")),"Lead",IF(AND(B588='Dropdown Answer Key'!$B$12,OR(AND(E588="GALV",H588="Y"),AND(E588="GALV",H588="UN"),AND(E588="GALV",H588=""))),"GRR",IF(AND(B588='Dropdown Answer Key'!$B$12,E588="Unknown"),"Unknown SL",IF(AND(B588='Dropdown Answer Key'!$B$13,OR(F588="Lead",F588="U, May have L",F588="COM",F588="")),"Lead",IF(AND(B588='Dropdown Answer Key'!$B$13,OR(AND(F588="GALV",H588="Y"),AND(F588="GALV",H588="UN"),AND(F588="GALV",H588=""))),"GRR",IF(AND(B588='Dropdown Answer Key'!$B$13,F588="Unknown"),"Unknown SL",IF(AND(B588='Dropdown Answer Key'!$B$14,OR(E588="Lead",E588="U, May have L",E588="COM",E588="")),"Lead",IF(AND(B588='Dropdown Answer Key'!$B$14,OR(F588="Lead",F588="U, May have L",F588="COM",F588="")),"Lead",IF(AND(B588='Dropdown Answer Key'!$B$14,OR(AND(E588="GALV",H588="Y"),AND(E588="GALV",H588="UN"),AND(E588="GALV",H588=""),AND(F588="GALV",H588="Y"),AND(F588="GALV",H588="UN"),AND(F588="GALV",H588=""),AND(F588="GALV",I588="Y"),AND(F588="GALV",I588="UN"),AND(F588="GALV",I588=""))),"GRR",IF(AND(B588='Dropdown Answer Key'!$B$14,OR(E588="Unknown",F588="Unknown")),"Unknown SL","Non Lead")))))))))))</f>
        <v>ERROR</v>
      </c>
      <c r="T588" s="83" t="str">
        <f>IF(OR(M588="",Q588="",S588="ERROR"),"BLANK",IF((AND(M588='Dropdown Answer Key'!$B$25,OR('Service Line Inventory'!S588="Lead",S588="Unknown SL"))),"Tier 1",IF(AND('Service Line Inventory'!M588='Dropdown Answer Key'!$B$26,OR('Service Line Inventory'!S588="Lead",S588="Unknown SL")),"Tier 2",IF(AND('Service Line Inventory'!M588='Dropdown Answer Key'!$B$27,OR('Service Line Inventory'!S588="Lead",S588="Unknown SL")),"Tier 2",IF('Service Line Inventory'!S588="GRR","Tier 3",IF((AND('Service Line Inventory'!M588='Dropdown Answer Key'!$B$25,'Service Line Inventory'!Q588='Dropdown Answer Key'!$M$25,O588='Dropdown Answer Key'!$G$27,'Service Line Inventory'!P588='Dropdown Answer Key'!$J$27,S588="Non Lead")),"Tier 4",IF((AND('Service Line Inventory'!M588='Dropdown Answer Key'!$B$25,'Service Line Inventory'!Q588='Dropdown Answer Key'!$M$25,O588='Dropdown Answer Key'!$G$27,S588="Non Lead")),"Tier 4",IF((AND('Service Line Inventory'!M588='Dropdown Answer Key'!$B$25,'Service Line Inventory'!Q588='Dropdown Answer Key'!$M$25,'Service Line Inventory'!P588='Dropdown Answer Key'!$J$27,S588="Non Lead")),"Tier 4","Tier 5"))))))))</f>
        <v>BLANK</v>
      </c>
      <c r="U588" s="109" t="str">
        <f t="shared" si="37"/>
        <v>ERROR</v>
      </c>
      <c r="V588" s="83" t="str">
        <f t="shared" si="38"/>
        <v>ERROR</v>
      </c>
      <c r="W588" s="83" t="str">
        <f t="shared" si="39"/>
        <v>NO</v>
      </c>
      <c r="X588" s="115"/>
      <c r="Y588" s="84"/>
      <c r="Z588" s="85"/>
    </row>
    <row r="589" spans="1:26">
      <c r="A589" s="89"/>
      <c r="B589" s="90"/>
      <c r="C589" s="112"/>
      <c r="D589" s="90"/>
      <c r="E589" s="112"/>
      <c r="F589" s="112"/>
      <c r="G589" s="114"/>
      <c r="H589" s="102"/>
      <c r="I589" s="90"/>
      <c r="J589" s="91"/>
      <c r="K589" s="90"/>
      <c r="L589" s="102" t="str">
        <f t="shared" si="36"/>
        <v>ERROR</v>
      </c>
      <c r="M589" s="118"/>
      <c r="N589" s="90"/>
      <c r="O589" s="90"/>
      <c r="P589" s="90"/>
      <c r="Q589" s="89"/>
      <c r="R589" s="90"/>
      <c r="S589" s="121" t="str">
        <f>IF(OR(B589="",$C$3="",$G$3=""),"ERROR",IF(AND(B589='Dropdown Answer Key'!$B$12,OR(E589="Lead",E589="U, May have L",E589="COM",E589="")),"Lead",IF(AND(B589='Dropdown Answer Key'!$B$12,OR(AND(E589="GALV",H589="Y"),AND(E589="GALV",H589="UN"),AND(E589="GALV",H589=""))),"GRR",IF(AND(B589='Dropdown Answer Key'!$B$12,E589="Unknown"),"Unknown SL",IF(AND(B589='Dropdown Answer Key'!$B$13,OR(F589="Lead",F589="U, May have L",F589="COM",F589="")),"Lead",IF(AND(B589='Dropdown Answer Key'!$B$13,OR(AND(F589="GALV",H589="Y"),AND(F589="GALV",H589="UN"),AND(F589="GALV",H589=""))),"GRR",IF(AND(B589='Dropdown Answer Key'!$B$13,F589="Unknown"),"Unknown SL",IF(AND(B589='Dropdown Answer Key'!$B$14,OR(E589="Lead",E589="U, May have L",E589="COM",E589="")),"Lead",IF(AND(B589='Dropdown Answer Key'!$B$14,OR(F589="Lead",F589="U, May have L",F589="COM",F589="")),"Lead",IF(AND(B589='Dropdown Answer Key'!$B$14,OR(AND(E589="GALV",H589="Y"),AND(E589="GALV",H589="UN"),AND(E589="GALV",H589=""),AND(F589="GALV",H589="Y"),AND(F589="GALV",H589="UN"),AND(F589="GALV",H589=""),AND(F589="GALV",I589="Y"),AND(F589="GALV",I589="UN"),AND(F589="GALV",I589=""))),"GRR",IF(AND(B589='Dropdown Answer Key'!$B$14,OR(E589="Unknown",F589="Unknown")),"Unknown SL","Non Lead")))))))))))</f>
        <v>ERROR</v>
      </c>
      <c r="T589" s="122" t="str">
        <f>IF(OR(M589="",Q589="",S589="ERROR"),"BLANK",IF((AND(M589='Dropdown Answer Key'!$B$25,OR('Service Line Inventory'!S589="Lead",S589="Unknown SL"))),"Tier 1",IF(AND('Service Line Inventory'!M589='Dropdown Answer Key'!$B$26,OR('Service Line Inventory'!S589="Lead",S589="Unknown SL")),"Tier 2",IF(AND('Service Line Inventory'!M589='Dropdown Answer Key'!$B$27,OR('Service Line Inventory'!S589="Lead",S589="Unknown SL")),"Tier 2",IF('Service Line Inventory'!S589="GRR","Tier 3",IF((AND('Service Line Inventory'!M589='Dropdown Answer Key'!$B$25,'Service Line Inventory'!Q589='Dropdown Answer Key'!$M$25,O589='Dropdown Answer Key'!$G$27,'Service Line Inventory'!P589='Dropdown Answer Key'!$J$27,S589="Non Lead")),"Tier 4",IF((AND('Service Line Inventory'!M589='Dropdown Answer Key'!$B$25,'Service Line Inventory'!Q589='Dropdown Answer Key'!$M$25,O589='Dropdown Answer Key'!$G$27,S589="Non Lead")),"Tier 4",IF((AND('Service Line Inventory'!M589='Dropdown Answer Key'!$B$25,'Service Line Inventory'!Q589='Dropdown Answer Key'!$M$25,'Service Line Inventory'!P589='Dropdown Answer Key'!$J$27,S589="Non Lead")),"Tier 4","Tier 5"))))))))</f>
        <v>BLANK</v>
      </c>
      <c r="U589" s="123" t="str">
        <f t="shared" si="37"/>
        <v>ERROR</v>
      </c>
      <c r="V589" s="122" t="str">
        <f t="shared" si="38"/>
        <v>ERROR</v>
      </c>
      <c r="W589" s="122" t="str">
        <f t="shared" si="39"/>
        <v>NO</v>
      </c>
      <c r="X589" s="116"/>
      <c r="Y589" s="105"/>
      <c r="Z589" s="85"/>
    </row>
    <row r="590" spans="1:26">
      <c r="A590" s="80"/>
      <c r="B590" s="80"/>
      <c r="C590" s="111"/>
      <c r="D590" s="81"/>
      <c r="E590" s="111"/>
      <c r="F590" s="111"/>
      <c r="G590" s="113"/>
      <c r="H590" s="101"/>
      <c r="I590" s="81"/>
      <c r="J590" s="82"/>
      <c r="K590" s="81"/>
      <c r="L590" s="101" t="str">
        <f t="shared" si="36"/>
        <v>ERROR</v>
      </c>
      <c r="M590" s="117"/>
      <c r="N590" s="81"/>
      <c r="O590" s="81"/>
      <c r="P590" s="81"/>
      <c r="Q590" s="80"/>
      <c r="R590" s="81"/>
      <c r="S590" s="106" t="str">
        <f>IF(OR(B590="",$C$3="",$G$3=""),"ERROR",IF(AND(B590='Dropdown Answer Key'!$B$12,OR(E590="Lead",E590="U, May have L",E590="COM",E590="")),"Lead",IF(AND(B590='Dropdown Answer Key'!$B$12,OR(AND(E590="GALV",H590="Y"),AND(E590="GALV",H590="UN"),AND(E590="GALV",H590=""))),"GRR",IF(AND(B590='Dropdown Answer Key'!$B$12,E590="Unknown"),"Unknown SL",IF(AND(B590='Dropdown Answer Key'!$B$13,OR(F590="Lead",F590="U, May have L",F590="COM",F590="")),"Lead",IF(AND(B590='Dropdown Answer Key'!$B$13,OR(AND(F590="GALV",H590="Y"),AND(F590="GALV",H590="UN"),AND(F590="GALV",H590=""))),"GRR",IF(AND(B590='Dropdown Answer Key'!$B$13,F590="Unknown"),"Unknown SL",IF(AND(B590='Dropdown Answer Key'!$B$14,OR(E590="Lead",E590="U, May have L",E590="COM",E590="")),"Lead",IF(AND(B590='Dropdown Answer Key'!$B$14,OR(F590="Lead",F590="U, May have L",F590="COM",F590="")),"Lead",IF(AND(B590='Dropdown Answer Key'!$B$14,OR(AND(E590="GALV",H590="Y"),AND(E590="GALV",H590="UN"),AND(E590="GALV",H590=""),AND(F590="GALV",H590="Y"),AND(F590="GALV",H590="UN"),AND(F590="GALV",H590=""),AND(F590="GALV",I590="Y"),AND(F590="GALV",I590="UN"),AND(F590="GALV",I590=""))),"GRR",IF(AND(B590='Dropdown Answer Key'!$B$14,OR(E590="Unknown",F590="Unknown")),"Unknown SL","Non Lead")))))))))))</f>
        <v>ERROR</v>
      </c>
      <c r="T590" s="83" t="str">
        <f>IF(OR(M590="",Q590="",S590="ERROR"),"BLANK",IF((AND(M590='Dropdown Answer Key'!$B$25,OR('Service Line Inventory'!S590="Lead",S590="Unknown SL"))),"Tier 1",IF(AND('Service Line Inventory'!M590='Dropdown Answer Key'!$B$26,OR('Service Line Inventory'!S590="Lead",S590="Unknown SL")),"Tier 2",IF(AND('Service Line Inventory'!M590='Dropdown Answer Key'!$B$27,OR('Service Line Inventory'!S590="Lead",S590="Unknown SL")),"Tier 2",IF('Service Line Inventory'!S590="GRR","Tier 3",IF((AND('Service Line Inventory'!M590='Dropdown Answer Key'!$B$25,'Service Line Inventory'!Q590='Dropdown Answer Key'!$M$25,O590='Dropdown Answer Key'!$G$27,'Service Line Inventory'!P590='Dropdown Answer Key'!$J$27,S590="Non Lead")),"Tier 4",IF((AND('Service Line Inventory'!M590='Dropdown Answer Key'!$B$25,'Service Line Inventory'!Q590='Dropdown Answer Key'!$M$25,O590='Dropdown Answer Key'!$G$27,S590="Non Lead")),"Tier 4",IF((AND('Service Line Inventory'!M590='Dropdown Answer Key'!$B$25,'Service Line Inventory'!Q590='Dropdown Answer Key'!$M$25,'Service Line Inventory'!P590='Dropdown Answer Key'!$J$27,S590="Non Lead")),"Tier 4","Tier 5"))))))))</f>
        <v>BLANK</v>
      </c>
      <c r="U590" s="109" t="str">
        <f t="shared" si="37"/>
        <v>ERROR</v>
      </c>
      <c r="V590" s="83" t="str">
        <f t="shared" si="38"/>
        <v>ERROR</v>
      </c>
      <c r="W590" s="83" t="str">
        <f t="shared" si="39"/>
        <v>NO</v>
      </c>
      <c r="X590" s="115"/>
      <c r="Y590" s="84"/>
      <c r="Z590" s="85"/>
    </row>
    <row r="591" spans="1:26">
      <c r="A591" s="89"/>
      <c r="B591" s="90"/>
      <c r="C591" s="112"/>
      <c r="D591" s="90"/>
      <c r="E591" s="112"/>
      <c r="F591" s="112"/>
      <c r="G591" s="114"/>
      <c r="H591" s="102"/>
      <c r="I591" s="90"/>
      <c r="J591" s="91"/>
      <c r="K591" s="90"/>
      <c r="L591" s="102" t="str">
        <f t="shared" si="36"/>
        <v>ERROR</v>
      </c>
      <c r="M591" s="118"/>
      <c r="N591" s="90"/>
      <c r="O591" s="90"/>
      <c r="P591" s="90"/>
      <c r="Q591" s="89"/>
      <c r="R591" s="90"/>
      <c r="S591" s="121" t="str">
        <f>IF(OR(B591="",$C$3="",$G$3=""),"ERROR",IF(AND(B591='Dropdown Answer Key'!$B$12,OR(E591="Lead",E591="U, May have L",E591="COM",E591="")),"Lead",IF(AND(B591='Dropdown Answer Key'!$B$12,OR(AND(E591="GALV",H591="Y"),AND(E591="GALV",H591="UN"),AND(E591="GALV",H591=""))),"GRR",IF(AND(B591='Dropdown Answer Key'!$B$12,E591="Unknown"),"Unknown SL",IF(AND(B591='Dropdown Answer Key'!$B$13,OR(F591="Lead",F591="U, May have L",F591="COM",F591="")),"Lead",IF(AND(B591='Dropdown Answer Key'!$B$13,OR(AND(F591="GALV",H591="Y"),AND(F591="GALV",H591="UN"),AND(F591="GALV",H591=""))),"GRR",IF(AND(B591='Dropdown Answer Key'!$B$13,F591="Unknown"),"Unknown SL",IF(AND(B591='Dropdown Answer Key'!$B$14,OR(E591="Lead",E591="U, May have L",E591="COM",E591="")),"Lead",IF(AND(B591='Dropdown Answer Key'!$B$14,OR(F591="Lead",F591="U, May have L",F591="COM",F591="")),"Lead",IF(AND(B591='Dropdown Answer Key'!$B$14,OR(AND(E591="GALV",H591="Y"),AND(E591="GALV",H591="UN"),AND(E591="GALV",H591=""),AND(F591="GALV",H591="Y"),AND(F591="GALV",H591="UN"),AND(F591="GALV",H591=""),AND(F591="GALV",I591="Y"),AND(F591="GALV",I591="UN"),AND(F591="GALV",I591=""))),"GRR",IF(AND(B591='Dropdown Answer Key'!$B$14,OR(E591="Unknown",F591="Unknown")),"Unknown SL","Non Lead")))))))))))</f>
        <v>ERROR</v>
      </c>
      <c r="T591" s="122" t="str">
        <f>IF(OR(M591="",Q591="",S591="ERROR"),"BLANK",IF((AND(M591='Dropdown Answer Key'!$B$25,OR('Service Line Inventory'!S591="Lead",S591="Unknown SL"))),"Tier 1",IF(AND('Service Line Inventory'!M591='Dropdown Answer Key'!$B$26,OR('Service Line Inventory'!S591="Lead",S591="Unknown SL")),"Tier 2",IF(AND('Service Line Inventory'!M591='Dropdown Answer Key'!$B$27,OR('Service Line Inventory'!S591="Lead",S591="Unknown SL")),"Tier 2",IF('Service Line Inventory'!S591="GRR","Tier 3",IF((AND('Service Line Inventory'!M591='Dropdown Answer Key'!$B$25,'Service Line Inventory'!Q591='Dropdown Answer Key'!$M$25,O591='Dropdown Answer Key'!$G$27,'Service Line Inventory'!P591='Dropdown Answer Key'!$J$27,S591="Non Lead")),"Tier 4",IF((AND('Service Line Inventory'!M591='Dropdown Answer Key'!$B$25,'Service Line Inventory'!Q591='Dropdown Answer Key'!$M$25,O591='Dropdown Answer Key'!$G$27,S591="Non Lead")),"Tier 4",IF((AND('Service Line Inventory'!M591='Dropdown Answer Key'!$B$25,'Service Line Inventory'!Q591='Dropdown Answer Key'!$M$25,'Service Line Inventory'!P591='Dropdown Answer Key'!$J$27,S591="Non Lead")),"Tier 4","Tier 5"))))))))</f>
        <v>BLANK</v>
      </c>
      <c r="U591" s="123" t="str">
        <f t="shared" si="37"/>
        <v>ERROR</v>
      </c>
      <c r="V591" s="122" t="str">
        <f t="shared" si="38"/>
        <v>ERROR</v>
      </c>
      <c r="W591" s="122" t="str">
        <f t="shared" si="39"/>
        <v>NO</v>
      </c>
      <c r="X591" s="116"/>
      <c r="Y591" s="105"/>
      <c r="Z591" s="85"/>
    </row>
    <row r="592" spans="1:26">
      <c r="A592" s="80"/>
      <c r="B592" s="80"/>
      <c r="C592" s="111"/>
      <c r="D592" s="81"/>
      <c r="E592" s="111"/>
      <c r="F592" s="111"/>
      <c r="G592" s="113"/>
      <c r="H592" s="101"/>
      <c r="I592" s="81"/>
      <c r="J592" s="82"/>
      <c r="K592" s="81"/>
      <c r="L592" s="101" t="str">
        <f t="shared" si="36"/>
        <v>ERROR</v>
      </c>
      <c r="M592" s="117"/>
      <c r="N592" s="81"/>
      <c r="O592" s="81"/>
      <c r="P592" s="81"/>
      <c r="Q592" s="80"/>
      <c r="R592" s="81"/>
      <c r="S592" s="106" t="str">
        <f>IF(OR(B592="",$C$3="",$G$3=""),"ERROR",IF(AND(B592='Dropdown Answer Key'!$B$12,OR(E592="Lead",E592="U, May have L",E592="COM",E592="")),"Lead",IF(AND(B592='Dropdown Answer Key'!$B$12,OR(AND(E592="GALV",H592="Y"),AND(E592="GALV",H592="UN"),AND(E592="GALV",H592=""))),"GRR",IF(AND(B592='Dropdown Answer Key'!$B$12,E592="Unknown"),"Unknown SL",IF(AND(B592='Dropdown Answer Key'!$B$13,OR(F592="Lead",F592="U, May have L",F592="COM",F592="")),"Lead",IF(AND(B592='Dropdown Answer Key'!$B$13,OR(AND(F592="GALV",H592="Y"),AND(F592="GALV",H592="UN"),AND(F592="GALV",H592=""))),"GRR",IF(AND(B592='Dropdown Answer Key'!$B$13,F592="Unknown"),"Unknown SL",IF(AND(B592='Dropdown Answer Key'!$B$14,OR(E592="Lead",E592="U, May have L",E592="COM",E592="")),"Lead",IF(AND(B592='Dropdown Answer Key'!$B$14,OR(F592="Lead",F592="U, May have L",F592="COM",F592="")),"Lead",IF(AND(B592='Dropdown Answer Key'!$B$14,OR(AND(E592="GALV",H592="Y"),AND(E592="GALV",H592="UN"),AND(E592="GALV",H592=""),AND(F592="GALV",H592="Y"),AND(F592="GALV",H592="UN"),AND(F592="GALV",H592=""),AND(F592="GALV",I592="Y"),AND(F592="GALV",I592="UN"),AND(F592="GALV",I592=""))),"GRR",IF(AND(B592='Dropdown Answer Key'!$B$14,OR(E592="Unknown",F592="Unknown")),"Unknown SL","Non Lead")))))))))))</f>
        <v>ERROR</v>
      </c>
      <c r="T592" s="83" t="str">
        <f>IF(OR(M592="",Q592="",S592="ERROR"),"BLANK",IF((AND(M592='Dropdown Answer Key'!$B$25,OR('Service Line Inventory'!S592="Lead",S592="Unknown SL"))),"Tier 1",IF(AND('Service Line Inventory'!M592='Dropdown Answer Key'!$B$26,OR('Service Line Inventory'!S592="Lead",S592="Unknown SL")),"Tier 2",IF(AND('Service Line Inventory'!M592='Dropdown Answer Key'!$B$27,OR('Service Line Inventory'!S592="Lead",S592="Unknown SL")),"Tier 2",IF('Service Line Inventory'!S592="GRR","Tier 3",IF((AND('Service Line Inventory'!M592='Dropdown Answer Key'!$B$25,'Service Line Inventory'!Q592='Dropdown Answer Key'!$M$25,O592='Dropdown Answer Key'!$G$27,'Service Line Inventory'!P592='Dropdown Answer Key'!$J$27,S592="Non Lead")),"Tier 4",IF((AND('Service Line Inventory'!M592='Dropdown Answer Key'!$B$25,'Service Line Inventory'!Q592='Dropdown Answer Key'!$M$25,O592='Dropdown Answer Key'!$G$27,S592="Non Lead")),"Tier 4",IF((AND('Service Line Inventory'!M592='Dropdown Answer Key'!$B$25,'Service Line Inventory'!Q592='Dropdown Answer Key'!$M$25,'Service Line Inventory'!P592='Dropdown Answer Key'!$J$27,S592="Non Lead")),"Tier 4","Tier 5"))))))))</f>
        <v>BLANK</v>
      </c>
      <c r="U592" s="109" t="str">
        <f t="shared" si="37"/>
        <v>ERROR</v>
      </c>
      <c r="V592" s="83" t="str">
        <f t="shared" si="38"/>
        <v>ERROR</v>
      </c>
      <c r="W592" s="83" t="str">
        <f t="shared" si="39"/>
        <v>NO</v>
      </c>
      <c r="X592" s="115"/>
      <c r="Y592" s="84"/>
      <c r="Z592" s="85"/>
    </row>
    <row r="593" spans="1:26">
      <c r="A593" s="89"/>
      <c r="B593" s="90"/>
      <c r="C593" s="112"/>
      <c r="D593" s="90"/>
      <c r="E593" s="112"/>
      <c r="F593" s="112"/>
      <c r="G593" s="114"/>
      <c r="H593" s="102"/>
      <c r="I593" s="90"/>
      <c r="J593" s="91"/>
      <c r="K593" s="90"/>
      <c r="L593" s="102" t="str">
        <f t="shared" si="36"/>
        <v>ERROR</v>
      </c>
      <c r="M593" s="118"/>
      <c r="N593" s="90"/>
      <c r="O593" s="90"/>
      <c r="P593" s="90"/>
      <c r="Q593" s="89"/>
      <c r="R593" s="90"/>
      <c r="S593" s="121" t="str">
        <f>IF(OR(B593="",$C$3="",$G$3=""),"ERROR",IF(AND(B593='Dropdown Answer Key'!$B$12,OR(E593="Lead",E593="U, May have L",E593="COM",E593="")),"Lead",IF(AND(B593='Dropdown Answer Key'!$B$12,OR(AND(E593="GALV",H593="Y"),AND(E593="GALV",H593="UN"),AND(E593="GALV",H593=""))),"GRR",IF(AND(B593='Dropdown Answer Key'!$B$12,E593="Unknown"),"Unknown SL",IF(AND(B593='Dropdown Answer Key'!$B$13,OR(F593="Lead",F593="U, May have L",F593="COM",F593="")),"Lead",IF(AND(B593='Dropdown Answer Key'!$B$13,OR(AND(F593="GALV",H593="Y"),AND(F593="GALV",H593="UN"),AND(F593="GALV",H593=""))),"GRR",IF(AND(B593='Dropdown Answer Key'!$B$13,F593="Unknown"),"Unknown SL",IF(AND(B593='Dropdown Answer Key'!$B$14,OR(E593="Lead",E593="U, May have L",E593="COM",E593="")),"Lead",IF(AND(B593='Dropdown Answer Key'!$B$14,OR(F593="Lead",F593="U, May have L",F593="COM",F593="")),"Lead",IF(AND(B593='Dropdown Answer Key'!$B$14,OR(AND(E593="GALV",H593="Y"),AND(E593="GALV",H593="UN"),AND(E593="GALV",H593=""),AND(F593="GALV",H593="Y"),AND(F593="GALV",H593="UN"),AND(F593="GALV",H593=""),AND(F593="GALV",I593="Y"),AND(F593="GALV",I593="UN"),AND(F593="GALV",I593=""))),"GRR",IF(AND(B593='Dropdown Answer Key'!$B$14,OR(E593="Unknown",F593="Unknown")),"Unknown SL","Non Lead")))))))))))</f>
        <v>ERROR</v>
      </c>
      <c r="T593" s="122" t="str">
        <f>IF(OR(M593="",Q593="",S593="ERROR"),"BLANK",IF((AND(M593='Dropdown Answer Key'!$B$25,OR('Service Line Inventory'!S593="Lead",S593="Unknown SL"))),"Tier 1",IF(AND('Service Line Inventory'!M593='Dropdown Answer Key'!$B$26,OR('Service Line Inventory'!S593="Lead",S593="Unknown SL")),"Tier 2",IF(AND('Service Line Inventory'!M593='Dropdown Answer Key'!$B$27,OR('Service Line Inventory'!S593="Lead",S593="Unknown SL")),"Tier 2",IF('Service Line Inventory'!S593="GRR","Tier 3",IF((AND('Service Line Inventory'!M593='Dropdown Answer Key'!$B$25,'Service Line Inventory'!Q593='Dropdown Answer Key'!$M$25,O593='Dropdown Answer Key'!$G$27,'Service Line Inventory'!P593='Dropdown Answer Key'!$J$27,S593="Non Lead")),"Tier 4",IF((AND('Service Line Inventory'!M593='Dropdown Answer Key'!$B$25,'Service Line Inventory'!Q593='Dropdown Answer Key'!$M$25,O593='Dropdown Answer Key'!$G$27,S593="Non Lead")),"Tier 4",IF((AND('Service Line Inventory'!M593='Dropdown Answer Key'!$B$25,'Service Line Inventory'!Q593='Dropdown Answer Key'!$M$25,'Service Line Inventory'!P593='Dropdown Answer Key'!$J$27,S593="Non Lead")),"Tier 4","Tier 5"))))))))</f>
        <v>BLANK</v>
      </c>
      <c r="U593" s="123" t="str">
        <f t="shared" si="37"/>
        <v>ERROR</v>
      </c>
      <c r="V593" s="122" t="str">
        <f t="shared" si="38"/>
        <v>ERROR</v>
      </c>
      <c r="W593" s="122" t="str">
        <f t="shared" si="39"/>
        <v>NO</v>
      </c>
      <c r="X593" s="116"/>
      <c r="Y593" s="105"/>
      <c r="Z593" s="85"/>
    </row>
    <row r="594" spans="1:26">
      <c r="A594" s="80"/>
      <c r="B594" s="80"/>
      <c r="C594" s="111"/>
      <c r="D594" s="81"/>
      <c r="E594" s="111"/>
      <c r="F594" s="111"/>
      <c r="G594" s="113"/>
      <c r="H594" s="101"/>
      <c r="I594" s="81"/>
      <c r="J594" s="82"/>
      <c r="K594" s="81"/>
      <c r="L594" s="101" t="str">
        <f t="shared" si="36"/>
        <v>ERROR</v>
      </c>
      <c r="M594" s="117"/>
      <c r="N594" s="81"/>
      <c r="O594" s="81"/>
      <c r="P594" s="81"/>
      <c r="Q594" s="80"/>
      <c r="R594" s="81"/>
      <c r="S594" s="106" t="str">
        <f>IF(OR(B594="",$C$3="",$G$3=""),"ERROR",IF(AND(B594='Dropdown Answer Key'!$B$12,OR(E594="Lead",E594="U, May have L",E594="COM",E594="")),"Lead",IF(AND(B594='Dropdown Answer Key'!$B$12,OR(AND(E594="GALV",H594="Y"),AND(E594="GALV",H594="UN"),AND(E594="GALV",H594=""))),"GRR",IF(AND(B594='Dropdown Answer Key'!$B$12,E594="Unknown"),"Unknown SL",IF(AND(B594='Dropdown Answer Key'!$B$13,OR(F594="Lead",F594="U, May have L",F594="COM",F594="")),"Lead",IF(AND(B594='Dropdown Answer Key'!$B$13,OR(AND(F594="GALV",H594="Y"),AND(F594="GALV",H594="UN"),AND(F594="GALV",H594=""))),"GRR",IF(AND(B594='Dropdown Answer Key'!$B$13,F594="Unknown"),"Unknown SL",IF(AND(B594='Dropdown Answer Key'!$B$14,OR(E594="Lead",E594="U, May have L",E594="COM",E594="")),"Lead",IF(AND(B594='Dropdown Answer Key'!$B$14,OR(F594="Lead",F594="U, May have L",F594="COM",F594="")),"Lead",IF(AND(B594='Dropdown Answer Key'!$B$14,OR(AND(E594="GALV",H594="Y"),AND(E594="GALV",H594="UN"),AND(E594="GALV",H594=""),AND(F594="GALV",H594="Y"),AND(F594="GALV",H594="UN"),AND(F594="GALV",H594=""),AND(F594="GALV",I594="Y"),AND(F594="GALV",I594="UN"),AND(F594="GALV",I594=""))),"GRR",IF(AND(B594='Dropdown Answer Key'!$B$14,OR(E594="Unknown",F594="Unknown")),"Unknown SL","Non Lead")))))))))))</f>
        <v>ERROR</v>
      </c>
      <c r="T594" s="83" t="str">
        <f>IF(OR(M594="",Q594="",S594="ERROR"),"BLANK",IF((AND(M594='Dropdown Answer Key'!$B$25,OR('Service Line Inventory'!S594="Lead",S594="Unknown SL"))),"Tier 1",IF(AND('Service Line Inventory'!M594='Dropdown Answer Key'!$B$26,OR('Service Line Inventory'!S594="Lead",S594="Unknown SL")),"Tier 2",IF(AND('Service Line Inventory'!M594='Dropdown Answer Key'!$B$27,OR('Service Line Inventory'!S594="Lead",S594="Unknown SL")),"Tier 2",IF('Service Line Inventory'!S594="GRR","Tier 3",IF((AND('Service Line Inventory'!M594='Dropdown Answer Key'!$B$25,'Service Line Inventory'!Q594='Dropdown Answer Key'!$M$25,O594='Dropdown Answer Key'!$G$27,'Service Line Inventory'!P594='Dropdown Answer Key'!$J$27,S594="Non Lead")),"Tier 4",IF((AND('Service Line Inventory'!M594='Dropdown Answer Key'!$B$25,'Service Line Inventory'!Q594='Dropdown Answer Key'!$M$25,O594='Dropdown Answer Key'!$G$27,S594="Non Lead")),"Tier 4",IF((AND('Service Line Inventory'!M594='Dropdown Answer Key'!$B$25,'Service Line Inventory'!Q594='Dropdown Answer Key'!$M$25,'Service Line Inventory'!P594='Dropdown Answer Key'!$J$27,S594="Non Lead")),"Tier 4","Tier 5"))))))))</f>
        <v>BLANK</v>
      </c>
      <c r="U594" s="109" t="str">
        <f t="shared" si="37"/>
        <v>ERROR</v>
      </c>
      <c r="V594" s="83" t="str">
        <f t="shared" si="38"/>
        <v>ERROR</v>
      </c>
      <c r="W594" s="83" t="str">
        <f t="shared" si="39"/>
        <v>NO</v>
      </c>
      <c r="X594" s="115"/>
      <c r="Y594" s="84"/>
      <c r="Z594" s="85"/>
    </row>
    <row r="595" spans="1:26">
      <c r="A595" s="89"/>
      <c r="B595" s="90"/>
      <c r="C595" s="112"/>
      <c r="D595" s="90"/>
      <c r="E595" s="112"/>
      <c r="F595" s="112"/>
      <c r="G595" s="114"/>
      <c r="H595" s="102"/>
      <c r="I595" s="90"/>
      <c r="J595" s="91"/>
      <c r="K595" s="90"/>
      <c r="L595" s="102" t="str">
        <f t="shared" si="36"/>
        <v>ERROR</v>
      </c>
      <c r="M595" s="118"/>
      <c r="N595" s="90"/>
      <c r="O595" s="90"/>
      <c r="P595" s="90"/>
      <c r="Q595" s="89"/>
      <c r="R595" s="90"/>
      <c r="S595" s="121" t="str">
        <f>IF(OR(B595="",$C$3="",$G$3=""),"ERROR",IF(AND(B595='Dropdown Answer Key'!$B$12,OR(E595="Lead",E595="U, May have L",E595="COM",E595="")),"Lead",IF(AND(B595='Dropdown Answer Key'!$B$12,OR(AND(E595="GALV",H595="Y"),AND(E595="GALV",H595="UN"),AND(E595="GALV",H595=""))),"GRR",IF(AND(B595='Dropdown Answer Key'!$B$12,E595="Unknown"),"Unknown SL",IF(AND(B595='Dropdown Answer Key'!$B$13,OR(F595="Lead",F595="U, May have L",F595="COM",F595="")),"Lead",IF(AND(B595='Dropdown Answer Key'!$B$13,OR(AND(F595="GALV",H595="Y"),AND(F595="GALV",H595="UN"),AND(F595="GALV",H595=""))),"GRR",IF(AND(B595='Dropdown Answer Key'!$B$13,F595="Unknown"),"Unknown SL",IF(AND(B595='Dropdown Answer Key'!$B$14,OR(E595="Lead",E595="U, May have L",E595="COM",E595="")),"Lead",IF(AND(B595='Dropdown Answer Key'!$B$14,OR(F595="Lead",F595="U, May have L",F595="COM",F595="")),"Lead",IF(AND(B595='Dropdown Answer Key'!$B$14,OR(AND(E595="GALV",H595="Y"),AND(E595="GALV",H595="UN"),AND(E595="GALV",H595=""),AND(F595="GALV",H595="Y"),AND(F595="GALV",H595="UN"),AND(F595="GALV",H595=""),AND(F595="GALV",I595="Y"),AND(F595="GALV",I595="UN"),AND(F595="GALV",I595=""))),"GRR",IF(AND(B595='Dropdown Answer Key'!$B$14,OR(E595="Unknown",F595="Unknown")),"Unknown SL","Non Lead")))))))))))</f>
        <v>ERROR</v>
      </c>
      <c r="T595" s="122" t="str">
        <f>IF(OR(M595="",Q595="",S595="ERROR"),"BLANK",IF((AND(M595='Dropdown Answer Key'!$B$25,OR('Service Line Inventory'!S595="Lead",S595="Unknown SL"))),"Tier 1",IF(AND('Service Line Inventory'!M595='Dropdown Answer Key'!$B$26,OR('Service Line Inventory'!S595="Lead",S595="Unknown SL")),"Tier 2",IF(AND('Service Line Inventory'!M595='Dropdown Answer Key'!$B$27,OR('Service Line Inventory'!S595="Lead",S595="Unknown SL")),"Tier 2",IF('Service Line Inventory'!S595="GRR","Tier 3",IF((AND('Service Line Inventory'!M595='Dropdown Answer Key'!$B$25,'Service Line Inventory'!Q595='Dropdown Answer Key'!$M$25,O595='Dropdown Answer Key'!$G$27,'Service Line Inventory'!P595='Dropdown Answer Key'!$J$27,S595="Non Lead")),"Tier 4",IF((AND('Service Line Inventory'!M595='Dropdown Answer Key'!$B$25,'Service Line Inventory'!Q595='Dropdown Answer Key'!$M$25,O595='Dropdown Answer Key'!$G$27,S595="Non Lead")),"Tier 4",IF((AND('Service Line Inventory'!M595='Dropdown Answer Key'!$B$25,'Service Line Inventory'!Q595='Dropdown Answer Key'!$M$25,'Service Line Inventory'!P595='Dropdown Answer Key'!$J$27,S595="Non Lead")),"Tier 4","Tier 5"))))))))</f>
        <v>BLANK</v>
      </c>
      <c r="U595" s="123" t="str">
        <f t="shared" si="37"/>
        <v>ERROR</v>
      </c>
      <c r="V595" s="122" t="str">
        <f t="shared" si="38"/>
        <v>ERROR</v>
      </c>
      <c r="W595" s="122" t="str">
        <f t="shared" si="39"/>
        <v>NO</v>
      </c>
      <c r="X595" s="116"/>
      <c r="Y595" s="105"/>
      <c r="Z595" s="85"/>
    </row>
    <row r="596" spans="1:26">
      <c r="A596" s="80"/>
      <c r="B596" s="80"/>
      <c r="C596" s="111"/>
      <c r="D596" s="81"/>
      <c r="E596" s="111"/>
      <c r="F596" s="111"/>
      <c r="G596" s="113"/>
      <c r="H596" s="101"/>
      <c r="I596" s="81"/>
      <c r="J596" s="82"/>
      <c r="K596" s="81"/>
      <c r="L596" s="101" t="str">
        <f t="shared" si="36"/>
        <v>ERROR</v>
      </c>
      <c r="M596" s="117"/>
      <c r="N596" s="81"/>
      <c r="O596" s="81"/>
      <c r="P596" s="81"/>
      <c r="Q596" s="80"/>
      <c r="R596" s="81"/>
      <c r="S596" s="106" t="str">
        <f>IF(OR(B596="",$C$3="",$G$3=""),"ERROR",IF(AND(B596='Dropdown Answer Key'!$B$12,OR(E596="Lead",E596="U, May have L",E596="COM",E596="")),"Lead",IF(AND(B596='Dropdown Answer Key'!$B$12,OR(AND(E596="GALV",H596="Y"),AND(E596="GALV",H596="UN"),AND(E596="GALV",H596=""))),"GRR",IF(AND(B596='Dropdown Answer Key'!$B$12,E596="Unknown"),"Unknown SL",IF(AND(B596='Dropdown Answer Key'!$B$13,OR(F596="Lead",F596="U, May have L",F596="COM",F596="")),"Lead",IF(AND(B596='Dropdown Answer Key'!$B$13,OR(AND(F596="GALV",H596="Y"),AND(F596="GALV",H596="UN"),AND(F596="GALV",H596=""))),"GRR",IF(AND(B596='Dropdown Answer Key'!$B$13,F596="Unknown"),"Unknown SL",IF(AND(B596='Dropdown Answer Key'!$B$14,OR(E596="Lead",E596="U, May have L",E596="COM",E596="")),"Lead",IF(AND(B596='Dropdown Answer Key'!$B$14,OR(F596="Lead",F596="U, May have L",F596="COM",F596="")),"Lead",IF(AND(B596='Dropdown Answer Key'!$B$14,OR(AND(E596="GALV",H596="Y"),AND(E596="GALV",H596="UN"),AND(E596="GALV",H596=""),AND(F596="GALV",H596="Y"),AND(F596="GALV",H596="UN"),AND(F596="GALV",H596=""),AND(F596="GALV",I596="Y"),AND(F596="GALV",I596="UN"),AND(F596="GALV",I596=""))),"GRR",IF(AND(B596='Dropdown Answer Key'!$B$14,OR(E596="Unknown",F596="Unknown")),"Unknown SL","Non Lead")))))))))))</f>
        <v>ERROR</v>
      </c>
      <c r="T596" s="83" t="str">
        <f>IF(OR(M596="",Q596="",S596="ERROR"),"BLANK",IF((AND(M596='Dropdown Answer Key'!$B$25,OR('Service Line Inventory'!S596="Lead",S596="Unknown SL"))),"Tier 1",IF(AND('Service Line Inventory'!M596='Dropdown Answer Key'!$B$26,OR('Service Line Inventory'!S596="Lead",S596="Unknown SL")),"Tier 2",IF(AND('Service Line Inventory'!M596='Dropdown Answer Key'!$B$27,OR('Service Line Inventory'!S596="Lead",S596="Unknown SL")),"Tier 2",IF('Service Line Inventory'!S596="GRR","Tier 3",IF((AND('Service Line Inventory'!M596='Dropdown Answer Key'!$B$25,'Service Line Inventory'!Q596='Dropdown Answer Key'!$M$25,O596='Dropdown Answer Key'!$G$27,'Service Line Inventory'!P596='Dropdown Answer Key'!$J$27,S596="Non Lead")),"Tier 4",IF((AND('Service Line Inventory'!M596='Dropdown Answer Key'!$B$25,'Service Line Inventory'!Q596='Dropdown Answer Key'!$M$25,O596='Dropdown Answer Key'!$G$27,S596="Non Lead")),"Tier 4",IF((AND('Service Line Inventory'!M596='Dropdown Answer Key'!$B$25,'Service Line Inventory'!Q596='Dropdown Answer Key'!$M$25,'Service Line Inventory'!P596='Dropdown Answer Key'!$J$27,S596="Non Lead")),"Tier 4","Tier 5"))))))))</f>
        <v>BLANK</v>
      </c>
      <c r="U596" s="109" t="str">
        <f t="shared" si="37"/>
        <v>ERROR</v>
      </c>
      <c r="V596" s="83" t="str">
        <f t="shared" si="38"/>
        <v>ERROR</v>
      </c>
      <c r="W596" s="83" t="str">
        <f t="shared" si="39"/>
        <v>NO</v>
      </c>
      <c r="X596" s="115"/>
      <c r="Y596" s="84"/>
      <c r="Z596" s="85"/>
    </row>
    <row r="597" spans="1:26">
      <c r="A597" s="89"/>
      <c r="B597" s="90"/>
      <c r="C597" s="112"/>
      <c r="D597" s="90"/>
      <c r="E597" s="112"/>
      <c r="F597" s="112"/>
      <c r="G597" s="114"/>
      <c r="H597" s="102"/>
      <c r="I597" s="90"/>
      <c r="J597" s="91"/>
      <c r="K597" s="90"/>
      <c r="L597" s="102" t="str">
        <f t="shared" si="36"/>
        <v>ERROR</v>
      </c>
      <c r="M597" s="118"/>
      <c r="N597" s="90"/>
      <c r="O597" s="90"/>
      <c r="P597" s="90"/>
      <c r="Q597" s="89"/>
      <c r="R597" s="90"/>
      <c r="S597" s="121" t="str">
        <f>IF(OR(B597="",$C$3="",$G$3=""),"ERROR",IF(AND(B597='Dropdown Answer Key'!$B$12,OR(E597="Lead",E597="U, May have L",E597="COM",E597="")),"Lead",IF(AND(B597='Dropdown Answer Key'!$B$12,OR(AND(E597="GALV",H597="Y"),AND(E597="GALV",H597="UN"),AND(E597="GALV",H597=""))),"GRR",IF(AND(B597='Dropdown Answer Key'!$B$12,E597="Unknown"),"Unknown SL",IF(AND(B597='Dropdown Answer Key'!$B$13,OR(F597="Lead",F597="U, May have L",F597="COM",F597="")),"Lead",IF(AND(B597='Dropdown Answer Key'!$B$13,OR(AND(F597="GALV",H597="Y"),AND(F597="GALV",H597="UN"),AND(F597="GALV",H597=""))),"GRR",IF(AND(B597='Dropdown Answer Key'!$B$13,F597="Unknown"),"Unknown SL",IF(AND(B597='Dropdown Answer Key'!$B$14,OR(E597="Lead",E597="U, May have L",E597="COM",E597="")),"Lead",IF(AND(B597='Dropdown Answer Key'!$B$14,OR(F597="Lead",F597="U, May have L",F597="COM",F597="")),"Lead",IF(AND(B597='Dropdown Answer Key'!$B$14,OR(AND(E597="GALV",H597="Y"),AND(E597="GALV",H597="UN"),AND(E597="GALV",H597=""),AND(F597="GALV",H597="Y"),AND(F597="GALV",H597="UN"),AND(F597="GALV",H597=""),AND(F597="GALV",I597="Y"),AND(F597="GALV",I597="UN"),AND(F597="GALV",I597=""))),"GRR",IF(AND(B597='Dropdown Answer Key'!$B$14,OR(E597="Unknown",F597="Unknown")),"Unknown SL","Non Lead")))))))))))</f>
        <v>ERROR</v>
      </c>
      <c r="T597" s="122" t="str">
        <f>IF(OR(M597="",Q597="",S597="ERROR"),"BLANK",IF((AND(M597='Dropdown Answer Key'!$B$25,OR('Service Line Inventory'!S597="Lead",S597="Unknown SL"))),"Tier 1",IF(AND('Service Line Inventory'!M597='Dropdown Answer Key'!$B$26,OR('Service Line Inventory'!S597="Lead",S597="Unknown SL")),"Tier 2",IF(AND('Service Line Inventory'!M597='Dropdown Answer Key'!$B$27,OR('Service Line Inventory'!S597="Lead",S597="Unknown SL")),"Tier 2",IF('Service Line Inventory'!S597="GRR","Tier 3",IF((AND('Service Line Inventory'!M597='Dropdown Answer Key'!$B$25,'Service Line Inventory'!Q597='Dropdown Answer Key'!$M$25,O597='Dropdown Answer Key'!$G$27,'Service Line Inventory'!P597='Dropdown Answer Key'!$J$27,S597="Non Lead")),"Tier 4",IF((AND('Service Line Inventory'!M597='Dropdown Answer Key'!$B$25,'Service Line Inventory'!Q597='Dropdown Answer Key'!$M$25,O597='Dropdown Answer Key'!$G$27,S597="Non Lead")),"Tier 4",IF((AND('Service Line Inventory'!M597='Dropdown Answer Key'!$B$25,'Service Line Inventory'!Q597='Dropdown Answer Key'!$M$25,'Service Line Inventory'!P597='Dropdown Answer Key'!$J$27,S597="Non Lead")),"Tier 4","Tier 5"))))))))</f>
        <v>BLANK</v>
      </c>
      <c r="U597" s="123" t="str">
        <f t="shared" si="37"/>
        <v>ERROR</v>
      </c>
      <c r="V597" s="122" t="str">
        <f t="shared" si="38"/>
        <v>ERROR</v>
      </c>
      <c r="W597" s="122" t="str">
        <f t="shared" si="39"/>
        <v>NO</v>
      </c>
      <c r="X597" s="116"/>
      <c r="Y597" s="105"/>
      <c r="Z597" s="85"/>
    </row>
    <row r="598" spans="1:26">
      <c r="A598" s="80"/>
      <c r="B598" s="80"/>
      <c r="C598" s="111"/>
      <c r="D598" s="81"/>
      <c r="E598" s="111"/>
      <c r="F598" s="111"/>
      <c r="G598" s="113"/>
      <c r="H598" s="101"/>
      <c r="I598" s="81"/>
      <c r="J598" s="82"/>
      <c r="K598" s="81"/>
      <c r="L598" s="101" t="str">
        <f t="shared" si="36"/>
        <v>ERROR</v>
      </c>
      <c r="M598" s="117"/>
      <c r="N598" s="81"/>
      <c r="O598" s="81"/>
      <c r="P598" s="81"/>
      <c r="Q598" s="80"/>
      <c r="R598" s="81"/>
      <c r="S598" s="106" t="str">
        <f>IF(OR(B598="",$C$3="",$G$3=""),"ERROR",IF(AND(B598='Dropdown Answer Key'!$B$12,OR(E598="Lead",E598="U, May have L",E598="COM",E598="")),"Lead",IF(AND(B598='Dropdown Answer Key'!$B$12,OR(AND(E598="GALV",H598="Y"),AND(E598="GALV",H598="UN"),AND(E598="GALV",H598=""))),"GRR",IF(AND(B598='Dropdown Answer Key'!$B$12,E598="Unknown"),"Unknown SL",IF(AND(B598='Dropdown Answer Key'!$B$13,OR(F598="Lead",F598="U, May have L",F598="COM",F598="")),"Lead",IF(AND(B598='Dropdown Answer Key'!$B$13,OR(AND(F598="GALV",H598="Y"),AND(F598="GALV",H598="UN"),AND(F598="GALV",H598=""))),"GRR",IF(AND(B598='Dropdown Answer Key'!$B$13,F598="Unknown"),"Unknown SL",IF(AND(B598='Dropdown Answer Key'!$B$14,OR(E598="Lead",E598="U, May have L",E598="COM",E598="")),"Lead",IF(AND(B598='Dropdown Answer Key'!$B$14,OR(F598="Lead",F598="U, May have L",F598="COM",F598="")),"Lead",IF(AND(B598='Dropdown Answer Key'!$B$14,OR(AND(E598="GALV",H598="Y"),AND(E598="GALV",H598="UN"),AND(E598="GALV",H598=""),AND(F598="GALV",H598="Y"),AND(F598="GALV",H598="UN"),AND(F598="GALV",H598=""),AND(F598="GALV",I598="Y"),AND(F598="GALV",I598="UN"),AND(F598="GALV",I598=""))),"GRR",IF(AND(B598='Dropdown Answer Key'!$B$14,OR(E598="Unknown",F598="Unknown")),"Unknown SL","Non Lead")))))))))))</f>
        <v>ERROR</v>
      </c>
      <c r="T598" s="83" t="str">
        <f>IF(OR(M598="",Q598="",S598="ERROR"),"BLANK",IF((AND(M598='Dropdown Answer Key'!$B$25,OR('Service Line Inventory'!S598="Lead",S598="Unknown SL"))),"Tier 1",IF(AND('Service Line Inventory'!M598='Dropdown Answer Key'!$B$26,OR('Service Line Inventory'!S598="Lead",S598="Unknown SL")),"Tier 2",IF(AND('Service Line Inventory'!M598='Dropdown Answer Key'!$B$27,OR('Service Line Inventory'!S598="Lead",S598="Unknown SL")),"Tier 2",IF('Service Line Inventory'!S598="GRR","Tier 3",IF((AND('Service Line Inventory'!M598='Dropdown Answer Key'!$B$25,'Service Line Inventory'!Q598='Dropdown Answer Key'!$M$25,O598='Dropdown Answer Key'!$G$27,'Service Line Inventory'!P598='Dropdown Answer Key'!$J$27,S598="Non Lead")),"Tier 4",IF((AND('Service Line Inventory'!M598='Dropdown Answer Key'!$B$25,'Service Line Inventory'!Q598='Dropdown Answer Key'!$M$25,O598='Dropdown Answer Key'!$G$27,S598="Non Lead")),"Tier 4",IF((AND('Service Line Inventory'!M598='Dropdown Answer Key'!$B$25,'Service Line Inventory'!Q598='Dropdown Answer Key'!$M$25,'Service Line Inventory'!P598='Dropdown Answer Key'!$J$27,S598="Non Lead")),"Tier 4","Tier 5"))))))))</f>
        <v>BLANK</v>
      </c>
      <c r="U598" s="109" t="str">
        <f t="shared" si="37"/>
        <v>ERROR</v>
      </c>
      <c r="V598" s="83" t="str">
        <f t="shared" si="38"/>
        <v>ERROR</v>
      </c>
      <c r="W598" s="83" t="str">
        <f t="shared" si="39"/>
        <v>NO</v>
      </c>
      <c r="X598" s="115"/>
      <c r="Y598" s="84"/>
      <c r="Z598" s="85"/>
    </row>
    <row r="599" spans="1:26">
      <c r="A599" s="89"/>
      <c r="B599" s="90"/>
      <c r="C599" s="112"/>
      <c r="D599" s="90"/>
      <c r="E599" s="112"/>
      <c r="F599" s="112"/>
      <c r="G599" s="114"/>
      <c r="H599" s="102"/>
      <c r="I599" s="90"/>
      <c r="J599" s="91"/>
      <c r="K599" s="90"/>
      <c r="L599" s="102" t="str">
        <f t="shared" si="36"/>
        <v>ERROR</v>
      </c>
      <c r="M599" s="118"/>
      <c r="N599" s="90"/>
      <c r="O599" s="90"/>
      <c r="P599" s="90"/>
      <c r="Q599" s="89"/>
      <c r="R599" s="90"/>
      <c r="S599" s="121" t="str">
        <f>IF(OR(B599="",$C$3="",$G$3=""),"ERROR",IF(AND(B599='Dropdown Answer Key'!$B$12,OR(E599="Lead",E599="U, May have L",E599="COM",E599="")),"Lead",IF(AND(B599='Dropdown Answer Key'!$B$12,OR(AND(E599="GALV",H599="Y"),AND(E599="GALV",H599="UN"),AND(E599="GALV",H599=""))),"GRR",IF(AND(B599='Dropdown Answer Key'!$B$12,E599="Unknown"),"Unknown SL",IF(AND(B599='Dropdown Answer Key'!$B$13,OR(F599="Lead",F599="U, May have L",F599="COM",F599="")),"Lead",IF(AND(B599='Dropdown Answer Key'!$B$13,OR(AND(F599="GALV",H599="Y"),AND(F599="GALV",H599="UN"),AND(F599="GALV",H599=""))),"GRR",IF(AND(B599='Dropdown Answer Key'!$B$13,F599="Unknown"),"Unknown SL",IF(AND(B599='Dropdown Answer Key'!$B$14,OR(E599="Lead",E599="U, May have L",E599="COM",E599="")),"Lead",IF(AND(B599='Dropdown Answer Key'!$B$14,OR(F599="Lead",F599="U, May have L",F599="COM",F599="")),"Lead",IF(AND(B599='Dropdown Answer Key'!$B$14,OR(AND(E599="GALV",H599="Y"),AND(E599="GALV",H599="UN"),AND(E599="GALV",H599=""),AND(F599="GALV",H599="Y"),AND(F599="GALV",H599="UN"),AND(F599="GALV",H599=""),AND(F599="GALV",I599="Y"),AND(F599="GALV",I599="UN"),AND(F599="GALV",I599=""))),"GRR",IF(AND(B599='Dropdown Answer Key'!$B$14,OR(E599="Unknown",F599="Unknown")),"Unknown SL","Non Lead")))))))))))</f>
        <v>ERROR</v>
      </c>
      <c r="T599" s="122" t="str">
        <f>IF(OR(M599="",Q599="",S599="ERROR"),"BLANK",IF((AND(M599='Dropdown Answer Key'!$B$25,OR('Service Line Inventory'!S599="Lead",S599="Unknown SL"))),"Tier 1",IF(AND('Service Line Inventory'!M599='Dropdown Answer Key'!$B$26,OR('Service Line Inventory'!S599="Lead",S599="Unknown SL")),"Tier 2",IF(AND('Service Line Inventory'!M599='Dropdown Answer Key'!$B$27,OR('Service Line Inventory'!S599="Lead",S599="Unknown SL")),"Tier 2",IF('Service Line Inventory'!S599="GRR","Tier 3",IF((AND('Service Line Inventory'!M599='Dropdown Answer Key'!$B$25,'Service Line Inventory'!Q599='Dropdown Answer Key'!$M$25,O599='Dropdown Answer Key'!$G$27,'Service Line Inventory'!P599='Dropdown Answer Key'!$J$27,S599="Non Lead")),"Tier 4",IF((AND('Service Line Inventory'!M599='Dropdown Answer Key'!$B$25,'Service Line Inventory'!Q599='Dropdown Answer Key'!$M$25,O599='Dropdown Answer Key'!$G$27,S599="Non Lead")),"Tier 4",IF((AND('Service Line Inventory'!M599='Dropdown Answer Key'!$B$25,'Service Line Inventory'!Q599='Dropdown Answer Key'!$M$25,'Service Line Inventory'!P599='Dropdown Answer Key'!$J$27,S599="Non Lead")),"Tier 4","Tier 5"))))))))</f>
        <v>BLANK</v>
      </c>
      <c r="U599" s="123" t="str">
        <f t="shared" si="37"/>
        <v>ERROR</v>
      </c>
      <c r="V599" s="122" t="str">
        <f t="shared" si="38"/>
        <v>ERROR</v>
      </c>
      <c r="W599" s="122" t="str">
        <f t="shared" si="39"/>
        <v>NO</v>
      </c>
      <c r="X599" s="116"/>
      <c r="Y599" s="105"/>
      <c r="Z599" s="85"/>
    </row>
    <row r="600" spans="1:26">
      <c r="A600" s="80"/>
      <c r="B600" s="80"/>
      <c r="C600" s="111"/>
      <c r="D600" s="81"/>
      <c r="E600" s="111"/>
      <c r="F600" s="111"/>
      <c r="G600" s="113"/>
      <c r="H600" s="101"/>
      <c r="I600" s="81"/>
      <c r="J600" s="82"/>
      <c r="K600" s="81"/>
      <c r="L600" s="101" t="str">
        <f t="shared" si="36"/>
        <v>ERROR</v>
      </c>
      <c r="M600" s="117"/>
      <c r="N600" s="81"/>
      <c r="O600" s="81"/>
      <c r="P600" s="81"/>
      <c r="Q600" s="80"/>
      <c r="R600" s="81"/>
      <c r="S600" s="106" t="str">
        <f>IF(OR(B600="",$C$3="",$G$3=""),"ERROR",IF(AND(B600='Dropdown Answer Key'!$B$12,OR(E600="Lead",E600="U, May have L",E600="COM",E600="")),"Lead",IF(AND(B600='Dropdown Answer Key'!$B$12,OR(AND(E600="GALV",H600="Y"),AND(E600="GALV",H600="UN"),AND(E600="GALV",H600=""))),"GRR",IF(AND(B600='Dropdown Answer Key'!$B$12,E600="Unknown"),"Unknown SL",IF(AND(B600='Dropdown Answer Key'!$B$13,OR(F600="Lead",F600="U, May have L",F600="COM",F600="")),"Lead",IF(AND(B600='Dropdown Answer Key'!$B$13,OR(AND(F600="GALV",H600="Y"),AND(F600="GALV",H600="UN"),AND(F600="GALV",H600=""))),"GRR",IF(AND(B600='Dropdown Answer Key'!$B$13,F600="Unknown"),"Unknown SL",IF(AND(B600='Dropdown Answer Key'!$B$14,OR(E600="Lead",E600="U, May have L",E600="COM",E600="")),"Lead",IF(AND(B600='Dropdown Answer Key'!$B$14,OR(F600="Lead",F600="U, May have L",F600="COM",F600="")),"Lead",IF(AND(B600='Dropdown Answer Key'!$B$14,OR(AND(E600="GALV",H600="Y"),AND(E600="GALV",H600="UN"),AND(E600="GALV",H600=""),AND(F600="GALV",H600="Y"),AND(F600="GALV",H600="UN"),AND(F600="GALV",H600=""),AND(F600="GALV",I600="Y"),AND(F600="GALV",I600="UN"),AND(F600="GALV",I600=""))),"GRR",IF(AND(B600='Dropdown Answer Key'!$B$14,OR(E600="Unknown",F600="Unknown")),"Unknown SL","Non Lead")))))))))))</f>
        <v>ERROR</v>
      </c>
      <c r="T600" s="83" t="str">
        <f>IF(OR(M600="",Q600="",S600="ERROR"),"BLANK",IF((AND(M600='Dropdown Answer Key'!$B$25,OR('Service Line Inventory'!S600="Lead",S600="Unknown SL"))),"Tier 1",IF(AND('Service Line Inventory'!M600='Dropdown Answer Key'!$B$26,OR('Service Line Inventory'!S600="Lead",S600="Unknown SL")),"Tier 2",IF(AND('Service Line Inventory'!M600='Dropdown Answer Key'!$B$27,OR('Service Line Inventory'!S600="Lead",S600="Unknown SL")),"Tier 2",IF('Service Line Inventory'!S600="GRR","Tier 3",IF((AND('Service Line Inventory'!M600='Dropdown Answer Key'!$B$25,'Service Line Inventory'!Q600='Dropdown Answer Key'!$M$25,O600='Dropdown Answer Key'!$G$27,'Service Line Inventory'!P600='Dropdown Answer Key'!$J$27,S600="Non Lead")),"Tier 4",IF((AND('Service Line Inventory'!M600='Dropdown Answer Key'!$B$25,'Service Line Inventory'!Q600='Dropdown Answer Key'!$M$25,O600='Dropdown Answer Key'!$G$27,S600="Non Lead")),"Tier 4",IF((AND('Service Line Inventory'!M600='Dropdown Answer Key'!$B$25,'Service Line Inventory'!Q600='Dropdown Answer Key'!$M$25,'Service Line Inventory'!P600='Dropdown Answer Key'!$J$27,S600="Non Lead")),"Tier 4","Tier 5"))))))))</f>
        <v>BLANK</v>
      </c>
      <c r="U600" s="109" t="str">
        <f t="shared" si="37"/>
        <v>ERROR</v>
      </c>
      <c r="V600" s="83" t="str">
        <f t="shared" si="38"/>
        <v>ERROR</v>
      </c>
      <c r="W600" s="83" t="str">
        <f t="shared" si="39"/>
        <v>NO</v>
      </c>
      <c r="X600" s="115"/>
      <c r="Y600" s="84"/>
      <c r="Z600" s="85"/>
    </row>
    <row r="601" spans="1:26">
      <c r="A601" s="89"/>
      <c r="B601" s="90"/>
      <c r="C601" s="112"/>
      <c r="D601" s="90"/>
      <c r="E601" s="112"/>
      <c r="F601" s="112"/>
      <c r="G601" s="114"/>
      <c r="H601" s="102"/>
      <c r="I601" s="90"/>
      <c r="J601" s="91"/>
      <c r="K601" s="90"/>
      <c r="L601" s="102" t="str">
        <f t="shared" si="36"/>
        <v>ERROR</v>
      </c>
      <c r="M601" s="118"/>
      <c r="N601" s="90"/>
      <c r="O601" s="90"/>
      <c r="P601" s="90"/>
      <c r="Q601" s="89"/>
      <c r="R601" s="90"/>
      <c r="S601" s="121" t="str">
        <f>IF(OR(B601="",$C$3="",$G$3=""),"ERROR",IF(AND(B601='Dropdown Answer Key'!$B$12,OR(E601="Lead",E601="U, May have L",E601="COM",E601="")),"Lead",IF(AND(B601='Dropdown Answer Key'!$B$12,OR(AND(E601="GALV",H601="Y"),AND(E601="GALV",H601="UN"),AND(E601="GALV",H601=""))),"GRR",IF(AND(B601='Dropdown Answer Key'!$B$12,E601="Unknown"),"Unknown SL",IF(AND(B601='Dropdown Answer Key'!$B$13,OR(F601="Lead",F601="U, May have L",F601="COM",F601="")),"Lead",IF(AND(B601='Dropdown Answer Key'!$B$13,OR(AND(F601="GALV",H601="Y"),AND(F601="GALV",H601="UN"),AND(F601="GALV",H601=""))),"GRR",IF(AND(B601='Dropdown Answer Key'!$B$13,F601="Unknown"),"Unknown SL",IF(AND(B601='Dropdown Answer Key'!$B$14,OR(E601="Lead",E601="U, May have L",E601="COM",E601="")),"Lead",IF(AND(B601='Dropdown Answer Key'!$B$14,OR(F601="Lead",F601="U, May have L",F601="COM",F601="")),"Lead",IF(AND(B601='Dropdown Answer Key'!$B$14,OR(AND(E601="GALV",H601="Y"),AND(E601="GALV",H601="UN"),AND(E601="GALV",H601=""),AND(F601="GALV",H601="Y"),AND(F601="GALV",H601="UN"),AND(F601="GALV",H601=""),AND(F601="GALV",I601="Y"),AND(F601="GALV",I601="UN"),AND(F601="GALV",I601=""))),"GRR",IF(AND(B601='Dropdown Answer Key'!$B$14,OR(E601="Unknown",F601="Unknown")),"Unknown SL","Non Lead")))))))))))</f>
        <v>ERROR</v>
      </c>
      <c r="T601" s="122" t="str">
        <f>IF(OR(M601="",Q601="",S601="ERROR"),"BLANK",IF((AND(M601='Dropdown Answer Key'!$B$25,OR('Service Line Inventory'!S601="Lead",S601="Unknown SL"))),"Tier 1",IF(AND('Service Line Inventory'!M601='Dropdown Answer Key'!$B$26,OR('Service Line Inventory'!S601="Lead",S601="Unknown SL")),"Tier 2",IF(AND('Service Line Inventory'!M601='Dropdown Answer Key'!$B$27,OR('Service Line Inventory'!S601="Lead",S601="Unknown SL")),"Tier 2",IF('Service Line Inventory'!S601="GRR","Tier 3",IF((AND('Service Line Inventory'!M601='Dropdown Answer Key'!$B$25,'Service Line Inventory'!Q601='Dropdown Answer Key'!$M$25,O601='Dropdown Answer Key'!$G$27,'Service Line Inventory'!P601='Dropdown Answer Key'!$J$27,S601="Non Lead")),"Tier 4",IF((AND('Service Line Inventory'!M601='Dropdown Answer Key'!$B$25,'Service Line Inventory'!Q601='Dropdown Answer Key'!$M$25,O601='Dropdown Answer Key'!$G$27,S601="Non Lead")),"Tier 4",IF((AND('Service Line Inventory'!M601='Dropdown Answer Key'!$B$25,'Service Line Inventory'!Q601='Dropdown Answer Key'!$M$25,'Service Line Inventory'!P601='Dropdown Answer Key'!$J$27,S601="Non Lead")),"Tier 4","Tier 5"))))))))</f>
        <v>BLANK</v>
      </c>
      <c r="U601" s="123" t="str">
        <f t="shared" si="37"/>
        <v>ERROR</v>
      </c>
      <c r="V601" s="122" t="str">
        <f t="shared" si="38"/>
        <v>ERROR</v>
      </c>
      <c r="W601" s="122" t="str">
        <f t="shared" si="39"/>
        <v>NO</v>
      </c>
      <c r="X601" s="116"/>
      <c r="Y601" s="105"/>
      <c r="Z601" s="85"/>
    </row>
    <row r="602" spans="1:26">
      <c r="A602" s="80"/>
      <c r="B602" s="80"/>
      <c r="C602" s="111"/>
      <c r="D602" s="81"/>
      <c r="E602" s="111"/>
      <c r="F602" s="111"/>
      <c r="G602" s="113"/>
      <c r="H602" s="101"/>
      <c r="I602" s="81"/>
      <c r="J602" s="82"/>
      <c r="K602" s="81"/>
      <c r="L602" s="101" t="str">
        <f t="shared" si="36"/>
        <v>ERROR</v>
      </c>
      <c r="M602" s="117"/>
      <c r="N602" s="81"/>
      <c r="O602" s="81"/>
      <c r="P602" s="81"/>
      <c r="Q602" s="80"/>
      <c r="R602" s="81"/>
      <c r="S602" s="106" t="str">
        <f>IF(OR(B602="",$C$3="",$G$3=""),"ERROR",IF(AND(B602='Dropdown Answer Key'!$B$12,OR(E602="Lead",E602="U, May have L",E602="COM",E602="")),"Lead",IF(AND(B602='Dropdown Answer Key'!$B$12,OR(AND(E602="GALV",H602="Y"),AND(E602="GALV",H602="UN"),AND(E602="GALV",H602=""))),"GRR",IF(AND(B602='Dropdown Answer Key'!$B$12,E602="Unknown"),"Unknown SL",IF(AND(B602='Dropdown Answer Key'!$B$13,OR(F602="Lead",F602="U, May have L",F602="COM",F602="")),"Lead",IF(AND(B602='Dropdown Answer Key'!$B$13,OR(AND(F602="GALV",H602="Y"),AND(F602="GALV",H602="UN"),AND(F602="GALV",H602=""))),"GRR",IF(AND(B602='Dropdown Answer Key'!$B$13,F602="Unknown"),"Unknown SL",IF(AND(B602='Dropdown Answer Key'!$B$14,OR(E602="Lead",E602="U, May have L",E602="COM",E602="")),"Lead",IF(AND(B602='Dropdown Answer Key'!$B$14,OR(F602="Lead",F602="U, May have L",F602="COM",F602="")),"Lead",IF(AND(B602='Dropdown Answer Key'!$B$14,OR(AND(E602="GALV",H602="Y"),AND(E602="GALV",H602="UN"),AND(E602="GALV",H602=""),AND(F602="GALV",H602="Y"),AND(F602="GALV",H602="UN"),AND(F602="GALV",H602=""),AND(F602="GALV",I602="Y"),AND(F602="GALV",I602="UN"),AND(F602="GALV",I602=""))),"GRR",IF(AND(B602='Dropdown Answer Key'!$B$14,OR(E602="Unknown",F602="Unknown")),"Unknown SL","Non Lead")))))))))))</f>
        <v>ERROR</v>
      </c>
      <c r="T602" s="83" t="str">
        <f>IF(OR(M602="",Q602="",S602="ERROR"),"BLANK",IF((AND(M602='Dropdown Answer Key'!$B$25,OR('Service Line Inventory'!S602="Lead",S602="Unknown SL"))),"Tier 1",IF(AND('Service Line Inventory'!M602='Dropdown Answer Key'!$B$26,OR('Service Line Inventory'!S602="Lead",S602="Unknown SL")),"Tier 2",IF(AND('Service Line Inventory'!M602='Dropdown Answer Key'!$B$27,OR('Service Line Inventory'!S602="Lead",S602="Unknown SL")),"Tier 2",IF('Service Line Inventory'!S602="GRR","Tier 3",IF((AND('Service Line Inventory'!M602='Dropdown Answer Key'!$B$25,'Service Line Inventory'!Q602='Dropdown Answer Key'!$M$25,O602='Dropdown Answer Key'!$G$27,'Service Line Inventory'!P602='Dropdown Answer Key'!$J$27,S602="Non Lead")),"Tier 4",IF((AND('Service Line Inventory'!M602='Dropdown Answer Key'!$B$25,'Service Line Inventory'!Q602='Dropdown Answer Key'!$M$25,O602='Dropdown Answer Key'!$G$27,S602="Non Lead")),"Tier 4",IF((AND('Service Line Inventory'!M602='Dropdown Answer Key'!$B$25,'Service Line Inventory'!Q602='Dropdown Answer Key'!$M$25,'Service Line Inventory'!P602='Dropdown Answer Key'!$J$27,S602="Non Lead")),"Tier 4","Tier 5"))))))))</f>
        <v>BLANK</v>
      </c>
      <c r="U602" s="109" t="str">
        <f t="shared" si="37"/>
        <v>ERROR</v>
      </c>
      <c r="V602" s="83" t="str">
        <f t="shared" si="38"/>
        <v>ERROR</v>
      </c>
      <c r="W602" s="83" t="str">
        <f t="shared" si="39"/>
        <v>NO</v>
      </c>
      <c r="X602" s="115"/>
      <c r="Y602" s="84"/>
      <c r="Z602" s="85"/>
    </row>
    <row r="603" spans="1:26">
      <c r="A603" s="89"/>
      <c r="B603" s="90"/>
      <c r="C603" s="112"/>
      <c r="D603" s="90"/>
      <c r="E603" s="112"/>
      <c r="F603" s="112"/>
      <c r="G603" s="114"/>
      <c r="H603" s="102"/>
      <c r="I603" s="90"/>
      <c r="J603" s="91"/>
      <c r="K603" s="90"/>
      <c r="L603" s="102" t="str">
        <f t="shared" si="36"/>
        <v>ERROR</v>
      </c>
      <c r="M603" s="118"/>
      <c r="N603" s="90"/>
      <c r="O603" s="90"/>
      <c r="P603" s="90"/>
      <c r="Q603" s="89"/>
      <c r="R603" s="90"/>
      <c r="S603" s="121" t="str">
        <f>IF(OR(B603="",$C$3="",$G$3=""),"ERROR",IF(AND(B603='Dropdown Answer Key'!$B$12,OR(E603="Lead",E603="U, May have L",E603="COM",E603="")),"Lead",IF(AND(B603='Dropdown Answer Key'!$B$12,OR(AND(E603="GALV",H603="Y"),AND(E603="GALV",H603="UN"),AND(E603="GALV",H603=""))),"GRR",IF(AND(B603='Dropdown Answer Key'!$B$12,E603="Unknown"),"Unknown SL",IF(AND(B603='Dropdown Answer Key'!$B$13,OR(F603="Lead",F603="U, May have L",F603="COM",F603="")),"Lead",IF(AND(B603='Dropdown Answer Key'!$B$13,OR(AND(F603="GALV",H603="Y"),AND(F603="GALV",H603="UN"),AND(F603="GALV",H603=""))),"GRR",IF(AND(B603='Dropdown Answer Key'!$B$13,F603="Unknown"),"Unknown SL",IF(AND(B603='Dropdown Answer Key'!$B$14,OR(E603="Lead",E603="U, May have L",E603="COM",E603="")),"Lead",IF(AND(B603='Dropdown Answer Key'!$B$14,OR(F603="Lead",F603="U, May have L",F603="COM",F603="")),"Lead",IF(AND(B603='Dropdown Answer Key'!$B$14,OR(AND(E603="GALV",H603="Y"),AND(E603="GALV",H603="UN"),AND(E603="GALV",H603=""),AND(F603="GALV",H603="Y"),AND(F603="GALV",H603="UN"),AND(F603="GALV",H603=""),AND(F603="GALV",I603="Y"),AND(F603="GALV",I603="UN"),AND(F603="GALV",I603=""))),"GRR",IF(AND(B603='Dropdown Answer Key'!$B$14,OR(E603="Unknown",F603="Unknown")),"Unknown SL","Non Lead")))))))))))</f>
        <v>ERROR</v>
      </c>
      <c r="T603" s="122" t="str">
        <f>IF(OR(M603="",Q603="",S603="ERROR"),"BLANK",IF((AND(M603='Dropdown Answer Key'!$B$25,OR('Service Line Inventory'!S603="Lead",S603="Unknown SL"))),"Tier 1",IF(AND('Service Line Inventory'!M603='Dropdown Answer Key'!$B$26,OR('Service Line Inventory'!S603="Lead",S603="Unknown SL")),"Tier 2",IF(AND('Service Line Inventory'!M603='Dropdown Answer Key'!$B$27,OR('Service Line Inventory'!S603="Lead",S603="Unknown SL")),"Tier 2",IF('Service Line Inventory'!S603="GRR","Tier 3",IF((AND('Service Line Inventory'!M603='Dropdown Answer Key'!$B$25,'Service Line Inventory'!Q603='Dropdown Answer Key'!$M$25,O603='Dropdown Answer Key'!$G$27,'Service Line Inventory'!P603='Dropdown Answer Key'!$J$27,S603="Non Lead")),"Tier 4",IF((AND('Service Line Inventory'!M603='Dropdown Answer Key'!$B$25,'Service Line Inventory'!Q603='Dropdown Answer Key'!$M$25,O603='Dropdown Answer Key'!$G$27,S603="Non Lead")),"Tier 4",IF((AND('Service Line Inventory'!M603='Dropdown Answer Key'!$B$25,'Service Line Inventory'!Q603='Dropdown Answer Key'!$M$25,'Service Line Inventory'!P603='Dropdown Answer Key'!$J$27,S603="Non Lead")),"Tier 4","Tier 5"))))))))</f>
        <v>BLANK</v>
      </c>
      <c r="U603" s="123" t="str">
        <f t="shared" si="37"/>
        <v>ERROR</v>
      </c>
      <c r="V603" s="122" t="str">
        <f t="shared" si="38"/>
        <v>ERROR</v>
      </c>
      <c r="W603" s="122" t="str">
        <f t="shared" si="39"/>
        <v>NO</v>
      </c>
      <c r="X603" s="116"/>
      <c r="Y603" s="105"/>
      <c r="Z603" s="85"/>
    </row>
    <row r="604" spans="1:26">
      <c r="A604" s="80"/>
      <c r="B604" s="80"/>
      <c r="C604" s="111"/>
      <c r="D604" s="81"/>
      <c r="E604" s="111"/>
      <c r="F604" s="111"/>
      <c r="G604" s="113"/>
      <c r="H604" s="101"/>
      <c r="I604" s="81"/>
      <c r="J604" s="82"/>
      <c r="K604" s="81"/>
      <c r="L604" s="101" t="str">
        <f t="shared" si="36"/>
        <v>ERROR</v>
      </c>
      <c r="M604" s="117"/>
      <c r="N604" s="81"/>
      <c r="O604" s="81"/>
      <c r="P604" s="81"/>
      <c r="Q604" s="80"/>
      <c r="R604" s="81"/>
      <c r="S604" s="106" t="str">
        <f>IF(OR(B604="",$C$3="",$G$3=""),"ERROR",IF(AND(B604='Dropdown Answer Key'!$B$12,OR(E604="Lead",E604="U, May have L",E604="COM",E604="")),"Lead",IF(AND(B604='Dropdown Answer Key'!$B$12,OR(AND(E604="GALV",H604="Y"),AND(E604="GALV",H604="UN"),AND(E604="GALV",H604=""))),"GRR",IF(AND(B604='Dropdown Answer Key'!$B$12,E604="Unknown"),"Unknown SL",IF(AND(B604='Dropdown Answer Key'!$B$13,OR(F604="Lead",F604="U, May have L",F604="COM",F604="")),"Lead",IF(AND(B604='Dropdown Answer Key'!$B$13,OR(AND(F604="GALV",H604="Y"),AND(F604="GALV",H604="UN"),AND(F604="GALV",H604=""))),"GRR",IF(AND(B604='Dropdown Answer Key'!$B$13,F604="Unknown"),"Unknown SL",IF(AND(B604='Dropdown Answer Key'!$B$14,OR(E604="Lead",E604="U, May have L",E604="COM",E604="")),"Lead",IF(AND(B604='Dropdown Answer Key'!$B$14,OR(F604="Lead",F604="U, May have L",F604="COM",F604="")),"Lead",IF(AND(B604='Dropdown Answer Key'!$B$14,OR(AND(E604="GALV",H604="Y"),AND(E604="GALV",H604="UN"),AND(E604="GALV",H604=""),AND(F604="GALV",H604="Y"),AND(F604="GALV",H604="UN"),AND(F604="GALV",H604=""),AND(F604="GALV",I604="Y"),AND(F604="GALV",I604="UN"),AND(F604="GALV",I604=""))),"GRR",IF(AND(B604='Dropdown Answer Key'!$B$14,OR(E604="Unknown",F604="Unknown")),"Unknown SL","Non Lead")))))))))))</f>
        <v>ERROR</v>
      </c>
      <c r="T604" s="83" t="str">
        <f>IF(OR(M604="",Q604="",S604="ERROR"),"BLANK",IF((AND(M604='Dropdown Answer Key'!$B$25,OR('Service Line Inventory'!S604="Lead",S604="Unknown SL"))),"Tier 1",IF(AND('Service Line Inventory'!M604='Dropdown Answer Key'!$B$26,OR('Service Line Inventory'!S604="Lead",S604="Unknown SL")),"Tier 2",IF(AND('Service Line Inventory'!M604='Dropdown Answer Key'!$B$27,OR('Service Line Inventory'!S604="Lead",S604="Unknown SL")),"Tier 2",IF('Service Line Inventory'!S604="GRR","Tier 3",IF((AND('Service Line Inventory'!M604='Dropdown Answer Key'!$B$25,'Service Line Inventory'!Q604='Dropdown Answer Key'!$M$25,O604='Dropdown Answer Key'!$G$27,'Service Line Inventory'!P604='Dropdown Answer Key'!$J$27,S604="Non Lead")),"Tier 4",IF((AND('Service Line Inventory'!M604='Dropdown Answer Key'!$B$25,'Service Line Inventory'!Q604='Dropdown Answer Key'!$M$25,O604='Dropdown Answer Key'!$G$27,S604="Non Lead")),"Tier 4",IF((AND('Service Line Inventory'!M604='Dropdown Answer Key'!$B$25,'Service Line Inventory'!Q604='Dropdown Answer Key'!$M$25,'Service Line Inventory'!P604='Dropdown Answer Key'!$J$27,S604="Non Lead")),"Tier 4","Tier 5"))))))))</f>
        <v>BLANK</v>
      </c>
      <c r="U604" s="109" t="str">
        <f t="shared" si="37"/>
        <v>ERROR</v>
      </c>
      <c r="V604" s="83" t="str">
        <f t="shared" si="38"/>
        <v>ERROR</v>
      </c>
      <c r="W604" s="83" t="str">
        <f t="shared" si="39"/>
        <v>NO</v>
      </c>
      <c r="X604" s="115"/>
      <c r="Y604" s="84"/>
      <c r="Z604" s="85"/>
    </row>
    <row r="605" spans="1:26">
      <c r="A605" s="89"/>
      <c r="B605" s="90"/>
      <c r="C605" s="112"/>
      <c r="D605" s="90"/>
      <c r="E605" s="112"/>
      <c r="F605" s="112"/>
      <c r="G605" s="114"/>
      <c r="H605" s="102"/>
      <c r="I605" s="90"/>
      <c r="J605" s="91"/>
      <c r="K605" s="90"/>
      <c r="L605" s="102" t="str">
        <f t="shared" si="36"/>
        <v>ERROR</v>
      </c>
      <c r="M605" s="118"/>
      <c r="N605" s="90"/>
      <c r="O605" s="90"/>
      <c r="P605" s="90"/>
      <c r="Q605" s="89"/>
      <c r="R605" s="90"/>
      <c r="S605" s="121" t="str">
        <f>IF(OR(B605="",$C$3="",$G$3=""),"ERROR",IF(AND(B605='Dropdown Answer Key'!$B$12,OR(E605="Lead",E605="U, May have L",E605="COM",E605="")),"Lead",IF(AND(B605='Dropdown Answer Key'!$B$12,OR(AND(E605="GALV",H605="Y"),AND(E605="GALV",H605="UN"),AND(E605="GALV",H605=""))),"GRR",IF(AND(B605='Dropdown Answer Key'!$B$12,E605="Unknown"),"Unknown SL",IF(AND(B605='Dropdown Answer Key'!$B$13,OR(F605="Lead",F605="U, May have L",F605="COM",F605="")),"Lead",IF(AND(B605='Dropdown Answer Key'!$B$13,OR(AND(F605="GALV",H605="Y"),AND(F605="GALV",H605="UN"),AND(F605="GALV",H605=""))),"GRR",IF(AND(B605='Dropdown Answer Key'!$B$13,F605="Unknown"),"Unknown SL",IF(AND(B605='Dropdown Answer Key'!$B$14,OR(E605="Lead",E605="U, May have L",E605="COM",E605="")),"Lead",IF(AND(B605='Dropdown Answer Key'!$B$14,OR(F605="Lead",F605="U, May have L",F605="COM",F605="")),"Lead",IF(AND(B605='Dropdown Answer Key'!$B$14,OR(AND(E605="GALV",H605="Y"),AND(E605="GALV",H605="UN"),AND(E605="GALV",H605=""),AND(F605="GALV",H605="Y"),AND(F605="GALV",H605="UN"),AND(F605="GALV",H605=""),AND(F605="GALV",I605="Y"),AND(F605="GALV",I605="UN"),AND(F605="GALV",I605=""))),"GRR",IF(AND(B605='Dropdown Answer Key'!$B$14,OR(E605="Unknown",F605="Unknown")),"Unknown SL","Non Lead")))))))))))</f>
        <v>ERROR</v>
      </c>
      <c r="T605" s="122" t="str">
        <f>IF(OR(M605="",Q605="",S605="ERROR"),"BLANK",IF((AND(M605='Dropdown Answer Key'!$B$25,OR('Service Line Inventory'!S605="Lead",S605="Unknown SL"))),"Tier 1",IF(AND('Service Line Inventory'!M605='Dropdown Answer Key'!$B$26,OR('Service Line Inventory'!S605="Lead",S605="Unknown SL")),"Tier 2",IF(AND('Service Line Inventory'!M605='Dropdown Answer Key'!$B$27,OR('Service Line Inventory'!S605="Lead",S605="Unknown SL")),"Tier 2",IF('Service Line Inventory'!S605="GRR","Tier 3",IF((AND('Service Line Inventory'!M605='Dropdown Answer Key'!$B$25,'Service Line Inventory'!Q605='Dropdown Answer Key'!$M$25,O605='Dropdown Answer Key'!$G$27,'Service Line Inventory'!P605='Dropdown Answer Key'!$J$27,S605="Non Lead")),"Tier 4",IF((AND('Service Line Inventory'!M605='Dropdown Answer Key'!$B$25,'Service Line Inventory'!Q605='Dropdown Answer Key'!$M$25,O605='Dropdown Answer Key'!$G$27,S605="Non Lead")),"Tier 4",IF((AND('Service Line Inventory'!M605='Dropdown Answer Key'!$B$25,'Service Line Inventory'!Q605='Dropdown Answer Key'!$M$25,'Service Line Inventory'!P605='Dropdown Answer Key'!$J$27,S605="Non Lead")),"Tier 4","Tier 5"))))))))</f>
        <v>BLANK</v>
      </c>
      <c r="U605" s="123" t="str">
        <f t="shared" si="37"/>
        <v>ERROR</v>
      </c>
      <c r="V605" s="122" t="str">
        <f t="shared" si="38"/>
        <v>ERROR</v>
      </c>
      <c r="W605" s="122" t="str">
        <f t="shared" si="39"/>
        <v>NO</v>
      </c>
      <c r="X605" s="116"/>
      <c r="Y605" s="105"/>
      <c r="Z605" s="85"/>
    </row>
    <row r="606" spans="1:26">
      <c r="A606" s="80"/>
      <c r="B606" s="80"/>
      <c r="C606" s="111"/>
      <c r="D606" s="81"/>
      <c r="E606" s="111"/>
      <c r="F606" s="111"/>
      <c r="G606" s="113"/>
      <c r="H606" s="101"/>
      <c r="I606" s="81"/>
      <c r="J606" s="82"/>
      <c r="K606" s="81"/>
      <c r="L606" s="101" t="str">
        <f t="shared" si="36"/>
        <v>ERROR</v>
      </c>
      <c r="M606" s="117"/>
      <c r="N606" s="81"/>
      <c r="O606" s="81"/>
      <c r="P606" s="81"/>
      <c r="Q606" s="80"/>
      <c r="R606" s="81"/>
      <c r="S606" s="106" t="str">
        <f>IF(OR(B606="",$C$3="",$G$3=""),"ERROR",IF(AND(B606='Dropdown Answer Key'!$B$12,OR(E606="Lead",E606="U, May have L",E606="COM",E606="")),"Lead",IF(AND(B606='Dropdown Answer Key'!$B$12,OR(AND(E606="GALV",H606="Y"),AND(E606="GALV",H606="UN"),AND(E606="GALV",H606=""))),"GRR",IF(AND(B606='Dropdown Answer Key'!$B$12,E606="Unknown"),"Unknown SL",IF(AND(B606='Dropdown Answer Key'!$B$13,OR(F606="Lead",F606="U, May have L",F606="COM",F606="")),"Lead",IF(AND(B606='Dropdown Answer Key'!$B$13,OR(AND(F606="GALV",H606="Y"),AND(F606="GALV",H606="UN"),AND(F606="GALV",H606=""))),"GRR",IF(AND(B606='Dropdown Answer Key'!$B$13,F606="Unknown"),"Unknown SL",IF(AND(B606='Dropdown Answer Key'!$B$14,OR(E606="Lead",E606="U, May have L",E606="COM",E606="")),"Lead",IF(AND(B606='Dropdown Answer Key'!$B$14,OR(F606="Lead",F606="U, May have L",F606="COM",F606="")),"Lead",IF(AND(B606='Dropdown Answer Key'!$B$14,OR(AND(E606="GALV",H606="Y"),AND(E606="GALV",H606="UN"),AND(E606="GALV",H606=""),AND(F606="GALV",H606="Y"),AND(F606="GALV",H606="UN"),AND(F606="GALV",H606=""),AND(F606="GALV",I606="Y"),AND(F606="GALV",I606="UN"),AND(F606="GALV",I606=""))),"GRR",IF(AND(B606='Dropdown Answer Key'!$B$14,OR(E606="Unknown",F606="Unknown")),"Unknown SL","Non Lead")))))))))))</f>
        <v>ERROR</v>
      </c>
      <c r="T606" s="83" t="str">
        <f>IF(OR(M606="",Q606="",S606="ERROR"),"BLANK",IF((AND(M606='Dropdown Answer Key'!$B$25,OR('Service Line Inventory'!S606="Lead",S606="Unknown SL"))),"Tier 1",IF(AND('Service Line Inventory'!M606='Dropdown Answer Key'!$B$26,OR('Service Line Inventory'!S606="Lead",S606="Unknown SL")),"Tier 2",IF(AND('Service Line Inventory'!M606='Dropdown Answer Key'!$B$27,OR('Service Line Inventory'!S606="Lead",S606="Unknown SL")),"Tier 2",IF('Service Line Inventory'!S606="GRR","Tier 3",IF((AND('Service Line Inventory'!M606='Dropdown Answer Key'!$B$25,'Service Line Inventory'!Q606='Dropdown Answer Key'!$M$25,O606='Dropdown Answer Key'!$G$27,'Service Line Inventory'!P606='Dropdown Answer Key'!$J$27,S606="Non Lead")),"Tier 4",IF((AND('Service Line Inventory'!M606='Dropdown Answer Key'!$B$25,'Service Line Inventory'!Q606='Dropdown Answer Key'!$M$25,O606='Dropdown Answer Key'!$G$27,S606="Non Lead")),"Tier 4",IF((AND('Service Line Inventory'!M606='Dropdown Answer Key'!$B$25,'Service Line Inventory'!Q606='Dropdown Answer Key'!$M$25,'Service Line Inventory'!P606='Dropdown Answer Key'!$J$27,S606="Non Lead")),"Tier 4","Tier 5"))))))))</f>
        <v>BLANK</v>
      </c>
      <c r="U606" s="109" t="str">
        <f t="shared" si="37"/>
        <v>ERROR</v>
      </c>
      <c r="V606" s="83" t="str">
        <f t="shared" si="38"/>
        <v>ERROR</v>
      </c>
      <c r="W606" s="83" t="str">
        <f t="shared" si="39"/>
        <v>NO</v>
      </c>
      <c r="X606" s="115"/>
      <c r="Y606" s="84"/>
      <c r="Z606" s="85"/>
    </row>
    <row r="607" spans="1:26">
      <c r="A607" s="89"/>
      <c r="B607" s="90"/>
      <c r="C607" s="112"/>
      <c r="D607" s="90"/>
      <c r="E607" s="112"/>
      <c r="F607" s="112"/>
      <c r="G607" s="114"/>
      <c r="H607" s="102"/>
      <c r="I607" s="90"/>
      <c r="J607" s="91"/>
      <c r="K607" s="90"/>
      <c r="L607" s="102" t="str">
        <f t="shared" si="36"/>
        <v>ERROR</v>
      </c>
      <c r="M607" s="118"/>
      <c r="N607" s="90"/>
      <c r="O607" s="90"/>
      <c r="P607" s="90"/>
      <c r="Q607" s="89"/>
      <c r="R607" s="90"/>
      <c r="S607" s="121" t="str">
        <f>IF(OR(B607="",$C$3="",$G$3=""),"ERROR",IF(AND(B607='Dropdown Answer Key'!$B$12,OR(E607="Lead",E607="U, May have L",E607="COM",E607="")),"Lead",IF(AND(B607='Dropdown Answer Key'!$B$12,OR(AND(E607="GALV",H607="Y"),AND(E607="GALV",H607="UN"),AND(E607="GALV",H607=""))),"GRR",IF(AND(B607='Dropdown Answer Key'!$B$12,E607="Unknown"),"Unknown SL",IF(AND(B607='Dropdown Answer Key'!$B$13,OR(F607="Lead",F607="U, May have L",F607="COM",F607="")),"Lead",IF(AND(B607='Dropdown Answer Key'!$B$13,OR(AND(F607="GALV",H607="Y"),AND(F607="GALV",H607="UN"),AND(F607="GALV",H607=""))),"GRR",IF(AND(B607='Dropdown Answer Key'!$B$13,F607="Unknown"),"Unknown SL",IF(AND(B607='Dropdown Answer Key'!$B$14,OR(E607="Lead",E607="U, May have L",E607="COM",E607="")),"Lead",IF(AND(B607='Dropdown Answer Key'!$B$14,OR(F607="Lead",F607="U, May have L",F607="COM",F607="")),"Lead",IF(AND(B607='Dropdown Answer Key'!$B$14,OR(AND(E607="GALV",H607="Y"),AND(E607="GALV",H607="UN"),AND(E607="GALV",H607=""),AND(F607="GALV",H607="Y"),AND(F607="GALV",H607="UN"),AND(F607="GALV",H607=""),AND(F607="GALV",I607="Y"),AND(F607="GALV",I607="UN"),AND(F607="GALV",I607=""))),"GRR",IF(AND(B607='Dropdown Answer Key'!$B$14,OR(E607="Unknown",F607="Unknown")),"Unknown SL","Non Lead")))))))))))</f>
        <v>ERROR</v>
      </c>
      <c r="T607" s="122" t="str">
        <f>IF(OR(M607="",Q607="",S607="ERROR"),"BLANK",IF((AND(M607='Dropdown Answer Key'!$B$25,OR('Service Line Inventory'!S607="Lead",S607="Unknown SL"))),"Tier 1",IF(AND('Service Line Inventory'!M607='Dropdown Answer Key'!$B$26,OR('Service Line Inventory'!S607="Lead",S607="Unknown SL")),"Tier 2",IF(AND('Service Line Inventory'!M607='Dropdown Answer Key'!$B$27,OR('Service Line Inventory'!S607="Lead",S607="Unknown SL")),"Tier 2",IF('Service Line Inventory'!S607="GRR","Tier 3",IF((AND('Service Line Inventory'!M607='Dropdown Answer Key'!$B$25,'Service Line Inventory'!Q607='Dropdown Answer Key'!$M$25,O607='Dropdown Answer Key'!$G$27,'Service Line Inventory'!P607='Dropdown Answer Key'!$J$27,S607="Non Lead")),"Tier 4",IF((AND('Service Line Inventory'!M607='Dropdown Answer Key'!$B$25,'Service Line Inventory'!Q607='Dropdown Answer Key'!$M$25,O607='Dropdown Answer Key'!$G$27,S607="Non Lead")),"Tier 4",IF((AND('Service Line Inventory'!M607='Dropdown Answer Key'!$B$25,'Service Line Inventory'!Q607='Dropdown Answer Key'!$M$25,'Service Line Inventory'!P607='Dropdown Answer Key'!$J$27,S607="Non Lead")),"Tier 4","Tier 5"))))))))</f>
        <v>BLANK</v>
      </c>
      <c r="U607" s="123" t="str">
        <f t="shared" si="37"/>
        <v>ERROR</v>
      </c>
      <c r="V607" s="122" t="str">
        <f t="shared" si="38"/>
        <v>ERROR</v>
      </c>
      <c r="W607" s="122" t="str">
        <f t="shared" si="39"/>
        <v>NO</v>
      </c>
      <c r="X607" s="116"/>
      <c r="Y607" s="105"/>
      <c r="Z607" s="85"/>
    </row>
    <row r="608" spans="1:26">
      <c r="A608" s="80"/>
      <c r="B608" s="80"/>
      <c r="C608" s="111"/>
      <c r="D608" s="81"/>
      <c r="E608" s="111"/>
      <c r="F608" s="111"/>
      <c r="G608" s="113"/>
      <c r="H608" s="101"/>
      <c r="I608" s="81"/>
      <c r="J608" s="82"/>
      <c r="K608" s="81"/>
      <c r="L608" s="101" t="str">
        <f t="shared" si="36"/>
        <v>ERROR</v>
      </c>
      <c r="M608" s="117"/>
      <c r="N608" s="81"/>
      <c r="O608" s="81"/>
      <c r="P608" s="81"/>
      <c r="Q608" s="80"/>
      <c r="R608" s="81"/>
      <c r="S608" s="106" t="str">
        <f>IF(OR(B608="",$C$3="",$G$3=""),"ERROR",IF(AND(B608='Dropdown Answer Key'!$B$12,OR(E608="Lead",E608="U, May have L",E608="COM",E608="")),"Lead",IF(AND(B608='Dropdown Answer Key'!$B$12,OR(AND(E608="GALV",H608="Y"),AND(E608="GALV",H608="UN"),AND(E608="GALV",H608=""))),"GRR",IF(AND(B608='Dropdown Answer Key'!$B$12,E608="Unknown"),"Unknown SL",IF(AND(B608='Dropdown Answer Key'!$B$13,OR(F608="Lead",F608="U, May have L",F608="COM",F608="")),"Lead",IF(AND(B608='Dropdown Answer Key'!$B$13,OR(AND(F608="GALV",H608="Y"),AND(F608="GALV",H608="UN"),AND(F608="GALV",H608=""))),"GRR",IF(AND(B608='Dropdown Answer Key'!$B$13,F608="Unknown"),"Unknown SL",IF(AND(B608='Dropdown Answer Key'!$B$14,OR(E608="Lead",E608="U, May have L",E608="COM",E608="")),"Lead",IF(AND(B608='Dropdown Answer Key'!$B$14,OR(F608="Lead",F608="U, May have L",F608="COM",F608="")),"Lead",IF(AND(B608='Dropdown Answer Key'!$B$14,OR(AND(E608="GALV",H608="Y"),AND(E608="GALV",H608="UN"),AND(E608="GALV",H608=""),AND(F608="GALV",H608="Y"),AND(F608="GALV",H608="UN"),AND(F608="GALV",H608=""),AND(F608="GALV",I608="Y"),AND(F608="GALV",I608="UN"),AND(F608="GALV",I608=""))),"GRR",IF(AND(B608='Dropdown Answer Key'!$B$14,OR(E608="Unknown",F608="Unknown")),"Unknown SL","Non Lead")))))))))))</f>
        <v>ERROR</v>
      </c>
      <c r="T608" s="83" t="str">
        <f>IF(OR(M608="",Q608="",S608="ERROR"),"BLANK",IF((AND(M608='Dropdown Answer Key'!$B$25,OR('Service Line Inventory'!S608="Lead",S608="Unknown SL"))),"Tier 1",IF(AND('Service Line Inventory'!M608='Dropdown Answer Key'!$B$26,OR('Service Line Inventory'!S608="Lead",S608="Unknown SL")),"Tier 2",IF(AND('Service Line Inventory'!M608='Dropdown Answer Key'!$B$27,OR('Service Line Inventory'!S608="Lead",S608="Unknown SL")),"Tier 2",IF('Service Line Inventory'!S608="GRR","Tier 3",IF((AND('Service Line Inventory'!M608='Dropdown Answer Key'!$B$25,'Service Line Inventory'!Q608='Dropdown Answer Key'!$M$25,O608='Dropdown Answer Key'!$G$27,'Service Line Inventory'!P608='Dropdown Answer Key'!$J$27,S608="Non Lead")),"Tier 4",IF((AND('Service Line Inventory'!M608='Dropdown Answer Key'!$B$25,'Service Line Inventory'!Q608='Dropdown Answer Key'!$M$25,O608='Dropdown Answer Key'!$G$27,S608="Non Lead")),"Tier 4",IF((AND('Service Line Inventory'!M608='Dropdown Answer Key'!$B$25,'Service Line Inventory'!Q608='Dropdown Answer Key'!$M$25,'Service Line Inventory'!P608='Dropdown Answer Key'!$J$27,S608="Non Lead")),"Tier 4","Tier 5"))))))))</f>
        <v>BLANK</v>
      </c>
      <c r="U608" s="109" t="str">
        <f t="shared" si="37"/>
        <v>ERROR</v>
      </c>
      <c r="V608" s="83" t="str">
        <f t="shared" si="38"/>
        <v>ERROR</v>
      </c>
      <c r="W608" s="83" t="str">
        <f t="shared" si="39"/>
        <v>NO</v>
      </c>
      <c r="X608" s="115"/>
      <c r="Y608" s="84"/>
      <c r="Z608" s="85"/>
    </row>
    <row r="609" spans="1:26">
      <c r="A609" s="89"/>
      <c r="B609" s="90"/>
      <c r="C609" s="112"/>
      <c r="D609" s="90"/>
      <c r="E609" s="112"/>
      <c r="F609" s="112"/>
      <c r="G609" s="114"/>
      <c r="H609" s="102"/>
      <c r="I609" s="90"/>
      <c r="J609" s="91"/>
      <c r="K609" s="90"/>
      <c r="L609" s="102" t="str">
        <f t="shared" si="36"/>
        <v>ERROR</v>
      </c>
      <c r="M609" s="118"/>
      <c r="N609" s="90"/>
      <c r="O609" s="90"/>
      <c r="P609" s="90"/>
      <c r="Q609" s="89"/>
      <c r="R609" s="90"/>
      <c r="S609" s="121" t="str">
        <f>IF(OR(B609="",$C$3="",$G$3=""),"ERROR",IF(AND(B609='Dropdown Answer Key'!$B$12,OR(E609="Lead",E609="U, May have L",E609="COM",E609="")),"Lead",IF(AND(B609='Dropdown Answer Key'!$B$12,OR(AND(E609="GALV",H609="Y"),AND(E609="GALV",H609="UN"),AND(E609="GALV",H609=""))),"GRR",IF(AND(B609='Dropdown Answer Key'!$B$12,E609="Unknown"),"Unknown SL",IF(AND(B609='Dropdown Answer Key'!$B$13,OR(F609="Lead",F609="U, May have L",F609="COM",F609="")),"Lead",IF(AND(B609='Dropdown Answer Key'!$B$13,OR(AND(F609="GALV",H609="Y"),AND(F609="GALV",H609="UN"),AND(F609="GALV",H609=""))),"GRR",IF(AND(B609='Dropdown Answer Key'!$B$13,F609="Unknown"),"Unknown SL",IF(AND(B609='Dropdown Answer Key'!$B$14,OR(E609="Lead",E609="U, May have L",E609="COM",E609="")),"Lead",IF(AND(B609='Dropdown Answer Key'!$B$14,OR(F609="Lead",F609="U, May have L",F609="COM",F609="")),"Lead",IF(AND(B609='Dropdown Answer Key'!$B$14,OR(AND(E609="GALV",H609="Y"),AND(E609="GALV",H609="UN"),AND(E609="GALV",H609=""),AND(F609="GALV",H609="Y"),AND(F609="GALV",H609="UN"),AND(F609="GALV",H609=""),AND(F609="GALV",I609="Y"),AND(F609="GALV",I609="UN"),AND(F609="GALV",I609=""))),"GRR",IF(AND(B609='Dropdown Answer Key'!$B$14,OR(E609="Unknown",F609="Unknown")),"Unknown SL","Non Lead")))))))))))</f>
        <v>ERROR</v>
      </c>
      <c r="T609" s="122" t="str">
        <f>IF(OR(M609="",Q609="",S609="ERROR"),"BLANK",IF((AND(M609='Dropdown Answer Key'!$B$25,OR('Service Line Inventory'!S609="Lead",S609="Unknown SL"))),"Tier 1",IF(AND('Service Line Inventory'!M609='Dropdown Answer Key'!$B$26,OR('Service Line Inventory'!S609="Lead",S609="Unknown SL")),"Tier 2",IF(AND('Service Line Inventory'!M609='Dropdown Answer Key'!$B$27,OR('Service Line Inventory'!S609="Lead",S609="Unknown SL")),"Tier 2",IF('Service Line Inventory'!S609="GRR","Tier 3",IF((AND('Service Line Inventory'!M609='Dropdown Answer Key'!$B$25,'Service Line Inventory'!Q609='Dropdown Answer Key'!$M$25,O609='Dropdown Answer Key'!$G$27,'Service Line Inventory'!P609='Dropdown Answer Key'!$J$27,S609="Non Lead")),"Tier 4",IF((AND('Service Line Inventory'!M609='Dropdown Answer Key'!$B$25,'Service Line Inventory'!Q609='Dropdown Answer Key'!$M$25,O609='Dropdown Answer Key'!$G$27,S609="Non Lead")),"Tier 4",IF((AND('Service Line Inventory'!M609='Dropdown Answer Key'!$B$25,'Service Line Inventory'!Q609='Dropdown Answer Key'!$M$25,'Service Line Inventory'!P609='Dropdown Answer Key'!$J$27,S609="Non Lead")),"Tier 4","Tier 5"))))))))</f>
        <v>BLANK</v>
      </c>
      <c r="U609" s="123" t="str">
        <f t="shared" si="37"/>
        <v>ERROR</v>
      </c>
      <c r="V609" s="122" t="str">
        <f t="shared" si="38"/>
        <v>ERROR</v>
      </c>
      <c r="W609" s="122" t="str">
        <f t="shared" si="39"/>
        <v>NO</v>
      </c>
      <c r="X609" s="116"/>
      <c r="Y609" s="105"/>
      <c r="Z609" s="85"/>
    </row>
    <row r="610" spans="1:26">
      <c r="A610" s="80"/>
      <c r="B610" s="80"/>
      <c r="C610" s="111"/>
      <c r="D610" s="81"/>
      <c r="E610" s="111"/>
      <c r="F610" s="111"/>
      <c r="G610" s="113"/>
      <c r="H610" s="101"/>
      <c r="I610" s="81"/>
      <c r="J610" s="82"/>
      <c r="K610" s="81"/>
      <c r="L610" s="101" t="str">
        <f t="shared" si="36"/>
        <v>ERROR</v>
      </c>
      <c r="M610" s="117"/>
      <c r="N610" s="81"/>
      <c r="O610" s="81"/>
      <c r="P610" s="81"/>
      <c r="Q610" s="80"/>
      <c r="R610" s="81"/>
      <c r="S610" s="106" t="str">
        <f>IF(OR(B610="",$C$3="",$G$3=""),"ERROR",IF(AND(B610='Dropdown Answer Key'!$B$12,OR(E610="Lead",E610="U, May have L",E610="COM",E610="")),"Lead",IF(AND(B610='Dropdown Answer Key'!$B$12,OR(AND(E610="GALV",H610="Y"),AND(E610="GALV",H610="UN"),AND(E610="GALV",H610=""))),"GRR",IF(AND(B610='Dropdown Answer Key'!$B$12,E610="Unknown"),"Unknown SL",IF(AND(B610='Dropdown Answer Key'!$B$13,OR(F610="Lead",F610="U, May have L",F610="COM",F610="")),"Lead",IF(AND(B610='Dropdown Answer Key'!$B$13,OR(AND(F610="GALV",H610="Y"),AND(F610="GALV",H610="UN"),AND(F610="GALV",H610=""))),"GRR",IF(AND(B610='Dropdown Answer Key'!$B$13,F610="Unknown"),"Unknown SL",IF(AND(B610='Dropdown Answer Key'!$B$14,OR(E610="Lead",E610="U, May have L",E610="COM",E610="")),"Lead",IF(AND(B610='Dropdown Answer Key'!$B$14,OR(F610="Lead",F610="U, May have L",F610="COM",F610="")),"Lead",IF(AND(B610='Dropdown Answer Key'!$B$14,OR(AND(E610="GALV",H610="Y"),AND(E610="GALV",H610="UN"),AND(E610="GALV",H610=""),AND(F610="GALV",H610="Y"),AND(F610="GALV",H610="UN"),AND(F610="GALV",H610=""),AND(F610="GALV",I610="Y"),AND(F610="GALV",I610="UN"),AND(F610="GALV",I610=""))),"GRR",IF(AND(B610='Dropdown Answer Key'!$B$14,OR(E610="Unknown",F610="Unknown")),"Unknown SL","Non Lead")))))))))))</f>
        <v>ERROR</v>
      </c>
      <c r="T610" s="83" t="str">
        <f>IF(OR(M610="",Q610="",S610="ERROR"),"BLANK",IF((AND(M610='Dropdown Answer Key'!$B$25,OR('Service Line Inventory'!S610="Lead",S610="Unknown SL"))),"Tier 1",IF(AND('Service Line Inventory'!M610='Dropdown Answer Key'!$B$26,OR('Service Line Inventory'!S610="Lead",S610="Unknown SL")),"Tier 2",IF(AND('Service Line Inventory'!M610='Dropdown Answer Key'!$B$27,OR('Service Line Inventory'!S610="Lead",S610="Unknown SL")),"Tier 2",IF('Service Line Inventory'!S610="GRR","Tier 3",IF((AND('Service Line Inventory'!M610='Dropdown Answer Key'!$B$25,'Service Line Inventory'!Q610='Dropdown Answer Key'!$M$25,O610='Dropdown Answer Key'!$G$27,'Service Line Inventory'!P610='Dropdown Answer Key'!$J$27,S610="Non Lead")),"Tier 4",IF((AND('Service Line Inventory'!M610='Dropdown Answer Key'!$B$25,'Service Line Inventory'!Q610='Dropdown Answer Key'!$M$25,O610='Dropdown Answer Key'!$G$27,S610="Non Lead")),"Tier 4",IF((AND('Service Line Inventory'!M610='Dropdown Answer Key'!$B$25,'Service Line Inventory'!Q610='Dropdown Answer Key'!$M$25,'Service Line Inventory'!P610='Dropdown Answer Key'!$J$27,S610="Non Lead")),"Tier 4","Tier 5"))))))))</f>
        <v>BLANK</v>
      </c>
      <c r="U610" s="109" t="str">
        <f t="shared" si="37"/>
        <v>ERROR</v>
      </c>
      <c r="V610" s="83" t="str">
        <f t="shared" si="38"/>
        <v>ERROR</v>
      </c>
      <c r="W610" s="83" t="str">
        <f t="shared" si="39"/>
        <v>NO</v>
      </c>
      <c r="X610" s="115"/>
      <c r="Y610" s="84"/>
      <c r="Z610" s="85"/>
    </row>
    <row r="611" spans="1:26">
      <c r="A611" s="89"/>
      <c r="B611" s="90"/>
      <c r="C611" s="112"/>
      <c r="D611" s="90"/>
      <c r="E611" s="112"/>
      <c r="F611" s="112"/>
      <c r="G611" s="114"/>
      <c r="H611" s="102"/>
      <c r="I611" s="90"/>
      <c r="J611" s="91"/>
      <c r="K611" s="90"/>
      <c r="L611" s="102" t="str">
        <f t="shared" si="36"/>
        <v>ERROR</v>
      </c>
      <c r="M611" s="118"/>
      <c r="N611" s="90"/>
      <c r="O611" s="90"/>
      <c r="P611" s="90"/>
      <c r="Q611" s="89"/>
      <c r="R611" s="90"/>
      <c r="S611" s="121" t="str">
        <f>IF(OR(B611="",$C$3="",$G$3=""),"ERROR",IF(AND(B611='Dropdown Answer Key'!$B$12,OR(E611="Lead",E611="U, May have L",E611="COM",E611="")),"Lead",IF(AND(B611='Dropdown Answer Key'!$B$12,OR(AND(E611="GALV",H611="Y"),AND(E611="GALV",H611="UN"),AND(E611="GALV",H611=""))),"GRR",IF(AND(B611='Dropdown Answer Key'!$B$12,E611="Unknown"),"Unknown SL",IF(AND(B611='Dropdown Answer Key'!$B$13,OR(F611="Lead",F611="U, May have L",F611="COM",F611="")),"Lead",IF(AND(B611='Dropdown Answer Key'!$B$13,OR(AND(F611="GALV",H611="Y"),AND(F611="GALV",H611="UN"),AND(F611="GALV",H611=""))),"GRR",IF(AND(B611='Dropdown Answer Key'!$B$13,F611="Unknown"),"Unknown SL",IF(AND(B611='Dropdown Answer Key'!$B$14,OR(E611="Lead",E611="U, May have L",E611="COM",E611="")),"Lead",IF(AND(B611='Dropdown Answer Key'!$B$14,OR(F611="Lead",F611="U, May have L",F611="COM",F611="")),"Lead",IF(AND(B611='Dropdown Answer Key'!$B$14,OR(AND(E611="GALV",H611="Y"),AND(E611="GALV",H611="UN"),AND(E611="GALV",H611=""),AND(F611="GALV",H611="Y"),AND(F611="GALV",H611="UN"),AND(F611="GALV",H611=""),AND(F611="GALV",I611="Y"),AND(F611="GALV",I611="UN"),AND(F611="GALV",I611=""))),"GRR",IF(AND(B611='Dropdown Answer Key'!$B$14,OR(E611="Unknown",F611="Unknown")),"Unknown SL","Non Lead")))))))))))</f>
        <v>ERROR</v>
      </c>
      <c r="T611" s="122" t="str">
        <f>IF(OR(M611="",Q611="",S611="ERROR"),"BLANK",IF((AND(M611='Dropdown Answer Key'!$B$25,OR('Service Line Inventory'!S611="Lead",S611="Unknown SL"))),"Tier 1",IF(AND('Service Line Inventory'!M611='Dropdown Answer Key'!$B$26,OR('Service Line Inventory'!S611="Lead",S611="Unknown SL")),"Tier 2",IF(AND('Service Line Inventory'!M611='Dropdown Answer Key'!$B$27,OR('Service Line Inventory'!S611="Lead",S611="Unknown SL")),"Tier 2",IF('Service Line Inventory'!S611="GRR","Tier 3",IF((AND('Service Line Inventory'!M611='Dropdown Answer Key'!$B$25,'Service Line Inventory'!Q611='Dropdown Answer Key'!$M$25,O611='Dropdown Answer Key'!$G$27,'Service Line Inventory'!P611='Dropdown Answer Key'!$J$27,S611="Non Lead")),"Tier 4",IF((AND('Service Line Inventory'!M611='Dropdown Answer Key'!$B$25,'Service Line Inventory'!Q611='Dropdown Answer Key'!$M$25,O611='Dropdown Answer Key'!$G$27,S611="Non Lead")),"Tier 4",IF((AND('Service Line Inventory'!M611='Dropdown Answer Key'!$B$25,'Service Line Inventory'!Q611='Dropdown Answer Key'!$M$25,'Service Line Inventory'!P611='Dropdown Answer Key'!$J$27,S611="Non Lead")),"Tier 4","Tier 5"))))))))</f>
        <v>BLANK</v>
      </c>
      <c r="U611" s="123" t="str">
        <f t="shared" si="37"/>
        <v>ERROR</v>
      </c>
      <c r="V611" s="122" t="str">
        <f t="shared" si="38"/>
        <v>ERROR</v>
      </c>
      <c r="W611" s="122" t="str">
        <f t="shared" si="39"/>
        <v>NO</v>
      </c>
      <c r="X611" s="116"/>
      <c r="Y611" s="105"/>
      <c r="Z611" s="85"/>
    </row>
    <row r="612" spans="1:26">
      <c r="A612" s="80"/>
      <c r="B612" s="80"/>
      <c r="C612" s="111"/>
      <c r="D612" s="81"/>
      <c r="E612" s="111"/>
      <c r="F612" s="111"/>
      <c r="G612" s="113"/>
      <c r="H612" s="101"/>
      <c r="I612" s="81"/>
      <c r="J612" s="82"/>
      <c r="K612" s="81"/>
      <c r="L612" s="101" t="str">
        <f t="shared" si="36"/>
        <v>ERROR</v>
      </c>
      <c r="M612" s="117"/>
      <c r="N612" s="81"/>
      <c r="O612" s="81"/>
      <c r="P612" s="81"/>
      <c r="Q612" s="80"/>
      <c r="R612" s="81"/>
      <c r="S612" s="106" t="str">
        <f>IF(OR(B612="",$C$3="",$G$3=""),"ERROR",IF(AND(B612='Dropdown Answer Key'!$B$12,OR(E612="Lead",E612="U, May have L",E612="COM",E612="")),"Lead",IF(AND(B612='Dropdown Answer Key'!$B$12,OR(AND(E612="GALV",H612="Y"),AND(E612="GALV",H612="UN"),AND(E612="GALV",H612=""))),"GRR",IF(AND(B612='Dropdown Answer Key'!$B$12,E612="Unknown"),"Unknown SL",IF(AND(B612='Dropdown Answer Key'!$B$13,OR(F612="Lead",F612="U, May have L",F612="COM",F612="")),"Lead",IF(AND(B612='Dropdown Answer Key'!$B$13,OR(AND(F612="GALV",H612="Y"),AND(F612="GALV",H612="UN"),AND(F612="GALV",H612=""))),"GRR",IF(AND(B612='Dropdown Answer Key'!$B$13,F612="Unknown"),"Unknown SL",IF(AND(B612='Dropdown Answer Key'!$B$14,OR(E612="Lead",E612="U, May have L",E612="COM",E612="")),"Lead",IF(AND(B612='Dropdown Answer Key'!$B$14,OR(F612="Lead",F612="U, May have L",F612="COM",F612="")),"Lead",IF(AND(B612='Dropdown Answer Key'!$B$14,OR(AND(E612="GALV",H612="Y"),AND(E612="GALV",H612="UN"),AND(E612="GALV",H612=""),AND(F612="GALV",H612="Y"),AND(F612="GALV",H612="UN"),AND(F612="GALV",H612=""),AND(F612="GALV",I612="Y"),AND(F612="GALV",I612="UN"),AND(F612="GALV",I612=""))),"GRR",IF(AND(B612='Dropdown Answer Key'!$B$14,OR(E612="Unknown",F612="Unknown")),"Unknown SL","Non Lead")))))))))))</f>
        <v>ERROR</v>
      </c>
      <c r="T612" s="83" t="str">
        <f>IF(OR(M612="",Q612="",S612="ERROR"),"BLANK",IF((AND(M612='Dropdown Answer Key'!$B$25,OR('Service Line Inventory'!S612="Lead",S612="Unknown SL"))),"Tier 1",IF(AND('Service Line Inventory'!M612='Dropdown Answer Key'!$B$26,OR('Service Line Inventory'!S612="Lead",S612="Unknown SL")),"Tier 2",IF(AND('Service Line Inventory'!M612='Dropdown Answer Key'!$B$27,OR('Service Line Inventory'!S612="Lead",S612="Unknown SL")),"Tier 2",IF('Service Line Inventory'!S612="GRR","Tier 3",IF((AND('Service Line Inventory'!M612='Dropdown Answer Key'!$B$25,'Service Line Inventory'!Q612='Dropdown Answer Key'!$M$25,O612='Dropdown Answer Key'!$G$27,'Service Line Inventory'!P612='Dropdown Answer Key'!$J$27,S612="Non Lead")),"Tier 4",IF((AND('Service Line Inventory'!M612='Dropdown Answer Key'!$B$25,'Service Line Inventory'!Q612='Dropdown Answer Key'!$M$25,O612='Dropdown Answer Key'!$G$27,S612="Non Lead")),"Tier 4",IF((AND('Service Line Inventory'!M612='Dropdown Answer Key'!$B$25,'Service Line Inventory'!Q612='Dropdown Answer Key'!$M$25,'Service Line Inventory'!P612='Dropdown Answer Key'!$J$27,S612="Non Lead")),"Tier 4","Tier 5"))))))))</f>
        <v>BLANK</v>
      </c>
      <c r="U612" s="109" t="str">
        <f t="shared" si="37"/>
        <v>ERROR</v>
      </c>
      <c r="V612" s="83" t="str">
        <f t="shared" si="38"/>
        <v>ERROR</v>
      </c>
      <c r="W612" s="83" t="str">
        <f t="shared" si="39"/>
        <v>NO</v>
      </c>
      <c r="X612" s="115"/>
      <c r="Y612" s="84"/>
      <c r="Z612" s="85"/>
    </row>
    <row r="613" spans="1:26">
      <c r="A613" s="89"/>
      <c r="B613" s="90"/>
      <c r="C613" s="112"/>
      <c r="D613" s="90"/>
      <c r="E613" s="112"/>
      <c r="F613" s="112"/>
      <c r="G613" s="114"/>
      <c r="H613" s="102"/>
      <c r="I613" s="90"/>
      <c r="J613" s="91"/>
      <c r="K613" s="90"/>
      <c r="L613" s="102" t="str">
        <f t="shared" si="36"/>
        <v>ERROR</v>
      </c>
      <c r="M613" s="118"/>
      <c r="N613" s="90"/>
      <c r="O613" s="90"/>
      <c r="P613" s="90"/>
      <c r="Q613" s="89"/>
      <c r="R613" s="90"/>
      <c r="S613" s="121" t="str">
        <f>IF(OR(B613="",$C$3="",$G$3=""),"ERROR",IF(AND(B613='Dropdown Answer Key'!$B$12,OR(E613="Lead",E613="U, May have L",E613="COM",E613="")),"Lead",IF(AND(B613='Dropdown Answer Key'!$B$12,OR(AND(E613="GALV",H613="Y"),AND(E613="GALV",H613="UN"),AND(E613="GALV",H613=""))),"GRR",IF(AND(B613='Dropdown Answer Key'!$B$12,E613="Unknown"),"Unknown SL",IF(AND(B613='Dropdown Answer Key'!$B$13,OR(F613="Lead",F613="U, May have L",F613="COM",F613="")),"Lead",IF(AND(B613='Dropdown Answer Key'!$B$13,OR(AND(F613="GALV",H613="Y"),AND(F613="GALV",H613="UN"),AND(F613="GALV",H613=""))),"GRR",IF(AND(B613='Dropdown Answer Key'!$B$13,F613="Unknown"),"Unknown SL",IF(AND(B613='Dropdown Answer Key'!$B$14,OR(E613="Lead",E613="U, May have L",E613="COM",E613="")),"Lead",IF(AND(B613='Dropdown Answer Key'!$B$14,OR(F613="Lead",F613="U, May have L",F613="COM",F613="")),"Lead",IF(AND(B613='Dropdown Answer Key'!$B$14,OR(AND(E613="GALV",H613="Y"),AND(E613="GALV",H613="UN"),AND(E613="GALV",H613=""),AND(F613="GALV",H613="Y"),AND(F613="GALV",H613="UN"),AND(F613="GALV",H613=""),AND(F613="GALV",I613="Y"),AND(F613="GALV",I613="UN"),AND(F613="GALV",I613=""))),"GRR",IF(AND(B613='Dropdown Answer Key'!$B$14,OR(E613="Unknown",F613="Unknown")),"Unknown SL","Non Lead")))))))))))</f>
        <v>ERROR</v>
      </c>
      <c r="T613" s="122" t="str">
        <f>IF(OR(M613="",Q613="",S613="ERROR"),"BLANK",IF((AND(M613='Dropdown Answer Key'!$B$25,OR('Service Line Inventory'!S613="Lead",S613="Unknown SL"))),"Tier 1",IF(AND('Service Line Inventory'!M613='Dropdown Answer Key'!$B$26,OR('Service Line Inventory'!S613="Lead",S613="Unknown SL")),"Tier 2",IF(AND('Service Line Inventory'!M613='Dropdown Answer Key'!$B$27,OR('Service Line Inventory'!S613="Lead",S613="Unknown SL")),"Tier 2",IF('Service Line Inventory'!S613="GRR","Tier 3",IF((AND('Service Line Inventory'!M613='Dropdown Answer Key'!$B$25,'Service Line Inventory'!Q613='Dropdown Answer Key'!$M$25,O613='Dropdown Answer Key'!$G$27,'Service Line Inventory'!P613='Dropdown Answer Key'!$J$27,S613="Non Lead")),"Tier 4",IF((AND('Service Line Inventory'!M613='Dropdown Answer Key'!$B$25,'Service Line Inventory'!Q613='Dropdown Answer Key'!$M$25,O613='Dropdown Answer Key'!$G$27,S613="Non Lead")),"Tier 4",IF((AND('Service Line Inventory'!M613='Dropdown Answer Key'!$B$25,'Service Line Inventory'!Q613='Dropdown Answer Key'!$M$25,'Service Line Inventory'!P613='Dropdown Answer Key'!$J$27,S613="Non Lead")),"Tier 4","Tier 5"))))))))</f>
        <v>BLANK</v>
      </c>
      <c r="U613" s="123" t="str">
        <f t="shared" si="37"/>
        <v>ERROR</v>
      </c>
      <c r="V613" s="122" t="str">
        <f t="shared" si="38"/>
        <v>ERROR</v>
      </c>
      <c r="W613" s="122" t="str">
        <f t="shared" si="39"/>
        <v>NO</v>
      </c>
      <c r="X613" s="116"/>
      <c r="Y613" s="105"/>
      <c r="Z613" s="85"/>
    </row>
    <row r="614" spans="1:26">
      <c r="A614" s="80"/>
      <c r="B614" s="80"/>
      <c r="C614" s="111"/>
      <c r="D614" s="81"/>
      <c r="E614" s="111"/>
      <c r="F614" s="111"/>
      <c r="G614" s="113"/>
      <c r="H614" s="101"/>
      <c r="I614" s="81"/>
      <c r="J614" s="82"/>
      <c r="K614" s="81"/>
      <c r="L614" s="101" t="str">
        <f t="shared" si="36"/>
        <v>ERROR</v>
      </c>
      <c r="M614" s="117"/>
      <c r="N614" s="81"/>
      <c r="O614" s="81"/>
      <c r="P614" s="81"/>
      <c r="Q614" s="80"/>
      <c r="R614" s="81"/>
      <c r="S614" s="106" t="str">
        <f>IF(OR(B614="",$C$3="",$G$3=""),"ERROR",IF(AND(B614='Dropdown Answer Key'!$B$12,OR(E614="Lead",E614="U, May have L",E614="COM",E614="")),"Lead",IF(AND(B614='Dropdown Answer Key'!$B$12,OR(AND(E614="GALV",H614="Y"),AND(E614="GALV",H614="UN"),AND(E614="GALV",H614=""))),"GRR",IF(AND(B614='Dropdown Answer Key'!$B$12,E614="Unknown"),"Unknown SL",IF(AND(B614='Dropdown Answer Key'!$B$13,OR(F614="Lead",F614="U, May have L",F614="COM",F614="")),"Lead",IF(AND(B614='Dropdown Answer Key'!$B$13,OR(AND(F614="GALV",H614="Y"),AND(F614="GALV",H614="UN"),AND(F614="GALV",H614=""))),"GRR",IF(AND(B614='Dropdown Answer Key'!$B$13,F614="Unknown"),"Unknown SL",IF(AND(B614='Dropdown Answer Key'!$B$14,OR(E614="Lead",E614="U, May have L",E614="COM",E614="")),"Lead",IF(AND(B614='Dropdown Answer Key'!$B$14,OR(F614="Lead",F614="U, May have L",F614="COM",F614="")),"Lead",IF(AND(B614='Dropdown Answer Key'!$B$14,OR(AND(E614="GALV",H614="Y"),AND(E614="GALV",H614="UN"),AND(E614="GALV",H614=""),AND(F614="GALV",H614="Y"),AND(F614="GALV",H614="UN"),AND(F614="GALV",H614=""),AND(F614="GALV",I614="Y"),AND(F614="GALV",I614="UN"),AND(F614="GALV",I614=""))),"GRR",IF(AND(B614='Dropdown Answer Key'!$B$14,OR(E614="Unknown",F614="Unknown")),"Unknown SL","Non Lead")))))))))))</f>
        <v>ERROR</v>
      </c>
      <c r="T614" s="83" t="str">
        <f>IF(OR(M614="",Q614="",S614="ERROR"),"BLANK",IF((AND(M614='Dropdown Answer Key'!$B$25,OR('Service Line Inventory'!S614="Lead",S614="Unknown SL"))),"Tier 1",IF(AND('Service Line Inventory'!M614='Dropdown Answer Key'!$B$26,OR('Service Line Inventory'!S614="Lead",S614="Unknown SL")),"Tier 2",IF(AND('Service Line Inventory'!M614='Dropdown Answer Key'!$B$27,OR('Service Line Inventory'!S614="Lead",S614="Unknown SL")),"Tier 2",IF('Service Line Inventory'!S614="GRR","Tier 3",IF((AND('Service Line Inventory'!M614='Dropdown Answer Key'!$B$25,'Service Line Inventory'!Q614='Dropdown Answer Key'!$M$25,O614='Dropdown Answer Key'!$G$27,'Service Line Inventory'!P614='Dropdown Answer Key'!$J$27,S614="Non Lead")),"Tier 4",IF((AND('Service Line Inventory'!M614='Dropdown Answer Key'!$B$25,'Service Line Inventory'!Q614='Dropdown Answer Key'!$M$25,O614='Dropdown Answer Key'!$G$27,S614="Non Lead")),"Tier 4",IF((AND('Service Line Inventory'!M614='Dropdown Answer Key'!$B$25,'Service Line Inventory'!Q614='Dropdown Answer Key'!$M$25,'Service Line Inventory'!P614='Dropdown Answer Key'!$J$27,S614="Non Lead")),"Tier 4","Tier 5"))))))))</f>
        <v>BLANK</v>
      </c>
      <c r="U614" s="109" t="str">
        <f t="shared" si="37"/>
        <v>ERROR</v>
      </c>
      <c r="V614" s="83" t="str">
        <f t="shared" si="38"/>
        <v>ERROR</v>
      </c>
      <c r="W614" s="83" t="str">
        <f t="shared" si="39"/>
        <v>NO</v>
      </c>
      <c r="X614" s="115"/>
      <c r="Y614" s="84"/>
      <c r="Z614" s="85"/>
    </row>
    <row r="615" spans="1:26">
      <c r="A615" s="89"/>
      <c r="B615" s="90"/>
      <c r="C615" s="112"/>
      <c r="D615" s="90"/>
      <c r="E615" s="112"/>
      <c r="F615" s="112"/>
      <c r="G615" s="114"/>
      <c r="H615" s="102"/>
      <c r="I615" s="90"/>
      <c r="J615" s="91"/>
      <c r="K615" s="90"/>
      <c r="L615" s="102" t="str">
        <f t="shared" si="36"/>
        <v>ERROR</v>
      </c>
      <c r="M615" s="118"/>
      <c r="N615" s="90"/>
      <c r="O615" s="90"/>
      <c r="P615" s="90"/>
      <c r="Q615" s="89"/>
      <c r="R615" s="90"/>
      <c r="S615" s="121" t="str">
        <f>IF(OR(B615="",$C$3="",$G$3=""),"ERROR",IF(AND(B615='Dropdown Answer Key'!$B$12,OR(E615="Lead",E615="U, May have L",E615="COM",E615="")),"Lead",IF(AND(B615='Dropdown Answer Key'!$B$12,OR(AND(E615="GALV",H615="Y"),AND(E615="GALV",H615="UN"),AND(E615="GALV",H615=""))),"GRR",IF(AND(B615='Dropdown Answer Key'!$B$12,E615="Unknown"),"Unknown SL",IF(AND(B615='Dropdown Answer Key'!$B$13,OR(F615="Lead",F615="U, May have L",F615="COM",F615="")),"Lead",IF(AND(B615='Dropdown Answer Key'!$B$13,OR(AND(F615="GALV",H615="Y"),AND(F615="GALV",H615="UN"),AND(F615="GALV",H615=""))),"GRR",IF(AND(B615='Dropdown Answer Key'!$B$13,F615="Unknown"),"Unknown SL",IF(AND(B615='Dropdown Answer Key'!$B$14,OR(E615="Lead",E615="U, May have L",E615="COM",E615="")),"Lead",IF(AND(B615='Dropdown Answer Key'!$B$14,OR(F615="Lead",F615="U, May have L",F615="COM",F615="")),"Lead",IF(AND(B615='Dropdown Answer Key'!$B$14,OR(AND(E615="GALV",H615="Y"),AND(E615="GALV",H615="UN"),AND(E615="GALV",H615=""),AND(F615="GALV",H615="Y"),AND(F615="GALV",H615="UN"),AND(F615="GALV",H615=""),AND(F615="GALV",I615="Y"),AND(F615="GALV",I615="UN"),AND(F615="GALV",I615=""))),"GRR",IF(AND(B615='Dropdown Answer Key'!$B$14,OR(E615="Unknown",F615="Unknown")),"Unknown SL","Non Lead")))))))))))</f>
        <v>ERROR</v>
      </c>
      <c r="T615" s="122" t="str">
        <f>IF(OR(M615="",Q615="",S615="ERROR"),"BLANK",IF((AND(M615='Dropdown Answer Key'!$B$25,OR('Service Line Inventory'!S615="Lead",S615="Unknown SL"))),"Tier 1",IF(AND('Service Line Inventory'!M615='Dropdown Answer Key'!$B$26,OR('Service Line Inventory'!S615="Lead",S615="Unknown SL")),"Tier 2",IF(AND('Service Line Inventory'!M615='Dropdown Answer Key'!$B$27,OR('Service Line Inventory'!S615="Lead",S615="Unknown SL")),"Tier 2",IF('Service Line Inventory'!S615="GRR","Tier 3",IF((AND('Service Line Inventory'!M615='Dropdown Answer Key'!$B$25,'Service Line Inventory'!Q615='Dropdown Answer Key'!$M$25,O615='Dropdown Answer Key'!$G$27,'Service Line Inventory'!P615='Dropdown Answer Key'!$J$27,S615="Non Lead")),"Tier 4",IF((AND('Service Line Inventory'!M615='Dropdown Answer Key'!$B$25,'Service Line Inventory'!Q615='Dropdown Answer Key'!$M$25,O615='Dropdown Answer Key'!$G$27,S615="Non Lead")),"Tier 4",IF((AND('Service Line Inventory'!M615='Dropdown Answer Key'!$B$25,'Service Line Inventory'!Q615='Dropdown Answer Key'!$M$25,'Service Line Inventory'!P615='Dropdown Answer Key'!$J$27,S615="Non Lead")),"Tier 4","Tier 5"))))))))</f>
        <v>BLANK</v>
      </c>
      <c r="U615" s="123" t="str">
        <f t="shared" si="37"/>
        <v>ERROR</v>
      </c>
      <c r="V615" s="122" t="str">
        <f t="shared" si="38"/>
        <v>ERROR</v>
      </c>
      <c r="W615" s="122" t="str">
        <f t="shared" si="39"/>
        <v>NO</v>
      </c>
      <c r="X615" s="116"/>
      <c r="Y615" s="105"/>
      <c r="Z615" s="85"/>
    </row>
    <row r="616" spans="1:26">
      <c r="A616" s="80"/>
      <c r="B616" s="80"/>
      <c r="C616" s="111"/>
      <c r="D616" s="81"/>
      <c r="E616" s="111"/>
      <c r="F616" s="111"/>
      <c r="G616" s="113"/>
      <c r="H616" s="101"/>
      <c r="I616" s="81"/>
      <c r="J616" s="82"/>
      <c r="K616" s="81"/>
      <c r="L616" s="101" t="str">
        <f t="shared" si="36"/>
        <v>ERROR</v>
      </c>
      <c r="M616" s="117"/>
      <c r="N616" s="81"/>
      <c r="O616" s="81"/>
      <c r="P616" s="81"/>
      <c r="Q616" s="80"/>
      <c r="R616" s="81"/>
      <c r="S616" s="106" t="str">
        <f>IF(OR(B616="",$C$3="",$G$3=""),"ERROR",IF(AND(B616='Dropdown Answer Key'!$B$12,OR(E616="Lead",E616="U, May have L",E616="COM",E616="")),"Lead",IF(AND(B616='Dropdown Answer Key'!$B$12,OR(AND(E616="GALV",H616="Y"),AND(E616="GALV",H616="UN"),AND(E616="GALV",H616=""))),"GRR",IF(AND(B616='Dropdown Answer Key'!$B$12,E616="Unknown"),"Unknown SL",IF(AND(B616='Dropdown Answer Key'!$B$13,OR(F616="Lead",F616="U, May have L",F616="COM",F616="")),"Lead",IF(AND(B616='Dropdown Answer Key'!$B$13,OR(AND(F616="GALV",H616="Y"),AND(F616="GALV",H616="UN"),AND(F616="GALV",H616=""))),"GRR",IF(AND(B616='Dropdown Answer Key'!$B$13,F616="Unknown"),"Unknown SL",IF(AND(B616='Dropdown Answer Key'!$B$14,OR(E616="Lead",E616="U, May have L",E616="COM",E616="")),"Lead",IF(AND(B616='Dropdown Answer Key'!$B$14,OR(F616="Lead",F616="U, May have L",F616="COM",F616="")),"Lead",IF(AND(B616='Dropdown Answer Key'!$B$14,OR(AND(E616="GALV",H616="Y"),AND(E616="GALV",H616="UN"),AND(E616="GALV",H616=""),AND(F616="GALV",H616="Y"),AND(F616="GALV",H616="UN"),AND(F616="GALV",H616=""),AND(F616="GALV",I616="Y"),AND(F616="GALV",I616="UN"),AND(F616="GALV",I616=""))),"GRR",IF(AND(B616='Dropdown Answer Key'!$B$14,OR(E616="Unknown",F616="Unknown")),"Unknown SL","Non Lead")))))))))))</f>
        <v>ERROR</v>
      </c>
      <c r="T616" s="83" t="str">
        <f>IF(OR(M616="",Q616="",S616="ERROR"),"BLANK",IF((AND(M616='Dropdown Answer Key'!$B$25,OR('Service Line Inventory'!S616="Lead",S616="Unknown SL"))),"Tier 1",IF(AND('Service Line Inventory'!M616='Dropdown Answer Key'!$B$26,OR('Service Line Inventory'!S616="Lead",S616="Unknown SL")),"Tier 2",IF(AND('Service Line Inventory'!M616='Dropdown Answer Key'!$B$27,OR('Service Line Inventory'!S616="Lead",S616="Unknown SL")),"Tier 2",IF('Service Line Inventory'!S616="GRR","Tier 3",IF((AND('Service Line Inventory'!M616='Dropdown Answer Key'!$B$25,'Service Line Inventory'!Q616='Dropdown Answer Key'!$M$25,O616='Dropdown Answer Key'!$G$27,'Service Line Inventory'!P616='Dropdown Answer Key'!$J$27,S616="Non Lead")),"Tier 4",IF((AND('Service Line Inventory'!M616='Dropdown Answer Key'!$B$25,'Service Line Inventory'!Q616='Dropdown Answer Key'!$M$25,O616='Dropdown Answer Key'!$G$27,S616="Non Lead")),"Tier 4",IF((AND('Service Line Inventory'!M616='Dropdown Answer Key'!$B$25,'Service Line Inventory'!Q616='Dropdown Answer Key'!$M$25,'Service Line Inventory'!P616='Dropdown Answer Key'!$J$27,S616="Non Lead")),"Tier 4","Tier 5"))))))))</f>
        <v>BLANK</v>
      </c>
      <c r="U616" s="109" t="str">
        <f t="shared" si="37"/>
        <v>ERROR</v>
      </c>
      <c r="V616" s="83" t="str">
        <f t="shared" si="38"/>
        <v>ERROR</v>
      </c>
      <c r="W616" s="83" t="str">
        <f t="shared" si="39"/>
        <v>NO</v>
      </c>
      <c r="X616" s="115"/>
      <c r="Y616" s="84"/>
      <c r="Z616" s="85"/>
    </row>
    <row r="617" spans="1:26">
      <c r="A617" s="89"/>
      <c r="B617" s="90"/>
      <c r="C617" s="112"/>
      <c r="D617" s="90"/>
      <c r="E617" s="112"/>
      <c r="F617" s="112"/>
      <c r="G617" s="114"/>
      <c r="H617" s="102"/>
      <c r="I617" s="90"/>
      <c r="J617" s="91"/>
      <c r="K617" s="90"/>
      <c r="L617" s="102" t="str">
        <f t="shared" si="36"/>
        <v>ERROR</v>
      </c>
      <c r="M617" s="118"/>
      <c r="N617" s="90"/>
      <c r="O617" s="90"/>
      <c r="P617" s="90"/>
      <c r="Q617" s="89"/>
      <c r="R617" s="90"/>
      <c r="S617" s="121" t="str">
        <f>IF(OR(B617="",$C$3="",$G$3=""),"ERROR",IF(AND(B617='Dropdown Answer Key'!$B$12,OR(E617="Lead",E617="U, May have L",E617="COM",E617="")),"Lead",IF(AND(B617='Dropdown Answer Key'!$B$12,OR(AND(E617="GALV",H617="Y"),AND(E617="GALV",H617="UN"),AND(E617="GALV",H617=""))),"GRR",IF(AND(B617='Dropdown Answer Key'!$B$12,E617="Unknown"),"Unknown SL",IF(AND(B617='Dropdown Answer Key'!$B$13,OR(F617="Lead",F617="U, May have L",F617="COM",F617="")),"Lead",IF(AND(B617='Dropdown Answer Key'!$B$13,OR(AND(F617="GALV",H617="Y"),AND(F617="GALV",H617="UN"),AND(F617="GALV",H617=""))),"GRR",IF(AND(B617='Dropdown Answer Key'!$B$13,F617="Unknown"),"Unknown SL",IF(AND(B617='Dropdown Answer Key'!$B$14,OR(E617="Lead",E617="U, May have L",E617="COM",E617="")),"Lead",IF(AND(B617='Dropdown Answer Key'!$B$14,OR(F617="Lead",F617="U, May have L",F617="COM",F617="")),"Lead",IF(AND(B617='Dropdown Answer Key'!$B$14,OR(AND(E617="GALV",H617="Y"),AND(E617="GALV",H617="UN"),AND(E617="GALV",H617=""),AND(F617="GALV",H617="Y"),AND(F617="GALV",H617="UN"),AND(F617="GALV",H617=""),AND(F617="GALV",I617="Y"),AND(F617="GALV",I617="UN"),AND(F617="GALV",I617=""))),"GRR",IF(AND(B617='Dropdown Answer Key'!$B$14,OR(E617="Unknown",F617="Unknown")),"Unknown SL","Non Lead")))))))))))</f>
        <v>ERROR</v>
      </c>
      <c r="T617" s="122" t="str">
        <f>IF(OR(M617="",Q617="",S617="ERROR"),"BLANK",IF((AND(M617='Dropdown Answer Key'!$B$25,OR('Service Line Inventory'!S617="Lead",S617="Unknown SL"))),"Tier 1",IF(AND('Service Line Inventory'!M617='Dropdown Answer Key'!$B$26,OR('Service Line Inventory'!S617="Lead",S617="Unknown SL")),"Tier 2",IF(AND('Service Line Inventory'!M617='Dropdown Answer Key'!$B$27,OR('Service Line Inventory'!S617="Lead",S617="Unknown SL")),"Tier 2",IF('Service Line Inventory'!S617="GRR","Tier 3",IF((AND('Service Line Inventory'!M617='Dropdown Answer Key'!$B$25,'Service Line Inventory'!Q617='Dropdown Answer Key'!$M$25,O617='Dropdown Answer Key'!$G$27,'Service Line Inventory'!P617='Dropdown Answer Key'!$J$27,S617="Non Lead")),"Tier 4",IF((AND('Service Line Inventory'!M617='Dropdown Answer Key'!$B$25,'Service Line Inventory'!Q617='Dropdown Answer Key'!$M$25,O617='Dropdown Answer Key'!$G$27,S617="Non Lead")),"Tier 4",IF((AND('Service Line Inventory'!M617='Dropdown Answer Key'!$B$25,'Service Line Inventory'!Q617='Dropdown Answer Key'!$M$25,'Service Line Inventory'!P617='Dropdown Answer Key'!$J$27,S617="Non Lead")),"Tier 4","Tier 5"))))))))</f>
        <v>BLANK</v>
      </c>
      <c r="U617" s="123" t="str">
        <f t="shared" si="37"/>
        <v>ERROR</v>
      </c>
      <c r="V617" s="122" t="str">
        <f t="shared" si="38"/>
        <v>ERROR</v>
      </c>
      <c r="W617" s="122" t="str">
        <f t="shared" si="39"/>
        <v>NO</v>
      </c>
      <c r="X617" s="116"/>
      <c r="Y617" s="105"/>
      <c r="Z617" s="85"/>
    </row>
    <row r="618" spans="1:26">
      <c r="A618" s="80"/>
      <c r="B618" s="80"/>
      <c r="C618" s="111"/>
      <c r="D618" s="81"/>
      <c r="E618" s="111"/>
      <c r="F618" s="111"/>
      <c r="G618" s="113"/>
      <c r="H618" s="101"/>
      <c r="I618" s="81"/>
      <c r="J618" s="82"/>
      <c r="K618" s="81"/>
      <c r="L618" s="101" t="str">
        <f t="shared" si="36"/>
        <v>ERROR</v>
      </c>
      <c r="M618" s="117"/>
      <c r="N618" s="81"/>
      <c r="O618" s="81"/>
      <c r="P618" s="81"/>
      <c r="Q618" s="80"/>
      <c r="R618" s="81"/>
      <c r="S618" s="106" t="str">
        <f>IF(OR(B618="",$C$3="",$G$3=""),"ERROR",IF(AND(B618='Dropdown Answer Key'!$B$12,OR(E618="Lead",E618="U, May have L",E618="COM",E618="")),"Lead",IF(AND(B618='Dropdown Answer Key'!$B$12,OR(AND(E618="GALV",H618="Y"),AND(E618="GALV",H618="UN"),AND(E618="GALV",H618=""))),"GRR",IF(AND(B618='Dropdown Answer Key'!$B$12,E618="Unknown"),"Unknown SL",IF(AND(B618='Dropdown Answer Key'!$B$13,OR(F618="Lead",F618="U, May have L",F618="COM",F618="")),"Lead",IF(AND(B618='Dropdown Answer Key'!$B$13,OR(AND(F618="GALV",H618="Y"),AND(F618="GALV",H618="UN"),AND(F618="GALV",H618=""))),"GRR",IF(AND(B618='Dropdown Answer Key'!$B$13,F618="Unknown"),"Unknown SL",IF(AND(B618='Dropdown Answer Key'!$B$14,OR(E618="Lead",E618="U, May have L",E618="COM",E618="")),"Lead",IF(AND(B618='Dropdown Answer Key'!$B$14,OR(F618="Lead",F618="U, May have L",F618="COM",F618="")),"Lead",IF(AND(B618='Dropdown Answer Key'!$B$14,OR(AND(E618="GALV",H618="Y"),AND(E618="GALV",H618="UN"),AND(E618="GALV",H618=""),AND(F618="GALV",H618="Y"),AND(F618="GALV",H618="UN"),AND(F618="GALV",H618=""),AND(F618="GALV",I618="Y"),AND(F618="GALV",I618="UN"),AND(F618="GALV",I618=""))),"GRR",IF(AND(B618='Dropdown Answer Key'!$B$14,OR(E618="Unknown",F618="Unknown")),"Unknown SL","Non Lead")))))))))))</f>
        <v>ERROR</v>
      </c>
      <c r="T618" s="83" t="str">
        <f>IF(OR(M618="",Q618="",S618="ERROR"),"BLANK",IF((AND(M618='Dropdown Answer Key'!$B$25,OR('Service Line Inventory'!S618="Lead",S618="Unknown SL"))),"Tier 1",IF(AND('Service Line Inventory'!M618='Dropdown Answer Key'!$B$26,OR('Service Line Inventory'!S618="Lead",S618="Unknown SL")),"Tier 2",IF(AND('Service Line Inventory'!M618='Dropdown Answer Key'!$B$27,OR('Service Line Inventory'!S618="Lead",S618="Unknown SL")),"Tier 2",IF('Service Line Inventory'!S618="GRR","Tier 3",IF((AND('Service Line Inventory'!M618='Dropdown Answer Key'!$B$25,'Service Line Inventory'!Q618='Dropdown Answer Key'!$M$25,O618='Dropdown Answer Key'!$G$27,'Service Line Inventory'!P618='Dropdown Answer Key'!$J$27,S618="Non Lead")),"Tier 4",IF((AND('Service Line Inventory'!M618='Dropdown Answer Key'!$B$25,'Service Line Inventory'!Q618='Dropdown Answer Key'!$M$25,O618='Dropdown Answer Key'!$G$27,S618="Non Lead")),"Tier 4",IF((AND('Service Line Inventory'!M618='Dropdown Answer Key'!$B$25,'Service Line Inventory'!Q618='Dropdown Answer Key'!$M$25,'Service Line Inventory'!P618='Dropdown Answer Key'!$J$27,S618="Non Lead")),"Tier 4","Tier 5"))))))))</f>
        <v>BLANK</v>
      </c>
      <c r="U618" s="109" t="str">
        <f t="shared" si="37"/>
        <v>ERROR</v>
      </c>
      <c r="V618" s="83" t="str">
        <f t="shared" si="38"/>
        <v>ERROR</v>
      </c>
      <c r="W618" s="83" t="str">
        <f t="shared" si="39"/>
        <v>NO</v>
      </c>
      <c r="X618" s="115"/>
      <c r="Y618" s="84"/>
      <c r="Z618" s="85"/>
    </row>
    <row r="619" spans="1:26">
      <c r="A619" s="89"/>
      <c r="B619" s="90"/>
      <c r="C619" s="112"/>
      <c r="D619" s="90"/>
      <c r="E619" s="112"/>
      <c r="F619" s="112"/>
      <c r="G619" s="114"/>
      <c r="H619" s="102"/>
      <c r="I619" s="90"/>
      <c r="J619" s="91"/>
      <c r="K619" s="90"/>
      <c r="L619" s="102" t="str">
        <f t="shared" si="36"/>
        <v>ERROR</v>
      </c>
      <c r="M619" s="118"/>
      <c r="N619" s="90"/>
      <c r="O619" s="90"/>
      <c r="P619" s="90"/>
      <c r="Q619" s="89"/>
      <c r="R619" s="90"/>
      <c r="S619" s="121" t="str">
        <f>IF(OR(B619="",$C$3="",$G$3=""),"ERROR",IF(AND(B619='Dropdown Answer Key'!$B$12,OR(E619="Lead",E619="U, May have L",E619="COM",E619="")),"Lead",IF(AND(B619='Dropdown Answer Key'!$B$12,OR(AND(E619="GALV",H619="Y"),AND(E619="GALV",H619="UN"),AND(E619="GALV",H619=""))),"GRR",IF(AND(B619='Dropdown Answer Key'!$B$12,E619="Unknown"),"Unknown SL",IF(AND(B619='Dropdown Answer Key'!$B$13,OR(F619="Lead",F619="U, May have L",F619="COM",F619="")),"Lead",IF(AND(B619='Dropdown Answer Key'!$B$13,OR(AND(F619="GALV",H619="Y"),AND(F619="GALV",H619="UN"),AND(F619="GALV",H619=""))),"GRR",IF(AND(B619='Dropdown Answer Key'!$B$13,F619="Unknown"),"Unknown SL",IF(AND(B619='Dropdown Answer Key'!$B$14,OR(E619="Lead",E619="U, May have L",E619="COM",E619="")),"Lead",IF(AND(B619='Dropdown Answer Key'!$B$14,OR(F619="Lead",F619="U, May have L",F619="COM",F619="")),"Lead",IF(AND(B619='Dropdown Answer Key'!$B$14,OR(AND(E619="GALV",H619="Y"),AND(E619="GALV",H619="UN"),AND(E619="GALV",H619=""),AND(F619="GALV",H619="Y"),AND(F619="GALV",H619="UN"),AND(F619="GALV",H619=""),AND(F619="GALV",I619="Y"),AND(F619="GALV",I619="UN"),AND(F619="GALV",I619=""))),"GRR",IF(AND(B619='Dropdown Answer Key'!$B$14,OR(E619="Unknown",F619="Unknown")),"Unknown SL","Non Lead")))))))))))</f>
        <v>ERROR</v>
      </c>
      <c r="T619" s="122" t="str">
        <f>IF(OR(M619="",Q619="",S619="ERROR"),"BLANK",IF((AND(M619='Dropdown Answer Key'!$B$25,OR('Service Line Inventory'!S619="Lead",S619="Unknown SL"))),"Tier 1",IF(AND('Service Line Inventory'!M619='Dropdown Answer Key'!$B$26,OR('Service Line Inventory'!S619="Lead",S619="Unknown SL")),"Tier 2",IF(AND('Service Line Inventory'!M619='Dropdown Answer Key'!$B$27,OR('Service Line Inventory'!S619="Lead",S619="Unknown SL")),"Tier 2",IF('Service Line Inventory'!S619="GRR","Tier 3",IF((AND('Service Line Inventory'!M619='Dropdown Answer Key'!$B$25,'Service Line Inventory'!Q619='Dropdown Answer Key'!$M$25,O619='Dropdown Answer Key'!$G$27,'Service Line Inventory'!P619='Dropdown Answer Key'!$J$27,S619="Non Lead")),"Tier 4",IF((AND('Service Line Inventory'!M619='Dropdown Answer Key'!$B$25,'Service Line Inventory'!Q619='Dropdown Answer Key'!$M$25,O619='Dropdown Answer Key'!$G$27,S619="Non Lead")),"Tier 4",IF((AND('Service Line Inventory'!M619='Dropdown Answer Key'!$B$25,'Service Line Inventory'!Q619='Dropdown Answer Key'!$M$25,'Service Line Inventory'!P619='Dropdown Answer Key'!$J$27,S619="Non Lead")),"Tier 4","Tier 5"))))))))</f>
        <v>BLANK</v>
      </c>
      <c r="U619" s="123" t="str">
        <f t="shared" si="37"/>
        <v>ERROR</v>
      </c>
      <c r="V619" s="122" t="str">
        <f t="shared" si="38"/>
        <v>ERROR</v>
      </c>
      <c r="W619" s="122" t="str">
        <f t="shared" si="39"/>
        <v>NO</v>
      </c>
      <c r="X619" s="116"/>
      <c r="Y619" s="105"/>
      <c r="Z619" s="85"/>
    </row>
    <row r="620" spans="1:26">
      <c r="A620" s="80"/>
      <c r="B620" s="80"/>
      <c r="C620" s="111"/>
      <c r="D620" s="81"/>
      <c r="E620" s="111"/>
      <c r="F620" s="111"/>
      <c r="G620" s="113"/>
      <c r="H620" s="101"/>
      <c r="I620" s="81"/>
      <c r="J620" s="82"/>
      <c r="K620" s="81"/>
      <c r="L620" s="101" t="str">
        <f t="shared" si="36"/>
        <v>ERROR</v>
      </c>
      <c r="M620" s="117"/>
      <c r="N620" s="81"/>
      <c r="O620" s="81"/>
      <c r="P620" s="81"/>
      <c r="Q620" s="80"/>
      <c r="R620" s="81"/>
      <c r="S620" s="106" t="str">
        <f>IF(OR(B620="",$C$3="",$G$3=""),"ERROR",IF(AND(B620='Dropdown Answer Key'!$B$12,OR(E620="Lead",E620="U, May have L",E620="COM",E620="")),"Lead",IF(AND(B620='Dropdown Answer Key'!$B$12,OR(AND(E620="GALV",H620="Y"),AND(E620="GALV",H620="UN"),AND(E620="GALV",H620=""))),"GRR",IF(AND(B620='Dropdown Answer Key'!$B$12,E620="Unknown"),"Unknown SL",IF(AND(B620='Dropdown Answer Key'!$B$13,OR(F620="Lead",F620="U, May have L",F620="COM",F620="")),"Lead",IF(AND(B620='Dropdown Answer Key'!$B$13,OR(AND(F620="GALV",H620="Y"),AND(F620="GALV",H620="UN"),AND(F620="GALV",H620=""))),"GRR",IF(AND(B620='Dropdown Answer Key'!$B$13,F620="Unknown"),"Unknown SL",IF(AND(B620='Dropdown Answer Key'!$B$14,OR(E620="Lead",E620="U, May have L",E620="COM",E620="")),"Lead",IF(AND(B620='Dropdown Answer Key'!$B$14,OR(F620="Lead",F620="U, May have L",F620="COM",F620="")),"Lead",IF(AND(B620='Dropdown Answer Key'!$B$14,OR(AND(E620="GALV",H620="Y"),AND(E620="GALV",H620="UN"),AND(E620="GALV",H620=""),AND(F620="GALV",H620="Y"),AND(F620="GALV",H620="UN"),AND(F620="GALV",H620=""),AND(F620="GALV",I620="Y"),AND(F620="GALV",I620="UN"),AND(F620="GALV",I620=""))),"GRR",IF(AND(B620='Dropdown Answer Key'!$B$14,OR(E620="Unknown",F620="Unknown")),"Unknown SL","Non Lead")))))))))))</f>
        <v>ERROR</v>
      </c>
      <c r="T620" s="83" t="str">
        <f>IF(OR(M620="",Q620="",S620="ERROR"),"BLANK",IF((AND(M620='Dropdown Answer Key'!$B$25,OR('Service Line Inventory'!S620="Lead",S620="Unknown SL"))),"Tier 1",IF(AND('Service Line Inventory'!M620='Dropdown Answer Key'!$B$26,OR('Service Line Inventory'!S620="Lead",S620="Unknown SL")),"Tier 2",IF(AND('Service Line Inventory'!M620='Dropdown Answer Key'!$B$27,OR('Service Line Inventory'!S620="Lead",S620="Unknown SL")),"Tier 2",IF('Service Line Inventory'!S620="GRR","Tier 3",IF((AND('Service Line Inventory'!M620='Dropdown Answer Key'!$B$25,'Service Line Inventory'!Q620='Dropdown Answer Key'!$M$25,O620='Dropdown Answer Key'!$G$27,'Service Line Inventory'!P620='Dropdown Answer Key'!$J$27,S620="Non Lead")),"Tier 4",IF((AND('Service Line Inventory'!M620='Dropdown Answer Key'!$B$25,'Service Line Inventory'!Q620='Dropdown Answer Key'!$M$25,O620='Dropdown Answer Key'!$G$27,S620="Non Lead")),"Tier 4",IF((AND('Service Line Inventory'!M620='Dropdown Answer Key'!$B$25,'Service Line Inventory'!Q620='Dropdown Answer Key'!$M$25,'Service Line Inventory'!P620='Dropdown Answer Key'!$J$27,S620="Non Lead")),"Tier 4","Tier 5"))))))))</f>
        <v>BLANK</v>
      </c>
      <c r="U620" s="109" t="str">
        <f t="shared" si="37"/>
        <v>ERROR</v>
      </c>
      <c r="V620" s="83" t="str">
        <f t="shared" si="38"/>
        <v>ERROR</v>
      </c>
      <c r="W620" s="83" t="str">
        <f t="shared" si="39"/>
        <v>NO</v>
      </c>
      <c r="X620" s="115"/>
      <c r="Y620" s="84"/>
      <c r="Z620" s="85"/>
    </row>
    <row r="621" spans="1:26">
      <c r="A621" s="89"/>
      <c r="B621" s="90"/>
      <c r="C621" s="112"/>
      <c r="D621" s="90"/>
      <c r="E621" s="112"/>
      <c r="F621" s="112"/>
      <c r="G621" s="114"/>
      <c r="H621" s="102"/>
      <c r="I621" s="90"/>
      <c r="J621" s="91"/>
      <c r="K621" s="90"/>
      <c r="L621" s="102" t="str">
        <f t="shared" si="36"/>
        <v>ERROR</v>
      </c>
      <c r="M621" s="118"/>
      <c r="N621" s="90"/>
      <c r="O621" s="90"/>
      <c r="P621" s="90"/>
      <c r="Q621" s="89"/>
      <c r="R621" s="90"/>
      <c r="S621" s="121" t="str">
        <f>IF(OR(B621="",$C$3="",$G$3=""),"ERROR",IF(AND(B621='Dropdown Answer Key'!$B$12,OR(E621="Lead",E621="U, May have L",E621="COM",E621="")),"Lead",IF(AND(B621='Dropdown Answer Key'!$B$12,OR(AND(E621="GALV",H621="Y"),AND(E621="GALV",H621="UN"),AND(E621="GALV",H621=""))),"GRR",IF(AND(B621='Dropdown Answer Key'!$B$12,E621="Unknown"),"Unknown SL",IF(AND(B621='Dropdown Answer Key'!$B$13,OR(F621="Lead",F621="U, May have L",F621="COM",F621="")),"Lead",IF(AND(B621='Dropdown Answer Key'!$B$13,OR(AND(F621="GALV",H621="Y"),AND(F621="GALV",H621="UN"),AND(F621="GALV",H621=""))),"GRR",IF(AND(B621='Dropdown Answer Key'!$B$13,F621="Unknown"),"Unknown SL",IF(AND(B621='Dropdown Answer Key'!$B$14,OR(E621="Lead",E621="U, May have L",E621="COM",E621="")),"Lead",IF(AND(B621='Dropdown Answer Key'!$B$14,OR(F621="Lead",F621="U, May have L",F621="COM",F621="")),"Lead",IF(AND(B621='Dropdown Answer Key'!$B$14,OR(AND(E621="GALV",H621="Y"),AND(E621="GALV",H621="UN"),AND(E621="GALV",H621=""),AND(F621="GALV",H621="Y"),AND(F621="GALV",H621="UN"),AND(F621="GALV",H621=""),AND(F621="GALV",I621="Y"),AND(F621="GALV",I621="UN"),AND(F621="GALV",I621=""))),"GRR",IF(AND(B621='Dropdown Answer Key'!$B$14,OR(E621="Unknown",F621="Unknown")),"Unknown SL","Non Lead")))))))))))</f>
        <v>ERROR</v>
      </c>
      <c r="T621" s="122" t="str">
        <f>IF(OR(M621="",Q621="",S621="ERROR"),"BLANK",IF((AND(M621='Dropdown Answer Key'!$B$25,OR('Service Line Inventory'!S621="Lead",S621="Unknown SL"))),"Tier 1",IF(AND('Service Line Inventory'!M621='Dropdown Answer Key'!$B$26,OR('Service Line Inventory'!S621="Lead",S621="Unknown SL")),"Tier 2",IF(AND('Service Line Inventory'!M621='Dropdown Answer Key'!$B$27,OR('Service Line Inventory'!S621="Lead",S621="Unknown SL")),"Tier 2",IF('Service Line Inventory'!S621="GRR","Tier 3",IF((AND('Service Line Inventory'!M621='Dropdown Answer Key'!$B$25,'Service Line Inventory'!Q621='Dropdown Answer Key'!$M$25,O621='Dropdown Answer Key'!$G$27,'Service Line Inventory'!P621='Dropdown Answer Key'!$J$27,S621="Non Lead")),"Tier 4",IF((AND('Service Line Inventory'!M621='Dropdown Answer Key'!$B$25,'Service Line Inventory'!Q621='Dropdown Answer Key'!$M$25,O621='Dropdown Answer Key'!$G$27,S621="Non Lead")),"Tier 4",IF((AND('Service Line Inventory'!M621='Dropdown Answer Key'!$B$25,'Service Line Inventory'!Q621='Dropdown Answer Key'!$M$25,'Service Line Inventory'!P621='Dropdown Answer Key'!$J$27,S621="Non Lead")),"Tier 4","Tier 5"))))))))</f>
        <v>BLANK</v>
      </c>
      <c r="U621" s="123" t="str">
        <f t="shared" si="37"/>
        <v>ERROR</v>
      </c>
      <c r="V621" s="122" t="str">
        <f t="shared" si="38"/>
        <v>ERROR</v>
      </c>
      <c r="W621" s="122" t="str">
        <f t="shared" si="39"/>
        <v>NO</v>
      </c>
      <c r="X621" s="116"/>
      <c r="Y621" s="105"/>
      <c r="Z621" s="85"/>
    </row>
    <row r="622" spans="1:26">
      <c r="A622" s="80"/>
      <c r="B622" s="80"/>
      <c r="C622" s="111"/>
      <c r="D622" s="81"/>
      <c r="E622" s="111"/>
      <c r="F622" s="111"/>
      <c r="G622" s="113"/>
      <c r="H622" s="101"/>
      <c r="I622" s="81"/>
      <c r="J622" s="82"/>
      <c r="K622" s="81"/>
      <c r="L622" s="101" t="str">
        <f t="shared" si="36"/>
        <v>ERROR</v>
      </c>
      <c r="M622" s="117"/>
      <c r="N622" s="81"/>
      <c r="O622" s="81"/>
      <c r="P622" s="81"/>
      <c r="Q622" s="80"/>
      <c r="R622" s="81"/>
      <c r="S622" s="106" t="str">
        <f>IF(OR(B622="",$C$3="",$G$3=""),"ERROR",IF(AND(B622='Dropdown Answer Key'!$B$12,OR(E622="Lead",E622="U, May have L",E622="COM",E622="")),"Lead",IF(AND(B622='Dropdown Answer Key'!$B$12,OR(AND(E622="GALV",H622="Y"),AND(E622="GALV",H622="UN"),AND(E622="GALV",H622=""))),"GRR",IF(AND(B622='Dropdown Answer Key'!$B$12,E622="Unknown"),"Unknown SL",IF(AND(B622='Dropdown Answer Key'!$B$13,OR(F622="Lead",F622="U, May have L",F622="COM",F622="")),"Lead",IF(AND(B622='Dropdown Answer Key'!$B$13,OR(AND(F622="GALV",H622="Y"),AND(F622="GALV",H622="UN"),AND(F622="GALV",H622=""))),"GRR",IF(AND(B622='Dropdown Answer Key'!$B$13,F622="Unknown"),"Unknown SL",IF(AND(B622='Dropdown Answer Key'!$B$14,OR(E622="Lead",E622="U, May have L",E622="COM",E622="")),"Lead",IF(AND(B622='Dropdown Answer Key'!$B$14,OR(F622="Lead",F622="U, May have L",F622="COM",F622="")),"Lead",IF(AND(B622='Dropdown Answer Key'!$B$14,OR(AND(E622="GALV",H622="Y"),AND(E622="GALV",H622="UN"),AND(E622="GALV",H622=""),AND(F622="GALV",H622="Y"),AND(F622="GALV",H622="UN"),AND(F622="GALV",H622=""),AND(F622="GALV",I622="Y"),AND(F622="GALV",I622="UN"),AND(F622="GALV",I622=""))),"GRR",IF(AND(B622='Dropdown Answer Key'!$B$14,OR(E622="Unknown",F622="Unknown")),"Unknown SL","Non Lead")))))))))))</f>
        <v>ERROR</v>
      </c>
      <c r="T622" s="83" t="str">
        <f>IF(OR(M622="",Q622="",S622="ERROR"),"BLANK",IF((AND(M622='Dropdown Answer Key'!$B$25,OR('Service Line Inventory'!S622="Lead",S622="Unknown SL"))),"Tier 1",IF(AND('Service Line Inventory'!M622='Dropdown Answer Key'!$B$26,OR('Service Line Inventory'!S622="Lead",S622="Unknown SL")),"Tier 2",IF(AND('Service Line Inventory'!M622='Dropdown Answer Key'!$B$27,OR('Service Line Inventory'!S622="Lead",S622="Unknown SL")),"Tier 2",IF('Service Line Inventory'!S622="GRR","Tier 3",IF((AND('Service Line Inventory'!M622='Dropdown Answer Key'!$B$25,'Service Line Inventory'!Q622='Dropdown Answer Key'!$M$25,O622='Dropdown Answer Key'!$G$27,'Service Line Inventory'!P622='Dropdown Answer Key'!$J$27,S622="Non Lead")),"Tier 4",IF((AND('Service Line Inventory'!M622='Dropdown Answer Key'!$B$25,'Service Line Inventory'!Q622='Dropdown Answer Key'!$M$25,O622='Dropdown Answer Key'!$G$27,S622="Non Lead")),"Tier 4",IF((AND('Service Line Inventory'!M622='Dropdown Answer Key'!$B$25,'Service Line Inventory'!Q622='Dropdown Answer Key'!$M$25,'Service Line Inventory'!P622='Dropdown Answer Key'!$J$27,S622="Non Lead")),"Tier 4","Tier 5"))))))))</f>
        <v>BLANK</v>
      </c>
      <c r="U622" s="109" t="str">
        <f t="shared" si="37"/>
        <v>ERROR</v>
      </c>
      <c r="V622" s="83" t="str">
        <f t="shared" si="38"/>
        <v>ERROR</v>
      </c>
      <c r="W622" s="83" t="str">
        <f t="shared" si="39"/>
        <v>NO</v>
      </c>
      <c r="X622" s="115"/>
      <c r="Y622" s="84"/>
      <c r="Z622" s="85"/>
    </row>
    <row r="623" spans="1:26">
      <c r="A623" s="89"/>
      <c r="B623" s="90"/>
      <c r="C623" s="112"/>
      <c r="D623" s="90"/>
      <c r="E623" s="112"/>
      <c r="F623" s="112"/>
      <c r="G623" s="114"/>
      <c r="H623" s="102"/>
      <c r="I623" s="90"/>
      <c r="J623" s="91"/>
      <c r="K623" s="90"/>
      <c r="L623" s="102" t="str">
        <f t="shared" si="36"/>
        <v>ERROR</v>
      </c>
      <c r="M623" s="118"/>
      <c r="N623" s="90"/>
      <c r="O623" s="90"/>
      <c r="P623" s="90"/>
      <c r="Q623" s="89"/>
      <c r="R623" s="90"/>
      <c r="S623" s="121" t="str">
        <f>IF(OR(B623="",$C$3="",$G$3=""),"ERROR",IF(AND(B623='Dropdown Answer Key'!$B$12,OR(E623="Lead",E623="U, May have L",E623="COM",E623="")),"Lead",IF(AND(B623='Dropdown Answer Key'!$B$12,OR(AND(E623="GALV",H623="Y"),AND(E623="GALV",H623="UN"),AND(E623="GALV",H623=""))),"GRR",IF(AND(B623='Dropdown Answer Key'!$B$12,E623="Unknown"),"Unknown SL",IF(AND(B623='Dropdown Answer Key'!$B$13,OR(F623="Lead",F623="U, May have L",F623="COM",F623="")),"Lead",IF(AND(B623='Dropdown Answer Key'!$B$13,OR(AND(F623="GALV",H623="Y"),AND(F623="GALV",H623="UN"),AND(F623="GALV",H623=""))),"GRR",IF(AND(B623='Dropdown Answer Key'!$B$13,F623="Unknown"),"Unknown SL",IF(AND(B623='Dropdown Answer Key'!$B$14,OR(E623="Lead",E623="U, May have L",E623="COM",E623="")),"Lead",IF(AND(B623='Dropdown Answer Key'!$B$14,OR(F623="Lead",F623="U, May have L",F623="COM",F623="")),"Lead",IF(AND(B623='Dropdown Answer Key'!$B$14,OR(AND(E623="GALV",H623="Y"),AND(E623="GALV",H623="UN"),AND(E623="GALV",H623=""),AND(F623="GALV",H623="Y"),AND(F623="GALV",H623="UN"),AND(F623="GALV",H623=""),AND(F623="GALV",I623="Y"),AND(F623="GALV",I623="UN"),AND(F623="GALV",I623=""))),"GRR",IF(AND(B623='Dropdown Answer Key'!$B$14,OR(E623="Unknown",F623="Unknown")),"Unknown SL","Non Lead")))))))))))</f>
        <v>ERROR</v>
      </c>
      <c r="T623" s="122" t="str">
        <f>IF(OR(M623="",Q623="",S623="ERROR"),"BLANK",IF((AND(M623='Dropdown Answer Key'!$B$25,OR('Service Line Inventory'!S623="Lead",S623="Unknown SL"))),"Tier 1",IF(AND('Service Line Inventory'!M623='Dropdown Answer Key'!$B$26,OR('Service Line Inventory'!S623="Lead",S623="Unknown SL")),"Tier 2",IF(AND('Service Line Inventory'!M623='Dropdown Answer Key'!$B$27,OR('Service Line Inventory'!S623="Lead",S623="Unknown SL")),"Tier 2",IF('Service Line Inventory'!S623="GRR","Tier 3",IF((AND('Service Line Inventory'!M623='Dropdown Answer Key'!$B$25,'Service Line Inventory'!Q623='Dropdown Answer Key'!$M$25,O623='Dropdown Answer Key'!$G$27,'Service Line Inventory'!P623='Dropdown Answer Key'!$J$27,S623="Non Lead")),"Tier 4",IF((AND('Service Line Inventory'!M623='Dropdown Answer Key'!$B$25,'Service Line Inventory'!Q623='Dropdown Answer Key'!$M$25,O623='Dropdown Answer Key'!$G$27,S623="Non Lead")),"Tier 4",IF((AND('Service Line Inventory'!M623='Dropdown Answer Key'!$B$25,'Service Line Inventory'!Q623='Dropdown Answer Key'!$M$25,'Service Line Inventory'!P623='Dropdown Answer Key'!$J$27,S623="Non Lead")),"Tier 4","Tier 5"))))))))</f>
        <v>BLANK</v>
      </c>
      <c r="U623" s="123" t="str">
        <f t="shared" si="37"/>
        <v>ERROR</v>
      </c>
      <c r="V623" s="122" t="str">
        <f t="shared" si="38"/>
        <v>ERROR</v>
      </c>
      <c r="W623" s="122" t="str">
        <f t="shared" si="39"/>
        <v>NO</v>
      </c>
      <c r="X623" s="116"/>
      <c r="Y623" s="105"/>
      <c r="Z623" s="85"/>
    </row>
    <row r="624" spans="1:26">
      <c r="A624" s="80"/>
      <c r="B624" s="80"/>
      <c r="C624" s="111"/>
      <c r="D624" s="81"/>
      <c r="E624" s="111"/>
      <c r="F624" s="111"/>
      <c r="G624" s="113"/>
      <c r="H624" s="101"/>
      <c r="I624" s="81"/>
      <c r="J624" s="82"/>
      <c r="K624" s="81"/>
      <c r="L624" s="101" t="str">
        <f t="shared" si="36"/>
        <v>ERROR</v>
      </c>
      <c r="M624" s="117"/>
      <c r="N624" s="81"/>
      <c r="O624" s="81"/>
      <c r="P624" s="81"/>
      <c r="Q624" s="80"/>
      <c r="R624" s="81"/>
      <c r="S624" s="106" t="str">
        <f>IF(OR(B624="",$C$3="",$G$3=""),"ERROR",IF(AND(B624='Dropdown Answer Key'!$B$12,OR(E624="Lead",E624="U, May have L",E624="COM",E624="")),"Lead",IF(AND(B624='Dropdown Answer Key'!$B$12,OR(AND(E624="GALV",H624="Y"),AND(E624="GALV",H624="UN"),AND(E624="GALV",H624=""))),"GRR",IF(AND(B624='Dropdown Answer Key'!$B$12,E624="Unknown"),"Unknown SL",IF(AND(B624='Dropdown Answer Key'!$B$13,OR(F624="Lead",F624="U, May have L",F624="COM",F624="")),"Lead",IF(AND(B624='Dropdown Answer Key'!$B$13,OR(AND(F624="GALV",H624="Y"),AND(F624="GALV",H624="UN"),AND(F624="GALV",H624=""))),"GRR",IF(AND(B624='Dropdown Answer Key'!$B$13,F624="Unknown"),"Unknown SL",IF(AND(B624='Dropdown Answer Key'!$B$14,OR(E624="Lead",E624="U, May have L",E624="COM",E624="")),"Lead",IF(AND(B624='Dropdown Answer Key'!$B$14,OR(F624="Lead",F624="U, May have L",F624="COM",F624="")),"Lead",IF(AND(B624='Dropdown Answer Key'!$B$14,OR(AND(E624="GALV",H624="Y"),AND(E624="GALV",H624="UN"),AND(E624="GALV",H624=""),AND(F624="GALV",H624="Y"),AND(F624="GALV",H624="UN"),AND(F624="GALV",H624=""),AND(F624="GALV",I624="Y"),AND(F624="GALV",I624="UN"),AND(F624="GALV",I624=""))),"GRR",IF(AND(B624='Dropdown Answer Key'!$B$14,OR(E624="Unknown",F624="Unknown")),"Unknown SL","Non Lead")))))))))))</f>
        <v>ERROR</v>
      </c>
      <c r="T624" s="83" t="str">
        <f>IF(OR(M624="",Q624="",S624="ERROR"),"BLANK",IF((AND(M624='Dropdown Answer Key'!$B$25,OR('Service Line Inventory'!S624="Lead",S624="Unknown SL"))),"Tier 1",IF(AND('Service Line Inventory'!M624='Dropdown Answer Key'!$B$26,OR('Service Line Inventory'!S624="Lead",S624="Unknown SL")),"Tier 2",IF(AND('Service Line Inventory'!M624='Dropdown Answer Key'!$B$27,OR('Service Line Inventory'!S624="Lead",S624="Unknown SL")),"Tier 2",IF('Service Line Inventory'!S624="GRR","Tier 3",IF((AND('Service Line Inventory'!M624='Dropdown Answer Key'!$B$25,'Service Line Inventory'!Q624='Dropdown Answer Key'!$M$25,O624='Dropdown Answer Key'!$G$27,'Service Line Inventory'!P624='Dropdown Answer Key'!$J$27,S624="Non Lead")),"Tier 4",IF((AND('Service Line Inventory'!M624='Dropdown Answer Key'!$B$25,'Service Line Inventory'!Q624='Dropdown Answer Key'!$M$25,O624='Dropdown Answer Key'!$G$27,S624="Non Lead")),"Tier 4",IF((AND('Service Line Inventory'!M624='Dropdown Answer Key'!$B$25,'Service Line Inventory'!Q624='Dropdown Answer Key'!$M$25,'Service Line Inventory'!P624='Dropdown Answer Key'!$J$27,S624="Non Lead")),"Tier 4","Tier 5"))))))))</f>
        <v>BLANK</v>
      </c>
      <c r="U624" s="109" t="str">
        <f t="shared" si="37"/>
        <v>ERROR</v>
      </c>
      <c r="V624" s="83" t="str">
        <f t="shared" si="38"/>
        <v>ERROR</v>
      </c>
      <c r="W624" s="83" t="str">
        <f t="shared" si="39"/>
        <v>NO</v>
      </c>
      <c r="X624" s="115"/>
      <c r="Y624" s="84"/>
      <c r="Z624" s="85"/>
    </row>
    <row r="625" spans="1:26">
      <c r="A625" s="89"/>
      <c r="B625" s="90"/>
      <c r="C625" s="112"/>
      <c r="D625" s="90"/>
      <c r="E625" s="112"/>
      <c r="F625" s="112"/>
      <c r="G625" s="114"/>
      <c r="H625" s="102"/>
      <c r="I625" s="90"/>
      <c r="J625" s="91"/>
      <c r="K625" s="90"/>
      <c r="L625" s="102" t="str">
        <f t="shared" si="36"/>
        <v>ERROR</v>
      </c>
      <c r="M625" s="118"/>
      <c r="N625" s="90"/>
      <c r="O625" s="90"/>
      <c r="P625" s="90"/>
      <c r="Q625" s="89"/>
      <c r="R625" s="90"/>
      <c r="S625" s="121" t="str">
        <f>IF(OR(B625="",$C$3="",$G$3=""),"ERROR",IF(AND(B625='Dropdown Answer Key'!$B$12,OR(E625="Lead",E625="U, May have L",E625="COM",E625="")),"Lead",IF(AND(B625='Dropdown Answer Key'!$B$12,OR(AND(E625="GALV",H625="Y"),AND(E625="GALV",H625="UN"),AND(E625="GALV",H625=""))),"GRR",IF(AND(B625='Dropdown Answer Key'!$B$12,E625="Unknown"),"Unknown SL",IF(AND(B625='Dropdown Answer Key'!$B$13,OR(F625="Lead",F625="U, May have L",F625="COM",F625="")),"Lead",IF(AND(B625='Dropdown Answer Key'!$B$13,OR(AND(F625="GALV",H625="Y"),AND(F625="GALV",H625="UN"),AND(F625="GALV",H625=""))),"GRR",IF(AND(B625='Dropdown Answer Key'!$B$13,F625="Unknown"),"Unknown SL",IF(AND(B625='Dropdown Answer Key'!$B$14,OR(E625="Lead",E625="U, May have L",E625="COM",E625="")),"Lead",IF(AND(B625='Dropdown Answer Key'!$B$14,OR(F625="Lead",F625="U, May have L",F625="COM",F625="")),"Lead",IF(AND(B625='Dropdown Answer Key'!$B$14,OR(AND(E625="GALV",H625="Y"),AND(E625="GALV",H625="UN"),AND(E625="GALV",H625=""),AND(F625="GALV",H625="Y"),AND(F625="GALV",H625="UN"),AND(F625="GALV",H625=""),AND(F625="GALV",I625="Y"),AND(F625="GALV",I625="UN"),AND(F625="GALV",I625=""))),"GRR",IF(AND(B625='Dropdown Answer Key'!$B$14,OR(E625="Unknown",F625="Unknown")),"Unknown SL","Non Lead")))))))))))</f>
        <v>ERROR</v>
      </c>
      <c r="T625" s="122" t="str">
        <f>IF(OR(M625="",Q625="",S625="ERROR"),"BLANK",IF((AND(M625='Dropdown Answer Key'!$B$25,OR('Service Line Inventory'!S625="Lead",S625="Unknown SL"))),"Tier 1",IF(AND('Service Line Inventory'!M625='Dropdown Answer Key'!$B$26,OR('Service Line Inventory'!S625="Lead",S625="Unknown SL")),"Tier 2",IF(AND('Service Line Inventory'!M625='Dropdown Answer Key'!$B$27,OR('Service Line Inventory'!S625="Lead",S625="Unknown SL")),"Tier 2",IF('Service Line Inventory'!S625="GRR","Tier 3",IF((AND('Service Line Inventory'!M625='Dropdown Answer Key'!$B$25,'Service Line Inventory'!Q625='Dropdown Answer Key'!$M$25,O625='Dropdown Answer Key'!$G$27,'Service Line Inventory'!P625='Dropdown Answer Key'!$J$27,S625="Non Lead")),"Tier 4",IF((AND('Service Line Inventory'!M625='Dropdown Answer Key'!$B$25,'Service Line Inventory'!Q625='Dropdown Answer Key'!$M$25,O625='Dropdown Answer Key'!$G$27,S625="Non Lead")),"Tier 4",IF((AND('Service Line Inventory'!M625='Dropdown Answer Key'!$B$25,'Service Line Inventory'!Q625='Dropdown Answer Key'!$M$25,'Service Line Inventory'!P625='Dropdown Answer Key'!$J$27,S625="Non Lead")),"Tier 4","Tier 5"))))))))</f>
        <v>BLANK</v>
      </c>
      <c r="U625" s="123" t="str">
        <f t="shared" si="37"/>
        <v>ERROR</v>
      </c>
      <c r="V625" s="122" t="str">
        <f t="shared" si="38"/>
        <v>ERROR</v>
      </c>
      <c r="W625" s="122" t="str">
        <f t="shared" si="39"/>
        <v>NO</v>
      </c>
      <c r="X625" s="116"/>
      <c r="Y625" s="105"/>
      <c r="Z625" s="85"/>
    </row>
    <row r="626" spans="1:26">
      <c r="A626" s="80"/>
      <c r="B626" s="80"/>
      <c r="C626" s="111"/>
      <c r="D626" s="81"/>
      <c r="E626" s="111"/>
      <c r="F626" s="111"/>
      <c r="G626" s="113"/>
      <c r="H626" s="101"/>
      <c r="I626" s="81"/>
      <c r="J626" s="82"/>
      <c r="K626" s="81"/>
      <c r="L626" s="101" t="str">
        <f t="shared" si="36"/>
        <v>ERROR</v>
      </c>
      <c r="M626" s="117"/>
      <c r="N626" s="81"/>
      <c r="O626" s="81"/>
      <c r="P626" s="81"/>
      <c r="Q626" s="80"/>
      <c r="R626" s="81"/>
      <c r="S626" s="106" t="str">
        <f>IF(OR(B626="",$C$3="",$G$3=""),"ERROR",IF(AND(B626='Dropdown Answer Key'!$B$12,OR(E626="Lead",E626="U, May have L",E626="COM",E626="")),"Lead",IF(AND(B626='Dropdown Answer Key'!$B$12,OR(AND(E626="GALV",H626="Y"),AND(E626="GALV",H626="UN"),AND(E626="GALV",H626=""))),"GRR",IF(AND(B626='Dropdown Answer Key'!$B$12,E626="Unknown"),"Unknown SL",IF(AND(B626='Dropdown Answer Key'!$B$13,OR(F626="Lead",F626="U, May have L",F626="COM",F626="")),"Lead",IF(AND(B626='Dropdown Answer Key'!$B$13,OR(AND(F626="GALV",H626="Y"),AND(F626="GALV",H626="UN"),AND(F626="GALV",H626=""))),"GRR",IF(AND(B626='Dropdown Answer Key'!$B$13,F626="Unknown"),"Unknown SL",IF(AND(B626='Dropdown Answer Key'!$B$14,OR(E626="Lead",E626="U, May have L",E626="COM",E626="")),"Lead",IF(AND(B626='Dropdown Answer Key'!$B$14,OR(F626="Lead",F626="U, May have L",F626="COM",F626="")),"Lead",IF(AND(B626='Dropdown Answer Key'!$B$14,OR(AND(E626="GALV",H626="Y"),AND(E626="GALV",H626="UN"),AND(E626="GALV",H626=""),AND(F626="GALV",H626="Y"),AND(F626="GALV",H626="UN"),AND(F626="GALV",H626=""),AND(F626="GALV",I626="Y"),AND(F626="GALV",I626="UN"),AND(F626="GALV",I626=""))),"GRR",IF(AND(B626='Dropdown Answer Key'!$B$14,OR(E626="Unknown",F626="Unknown")),"Unknown SL","Non Lead")))))))))))</f>
        <v>ERROR</v>
      </c>
      <c r="T626" s="83" t="str">
        <f>IF(OR(M626="",Q626="",S626="ERROR"),"BLANK",IF((AND(M626='Dropdown Answer Key'!$B$25,OR('Service Line Inventory'!S626="Lead",S626="Unknown SL"))),"Tier 1",IF(AND('Service Line Inventory'!M626='Dropdown Answer Key'!$B$26,OR('Service Line Inventory'!S626="Lead",S626="Unknown SL")),"Tier 2",IF(AND('Service Line Inventory'!M626='Dropdown Answer Key'!$B$27,OR('Service Line Inventory'!S626="Lead",S626="Unknown SL")),"Tier 2",IF('Service Line Inventory'!S626="GRR","Tier 3",IF((AND('Service Line Inventory'!M626='Dropdown Answer Key'!$B$25,'Service Line Inventory'!Q626='Dropdown Answer Key'!$M$25,O626='Dropdown Answer Key'!$G$27,'Service Line Inventory'!P626='Dropdown Answer Key'!$J$27,S626="Non Lead")),"Tier 4",IF((AND('Service Line Inventory'!M626='Dropdown Answer Key'!$B$25,'Service Line Inventory'!Q626='Dropdown Answer Key'!$M$25,O626='Dropdown Answer Key'!$G$27,S626="Non Lead")),"Tier 4",IF((AND('Service Line Inventory'!M626='Dropdown Answer Key'!$B$25,'Service Line Inventory'!Q626='Dropdown Answer Key'!$M$25,'Service Line Inventory'!P626='Dropdown Answer Key'!$J$27,S626="Non Lead")),"Tier 4","Tier 5"))))))))</f>
        <v>BLANK</v>
      </c>
      <c r="U626" s="109" t="str">
        <f t="shared" si="37"/>
        <v>ERROR</v>
      </c>
      <c r="V626" s="83" t="str">
        <f t="shared" si="38"/>
        <v>ERROR</v>
      </c>
      <c r="W626" s="83" t="str">
        <f t="shared" si="39"/>
        <v>NO</v>
      </c>
      <c r="X626" s="115"/>
      <c r="Y626" s="84"/>
      <c r="Z626" s="85"/>
    </row>
    <row r="627" spans="1:26">
      <c r="A627" s="89"/>
      <c r="B627" s="90"/>
      <c r="C627" s="112"/>
      <c r="D627" s="90"/>
      <c r="E627" s="112"/>
      <c r="F627" s="112"/>
      <c r="G627" s="114"/>
      <c r="H627" s="102"/>
      <c r="I627" s="90"/>
      <c r="J627" s="91"/>
      <c r="K627" s="90"/>
      <c r="L627" s="102" t="str">
        <f t="shared" si="36"/>
        <v>ERROR</v>
      </c>
      <c r="M627" s="118"/>
      <c r="N627" s="90"/>
      <c r="O627" s="90"/>
      <c r="P627" s="90"/>
      <c r="Q627" s="89"/>
      <c r="R627" s="90"/>
      <c r="S627" s="121" t="str">
        <f>IF(OR(B627="",$C$3="",$G$3=""),"ERROR",IF(AND(B627='Dropdown Answer Key'!$B$12,OR(E627="Lead",E627="U, May have L",E627="COM",E627="")),"Lead",IF(AND(B627='Dropdown Answer Key'!$B$12,OR(AND(E627="GALV",H627="Y"),AND(E627="GALV",H627="UN"),AND(E627="GALV",H627=""))),"GRR",IF(AND(B627='Dropdown Answer Key'!$B$12,E627="Unknown"),"Unknown SL",IF(AND(B627='Dropdown Answer Key'!$B$13,OR(F627="Lead",F627="U, May have L",F627="COM",F627="")),"Lead",IF(AND(B627='Dropdown Answer Key'!$B$13,OR(AND(F627="GALV",H627="Y"),AND(F627="GALV",H627="UN"),AND(F627="GALV",H627=""))),"GRR",IF(AND(B627='Dropdown Answer Key'!$B$13,F627="Unknown"),"Unknown SL",IF(AND(B627='Dropdown Answer Key'!$B$14,OR(E627="Lead",E627="U, May have L",E627="COM",E627="")),"Lead",IF(AND(B627='Dropdown Answer Key'!$B$14,OR(F627="Lead",F627="U, May have L",F627="COM",F627="")),"Lead",IF(AND(B627='Dropdown Answer Key'!$B$14,OR(AND(E627="GALV",H627="Y"),AND(E627="GALV",H627="UN"),AND(E627="GALV",H627=""),AND(F627="GALV",H627="Y"),AND(F627="GALV",H627="UN"),AND(F627="GALV",H627=""),AND(F627="GALV",I627="Y"),AND(F627="GALV",I627="UN"),AND(F627="GALV",I627=""))),"GRR",IF(AND(B627='Dropdown Answer Key'!$B$14,OR(E627="Unknown",F627="Unknown")),"Unknown SL","Non Lead")))))))))))</f>
        <v>ERROR</v>
      </c>
      <c r="T627" s="122" t="str">
        <f>IF(OR(M627="",Q627="",S627="ERROR"),"BLANK",IF((AND(M627='Dropdown Answer Key'!$B$25,OR('Service Line Inventory'!S627="Lead",S627="Unknown SL"))),"Tier 1",IF(AND('Service Line Inventory'!M627='Dropdown Answer Key'!$B$26,OR('Service Line Inventory'!S627="Lead",S627="Unknown SL")),"Tier 2",IF(AND('Service Line Inventory'!M627='Dropdown Answer Key'!$B$27,OR('Service Line Inventory'!S627="Lead",S627="Unknown SL")),"Tier 2",IF('Service Line Inventory'!S627="GRR","Tier 3",IF((AND('Service Line Inventory'!M627='Dropdown Answer Key'!$B$25,'Service Line Inventory'!Q627='Dropdown Answer Key'!$M$25,O627='Dropdown Answer Key'!$G$27,'Service Line Inventory'!P627='Dropdown Answer Key'!$J$27,S627="Non Lead")),"Tier 4",IF((AND('Service Line Inventory'!M627='Dropdown Answer Key'!$B$25,'Service Line Inventory'!Q627='Dropdown Answer Key'!$M$25,O627='Dropdown Answer Key'!$G$27,S627="Non Lead")),"Tier 4",IF((AND('Service Line Inventory'!M627='Dropdown Answer Key'!$B$25,'Service Line Inventory'!Q627='Dropdown Answer Key'!$M$25,'Service Line Inventory'!P627='Dropdown Answer Key'!$J$27,S627="Non Lead")),"Tier 4","Tier 5"))))))))</f>
        <v>BLANK</v>
      </c>
      <c r="U627" s="123" t="str">
        <f t="shared" si="37"/>
        <v>ERROR</v>
      </c>
      <c r="V627" s="122" t="str">
        <f t="shared" si="38"/>
        <v>ERROR</v>
      </c>
      <c r="W627" s="122" t="str">
        <f t="shared" si="39"/>
        <v>NO</v>
      </c>
      <c r="X627" s="116"/>
      <c r="Y627" s="105"/>
      <c r="Z627" s="85"/>
    </row>
    <row r="628" spans="1:26">
      <c r="A628" s="80"/>
      <c r="B628" s="80"/>
      <c r="C628" s="111"/>
      <c r="D628" s="81"/>
      <c r="E628" s="111"/>
      <c r="F628" s="111"/>
      <c r="G628" s="113"/>
      <c r="H628" s="101"/>
      <c r="I628" s="81"/>
      <c r="J628" s="82"/>
      <c r="K628" s="81"/>
      <c r="L628" s="101" t="str">
        <f t="shared" si="36"/>
        <v>ERROR</v>
      </c>
      <c r="M628" s="117"/>
      <c r="N628" s="81"/>
      <c r="O628" s="81"/>
      <c r="P628" s="81"/>
      <c r="Q628" s="80"/>
      <c r="R628" s="81"/>
      <c r="S628" s="106" t="str">
        <f>IF(OR(B628="",$C$3="",$G$3=""),"ERROR",IF(AND(B628='Dropdown Answer Key'!$B$12,OR(E628="Lead",E628="U, May have L",E628="COM",E628="")),"Lead",IF(AND(B628='Dropdown Answer Key'!$B$12,OR(AND(E628="GALV",H628="Y"),AND(E628="GALV",H628="UN"),AND(E628="GALV",H628=""))),"GRR",IF(AND(B628='Dropdown Answer Key'!$B$12,E628="Unknown"),"Unknown SL",IF(AND(B628='Dropdown Answer Key'!$B$13,OR(F628="Lead",F628="U, May have L",F628="COM",F628="")),"Lead",IF(AND(B628='Dropdown Answer Key'!$B$13,OR(AND(F628="GALV",H628="Y"),AND(F628="GALV",H628="UN"),AND(F628="GALV",H628=""))),"GRR",IF(AND(B628='Dropdown Answer Key'!$B$13,F628="Unknown"),"Unknown SL",IF(AND(B628='Dropdown Answer Key'!$B$14,OR(E628="Lead",E628="U, May have L",E628="COM",E628="")),"Lead",IF(AND(B628='Dropdown Answer Key'!$B$14,OR(F628="Lead",F628="U, May have L",F628="COM",F628="")),"Lead",IF(AND(B628='Dropdown Answer Key'!$B$14,OR(AND(E628="GALV",H628="Y"),AND(E628="GALV",H628="UN"),AND(E628="GALV",H628=""),AND(F628="GALV",H628="Y"),AND(F628="GALV",H628="UN"),AND(F628="GALV",H628=""),AND(F628="GALV",I628="Y"),AND(F628="GALV",I628="UN"),AND(F628="GALV",I628=""))),"GRR",IF(AND(B628='Dropdown Answer Key'!$B$14,OR(E628="Unknown",F628="Unknown")),"Unknown SL","Non Lead")))))))))))</f>
        <v>ERROR</v>
      </c>
      <c r="T628" s="83" t="str">
        <f>IF(OR(M628="",Q628="",S628="ERROR"),"BLANK",IF((AND(M628='Dropdown Answer Key'!$B$25,OR('Service Line Inventory'!S628="Lead",S628="Unknown SL"))),"Tier 1",IF(AND('Service Line Inventory'!M628='Dropdown Answer Key'!$B$26,OR('Service Line Inventory'!S628="Lead",S628="Unknown SL")),"Tier 2",IF(AND('Service Line Inventory'!M628='Dropdown Answer Key'!$B$27,OR('Service Line Inventory'!S628="Lead",S628="Unknown SL")),"Tier 2",IF('Service Line Inventory'!S628="GRR","Tier 3",IF((AND('Service Line Inventory'!M628='Dropdown Answer Key'!$B$25,'Service Line Inventory'!Q628='Dropdown Answer Key'!$M$25,O628='Dropdown Answer Key'!$G$27,'Service Line Inventory'!P628='Dropdown Answer Key'!$J$27,S628="Non Lead")),"Tier 4",IF((AND('Service Line Inventory'!M628='Dropdown Answer Key'!$B$25,'Service Line Inventory'!Q628='Dropdown Answer Key'!$M$25,O628='Dropdown Answer Key'!$G$27,S628="Non Lead")),"Tier 4",IF((AND('Service Line Inventory'!M628='Dropdown Answer Key'!$B$25,'Service Line Inventory'!Q628='Dropdown Answer Key'!$M$25,'Service Line Inventory'!P628='Dropdown Answer Key'!$J$27,S628="Non Lead")),"Tier 4","Tier 5"))))))))</f>
        <v>BLANK</v>
      </c>
      <c r="U628" s="109" t="str">
        <f t="shared" si="37"/>
        <v>ERROR</v>
      </c>
      <c r="V628" s="83" t="str">
        <f t="shared" si="38"/>
        <v>ERROR</v>
      </c>
      <c r="W628" s="83" t="str">
        <f t="shared" si="39"/>
        <v>NO</v>
      </c>
      <c r="X628" s="115"/>
      <c r="Y628" s="84"/>
      <c r="Z628" s="85"/>
    </row>
    <row r="629" spans="1:26">
      <c r="A629" s="89"/>
      <c r="B629" s="90"/>
      <c r="C629" s="112"/>
      <c r="D629" s="90"/>
      <c r="E629" s="112"/>
      <c r="F629" s="112"/>
      <c r="G629" s="114"/>
      <c r="H629" s="102"/>
      <c r="I629" s="90"/>
      <c r="J629" s="91"/>
      <c r="K629" s="90"/>
      <c r="L629" s="102" t="str">
        <f t="shared" si="36"/>
        <v>ERROR</v>
      </c>
      <c r="M629" s="118"/>
      <c r="N629" s="90"/>
      <c r="O629" s="90"/>
      <c r="P629" s="90"/>
      <c r="Q629" s="89"/>
      <c r="R629" s="90"/>
      <c r="S629" s="121" t="str">
        <f>IF(OR(B629="",$C$3="",$G$3=""),"ERROR",IF(AND(B629='Dropdown Answer Key'!$B$12,OR(E629="Lead",E629="U, May have L",E629="COM",E629="")),"Lead",IF(AND(B629='Dropdown Answer Key'!$B$12,OR(AND(E629="GALV",H629="Y"),AND(E629="GALV",H629="UN"),AND(E629="GALV",H629=""))),"GRR",IF(AND(B629='Dropdown Answer Key'!$B$12,E629="Unknown"),"Unknown SL",IF(AND(B629='Dropdown Answer Key'!$B$13,OR(F629="Lead",F629="U, May have L",F629="COM",F629="")),"Lead",IF(AND(B629='Dropdown Answer Key'!$B$13,OR(AND(F629="GALV",H629="Y"),AND(F629="GALV",H629="UN"),AND(F629="GALV",H629=""))),"GRR",IF(AND(B629='Dropdown Answer Key'!$B$13,F629="Unknown"),"Unknown SL",IF(AND(B629='Dropdown Answer Key'!$B$14,OR(E629="Lead",E629="U, May have L",E629="COM",E629="")),"Lead",IF(AND(B629='Dropdown Answer Key'!$B$14,OR(F629="Lead",F629="U, May have L",F629="COM",F629="")),"Lead",IF(AND(B629='Dropdown Answer Key'!$B$14,OR(AND(E629="GALV",H629="Y"),AND(E629="GALV",H629="UN"),AND(E629="GALV",H629=""),AND(F629="GALV",H629="Y"),AND(F629="GALV",H629="UN"),AND(F629="GALV",H629=""),AND(F629="GALV",I629="Y"),AND(F629="GALV",I629="UN"),AND(F629="GALV",I629=""))),"GRR",IF(AND(B629='Dropdown Answer Key'!$B$14,OR(E629="Unknown",F629="Unknown")),"Unknown SL","Non Lead")))))))))))</f>
        <v>ERROR</v>
      </c>
      <c r="T629" s="122" t="str">
        <f>IF(OR(M629="",Q629="",S629="ERROR"),"BLANK",IF((AND(M629='Dropdown Answer Key'!$B$25,OR('Service Line Inventory'!S629="Lead",S629="Unknown SL"))),"Tier 1",IF(AND('Service Line Inventory'!M629='Dropdown Answer Key'!$B$26,OR('Service Line Inventory'!S629="Lead",S629="Unknown SL")),"Tier 2",IF(AND('Service Line Inventory'!M629='Dropdown Answer Key'!$B$27,OR('Service Line Inventory'!S629="Lead",S629="Unknown SL")),"Tier 2",IF('Service Line Inventory'!S629="GRR","Tier 3",IF((AND('Service Line Inventory'!M629='Dropdown Answer Key'!$B$25,'Service Line Inventory'!Q629='Dropdown Answer Key'!$M$25,O629='Dropdown Answer Key'!$G$27,'Service Line Inventory'!P629='Dropdown Answer Key'!$J$27,S629="Non Lead")),"Tier 4",IF((AND('Service Line Inventory'!M629='Dropdown Answer Key'!$B$25,'Service Line Inventory'!Q629='Dropdown Answer Key'!$M$25,O629='Dropdown Answer Key'!$G$27,S629="Non Lead")),"Tier 4",IF((AND('Service Line Inventory'!M629='Dropdown Answer Key'!$B$25,'Service Line Inventory'!Q629='Dropdown Answer Key'!$M$25,'Service Line Inventory'!P629='Dropdown Answer Key'!$J$27,S629="Non Lead")),"Tier 4","Tier 5"))))))))</f>
        <v>BLANK</v>
      </c>
      <c r="U629" s="123" t="str">
        <f t="shared" si="37"/>
        <v>ERROR</v>
      </c>
      <c r="V629" s="122" t="str">
        <f t="shared" si="38"/>
        <v>ERROR</v>
      </c>
      <c r="W629" s="122" t="str">
        <f t="shared" si="39"/>
        <v>NO</v>
      </c>
      <c r="X629" s="116"/>
      <c r="Y629" s="105"/>
      <c r="Z629" s="85"/>
    </row>
    <row r="630" spans="1:26">
      <c r="A630" s="80"/>
      <c r="B630" s="80"/>
      <c r="C630" s="111"/>
      <c r="D630" s="81"/>
      <c r="E630" s="111"/>
      <c r="F630" s="111"/>
      <c r="G630" s="113"/>
      <c r="H630" s="101"/>
      <c r="I630" s="81"/>
      <c r="J630" s="82"/>
      <c r="K630" s="81"/>
      <c r="L630" s="101" t="str">
        <f t="shared" si="36"/>
        <v>ERROR</v>
      </c>
      <c r="M630" s="117"/>
      <c r="N630" s="81"/>
      <c r="O630" s="81"/>
      <c r="P630" s="81"/>
      <c r="Q630" s="80"/>
      <c r="R630" s="81"/>
      <c r="S630" s="106" t="str">
        <f>IF(OR(B630="",$C$3="",$G$3=""),"ERROR",IF(AND(B630='Dropdown Answer Key'!$B$12,OR(E630="Lead",E630="U, May have L",E630="COM",E630="")),"Lead",IF(AND(B630='Dropdown Answer Key'!$B$12,OR(AND(E630="GALV",H630="Y"),AND(E630="GALV",H630="UN"),AND(E630="GALV",H630=""))),"GRR",IF(AND(B630='Dropdown Answer Key'!$B$12,E630="Unknown"),"Unknown SL",IF(AND(B630='Dropdown Answer Key'!$B$13,OR(F630="Lead",F630="U, May have L",F630="COM",F630="")),"Lead",IF(AND(B630='Dropdown Answer Key'!$B$13,OR(AND(F630="GALV",H630="Y"),AND(F630="GALV",H630="UN"),AND(F630="GALV",H630=""))),"GRR",IF(AND(B630='Dropdown Answer Key'!$B$13,F630="Unknown"),"Unknown SL",IF(AND(B630='Dropdown Answer Key'!$B$14,OR(E630="Lead",E630="U, May have L",E630="COM",E630="")),"Lead",IF(AND(B630='Dropdown Answer Key'!$B$14,OR(F630="Lead",F630="U, May have L",F630="COM",F630="")),"Lead",IF(AND(B630='Dropdown Answer Key'!$B$14,OR(AND(E630="GALV",H630="Y"),AND(E630="GALV",H630="UN"),AND(E630="GALV",H630=""),AND(F630="GALV",H630="Y"),AND(F630="GALV",H630="UN"),AND(F630="GALV",H630=""),AND(F630="GALV",I630="Y"),AND(F630="GALV",I630="UN"),AND(F630="GALV",I630=""))),"GRR",IF(AND(B630='Dropdown Answer Key'!$B$14,OR(E630="Unknown",F630="Unknown")),"Unknown SL","Non Lead")))))))))))</f>
        <v>ERROR</v>
      </c>
      <c r="T630" s="83" t="str">
        <f>IF(OR(M630="",Q630="",S630="ERROR"),"BLANK",IF((AND(M630='Dropdown Answer Key'!$B$25,OR('Service Line Inventory'!S630="Lead",S630="Unknown SL"))),"Tier 1",IF(AND('Service Line Inventory'!M630='Dropdown Answer Key'!$B$26,OR('Service Line Inventory'!S630="Lead",S630="Unknown SL")),"Tier 2",IF(AND('Service Line Inventory'!M630='Dropdown Answer Key'!$B$27,OR('Service Line Inventory'!S630="Lead",S630="Unknown SL")),"Tier 2",IF('Service Line Inventory'!S630="GRR","Tier 3",IF((AND('Service Line Inventory'!M630='Dropdown Answer Key'!$B$25,'Service Line Inventory'!Q630='Dropdown Answer Key'!$M$25,O630='Dropdown Answer Key'!$G$27,'Service Line Inventory'!P630='Dropdown Answer Key'!$J$27,S630="Non Lead")),"Tier 4",IF((AND('Service Line Inventory'!M630='Dropdown Answer Key'!$B$25,'Service Line Inventory'!Q630='Dropdown Answer Key'!$M$25,O630='Dropdown Answer Key'!$G$27,S630="Non Lead")),"Tier 4",IF((AND('Service Line Inventory'!M630='Dropdown Answer Key'!$B$25,'Service Line Inventory'!Q630='Dropdown Answer Key'!$M$25,'Service Line Inventory'!P630='Dropdown Answer Key'!$J$27,S630="Non Lead")),"Tier 4","Tier 5"))))))))</f>
        <v>BLANK</v>
      </c>
      <c r="U630" s="109" t="str">
        <f t="shared" si="37"/>
        <v>ERROR</v>
      </c>
      <c r="V630" s="83" t="str">
        <f t="shared" si="38"/>
        <v>ERROR</v>
      </c>
      <c r="W630" s="83" t="str">
        <f t="shared" si="39"/>
        <v>NO</v>
      </c>
      <c r="X630" s="115"/>
      <c r="Y630" s="84"/>
      <c r="Z630" s="85"/>
    </row>
    <row r="631" spans="1:26">
      <c r="A631" s="89"/>
      <c r="B631" s="90"/>
      <c r="C631" s="112"/>
      <c r="D631" s="90"/>
      <c r="E631" s="112"/>
      <c r="F631" s="112"/>
      <c r="G631" s="114"/>
      <c r="H631" s="102"/>
      <c r="I631" s="90"/>
      <c r="J631" s="91"/>
      <c r="K631" s="90"/>
      <c r="L631" s="102" t="str">
        <f t="shared" si="36"/>
        <v>ERROR</v>
      </c>
      <c r="M631" s="118"/>
      <c r="N631" s="90"/>
      <c r="O631" s="90"/>
      <c r="P631" s="90"/>
      <c r="Q631" s="89"/>
      <c r="R631" s="90"/>
      <c r="S631" s="121" t="str">
        <f>IF(OR(B631="",$C$3="",$G$3=""),"ERROR",IF(AND(B631='Dropdown Answer Key'!$B$12,OR(E631="Lead",E631="U, May have L",E631="COM",E631="")),"Lead",IF(AND(B631='Dropdown Answer Key'!$B$12,OR(AND(E631="GALV",H631="Y"),AND(E631="GALV",H631="UN"),AND(E631="GALV",H631=""))),"GRR",IF(AND(B631='Dropdown Answer Key'!$B$12,E631="Unknown"),"Unknown SL",IF(AND(B631='Dropdown Answer Key'!$B$13,OR(F631="Lead",F631="U, May have L",F631="COM",F631="")),"Lead",IF(AND(B631='Dropdown Answer Key'!$B$13,OR(AND(F631="GALV",H631="Y"),AND(F631="GALV",H631="UN"),AND(F631="GALV",H631=""))),"GRR",IF(AND(B631='Dropdown Answer Key'!$B$13,F631="Unknown"),"Unknown SL",IF(AND(B631='Dropdown Answer Key'!$B$14,OR(E631="Lead",E631="U, May have L",E631="COM",E631="")),"Lead",IF(AND(B631='Dropdown Answer Key'!$B$14,OR(F631="Lead",F631="U, May have L",F631="COM",F631="")),"Lead",IF(AND(B631='Dropdown Answer Key'!$B$14,OR(AND(E631="GALV",H631="Y"),AND(E631="GALV",H631="UN"),AND(E631="GALV",H631=""),AND(F631="GALV",H631="Y"),AND(F631="GALV",H631="UN"),AND(F631="GALV",H631=""),AND(F631="GALV",I631="Y"),AND(F631="GALV",I631="UN"),AND(F631="GALV",I631=""))),"GRR",IF(AND(B631='Dropdown Answer Key'!$B$14,OR(E631="Unknown",F631="Unknown")),"Unknown SL","Non Lead")))))))))))</f>
        <v>ERROR</v>
      </c>
      <c r="T631" s="122" t="str">
        <f>IF(OR(M631="",Q631="",S631="ERROR"),"BLANK",IF((AND(M631='Dropdown Answer Key'!$B$25,OR('Service Line Inventory'!S631="Lead",S631="Unknown SL"))),"Tier 1",IF(AND('Service Line Inventory'!M631='Dropdown Answer Key'!$B$26,OR('Service Line Inventory'!S631="Lead",S631="Unknown SL")),"Tier 2",IF(AND('Service Line Inventory'!M631='Dropdown Answer Key'!$B$27,OR('Service Line Inventory'!S631="Lead",S631="Unknown SL")),"Tier 2",IF('Service Line Inventory'!S631="GRR","Tier 3",IF((AND('Service Line Inventory'!M631='Dropdown Answer Key'!$B$25,'Service Line Inventory'!Q631='Dropdown Answer Key'!$M$25,O631='Dropdown Answer Key'!$G$27,'Service Line Inventory'!P631='Dropdown Answer Key'!$J$27,S631="Non Lead")),"Tier 4",IF((AND('Service Line Inventory'!M631='Dropdown Answer Key'!$B$25,'Service Line Inventory'!Q631='Dropdown Answer Key'!$M$25,O631='Dropdown Answer Key'!$G$27,S631="Non Lead")),"Tier 4",IF((AND('Service Line Inventory'!M631='Dropdown Answer Key'!$B$25,'Service Line Inventory'!Q631='Dropdown Answer Key'!$M$25,'Service Line Inventory'!P631='Dropdown Answer Key'!$J$27,S631="Non Lead")),"Tier 4","Tier 5"))))))))</f>
        <v>BLANK</v>
      </c>
      <c r="U631" s="123" t="str">
        <f t="shared" si="37"/>
        <v>ERROR</v>
      </c>
      <c r="V631" s="122" t="str">
        <f t="shared" si="38"/>
        <v>ERROR</v>
      </c>
      <c r="W631" s="122" t="str">
        <f t="shared" si="39"/>
        <v>NO</v>
      </c>
      <c r="X631" s="116"/>
      <c r="Y631" s="105"/>
      <c r="Z631" s="85"/>
    </row>
    <row r="632" spans="1:26">
      <c r="A632" s="80"/>
      <c r="B632" s="80"/>
      <c r="C632" s="111"/>
      <c r="D632" s="81"/>
      <c r="E632" s="111"/>
      <c r="F632" s="111"/>
      <c r="G632" s="113"/>
      <c r="H632" s="101"/>
      <c r="I632" s="81"/>
      <c r="J632" s="82"/>
      <c r="K632" s="81"/>
      <c r="L632" s="101" t="str">
        <f t="shared" si="36"/>
        <v>ERROR</v>
      </c>
      <c r="M632" s="117"/>
      <c r="N632" s="81"/>
      <c r="O632" s="81"/>
      <c r="P632" s="81"/>
      <c r="Q632" s="80"/>
      <c r="R632" s="81"/>
      <c r="S632" s="106" t="str">
        <f>IF(OR(B632="",$C$3="",$G$3=""),"ERROR",IF(AND(B632='Dropdown Answer Key'!$B$12,OR(E632="Lead",E632="U, May have L",E632="COM",E632="")),"Lead",IF(AND(B632='Dropdown Answer Key'!$B$12,OR(AND(E632="GALV",H632="Y"),AND(E632="GALV",H632="UN"),AND(E632="GALV",H632=""))),"GRR",IF(AND(B632='Dropdown Answer Key'!$B$12,E632="Unknown"),"Unknown SL",IF(AND(B632='Dropdown Answer Key'!$B$13,OR(F632="Lead",F632="U, May have L",F632="COM",F632="")),"Lead",IF(AND(B632='Dropdown Answer Key'!$B$13,OR(AND(F632="GALV",H632="Y"),AND(F632="GALV",H632="UN"),AND(F632="GALV",H632=""))),"GRR",IF(AND(B632='Dropdown Answer Key'!$B$13,F632="Unknown"),"Unknown SL",IF(AND(B632='Dropdown Answer Key'!$B$14,OR(E632="Lead",E632="U, May have L",E632="COM",E632="")),"Lead",IF(AND(B632='Dropdown Answer Key'!$B$14,OR(F632="Lead",F632="U, May have L",F632="COM",F632="")),"Lead",IF(AND(B632='Dropdown Answer Key'!$B$14,OR(AND(E632="GALV",H632="Y"),AND(E632="GALV",H632="UN"),AND(E632="GALV",H632=""),AND(F632="GALV",H632="Y"),AND(F632="GALV",H632="UN"),AND(F632="GALV",H632=""),AND(F632="GALV",I632="Y"),AND(F632="GALV",I632="UN"),AND(F632="GALV",I632=""))),"GRR",IF(AND(B632='Dropdown Answer Key'!$B$14,OR(E632="Unknown",F632="Unknown")),"Unknown SL","Non Lead")))))))))))</f>
        <v>ERROR</v>
      </c>
      <c r="T632" s="83" t="str">
        <f>IF(OR(M632="",Q632="",S632="ERROR"),"BLANK",IF((AND(M632='Dropdown Answer Key'!$B$25,OR('Service Line Inventory'!S632="Lead",S632="Unknown SL"))),"Tier 1",IF(AND('Service Line Inventory'!M632='Dropdown Answer Key'!$B$26,OR('Service Line Inventory'!S632="Lead",S632="Unknown SL")),"Tier 2",IF(AND('Service Line Inventory'!M632='Dropdown Answer Key'!$B$27,OR('Service Line Inventory'!S632="Lead",S632="Unknown SL")),"Tier 2",IF('Service Line Inventory'!S632="GRR","Tier 3",IF((AND('Service Line Inventory'!M632='Dropdown Answer Key'!$B$25,'Service Line Inventory'!Q632='Dropdown Answer Key'!$M$25,O632='Dropdown Answer Key'!$G$27,'Service Line Inventory'!P632='Dropdown Answer Key'!$J$27,S632="Non Lead")),"Tier 4",IF((AND('Service Line Inventory'!M632='Dropdown Answer Key'!$B$25,'Service Line Inventory'!Q632='Dropdown Answer Key'!$M$25,O632='Dropdown Answer Key'!$G$27,S632="Non Lead")),"Tier 4",IF((AND('Service Line Inventory'!M632='Dropdown Answer Key'!$B$25,'Service Line Inventory'!Q632='Dropdown Answer Key'!$M$25,'Service Line Inventory'!P632='Dropdown Answer Key'!$J$27,S632="Non Lead")),"Tier 4","Tier 5"))))))))</f>
        <v>BLANK</v>
      </c>
      <c r="U632" s="109" t="str">
        <f t="shared" si="37"/>
        <v>ERROR</v>
      </c>
      <c r="V632" s="83" t="str">
        <f t="shared" si="38"/>
        <v>ERROR</v>
      </c>
      <c r="W632" s="83" t="str">
        <f t="shared" si="39"/>
        <v>NO</v>
      </c>
      <c r="X632" s="115"/>
      <c r="Y632" s="84"/>
      <c r="Z632" s="85"/>
    </row>
    <row r="633" spans="1:26">
      <c r="A633" s="89"/>
      <c r="B633" s="90"/>
      <c r="C633" s="112"/>
      <c r="D633" s="90"/>
      <c r="E633" s="112"/>
      <c r="F633" s="112"/>
      <c r="G633" s="114"/>
      <c r="H633" s="102"/>
      <c r="I633" s="90"/>
      <c r="J633" s="91"/>
      <c r="K633" s="90"/>
      <c r="L633" s="102" t="str">
        <f t="shared" si="36"/>
        <v>ERROR</v>
      </c>
      <c r="M633" s="118"/>
      <c r="N633" s="90"/>
      <c r="O633" s="90"/>
      <c r="P633" s="90"/>
      <c r="Q633" s="89"/>
      <c r="R633" s="90"/>
      <c r="S633" s="121" t="str">
        <f>IF(OR(B633="",$C$3="",$G$3=""),"ERROR",IF(AND(B633='Dropdown Answer Key'!$B$12,OR(E633="Lead",E633="U, May have L",E633="COM",E633="")),"Lead",IF(AND(B633='Dropdown Answer Key'!$B$12,OR(AND(E633="GALV",H633="Y"),AND(E633="GALV",H633="UN"),AND(E633="GALV",H633=""))),"GRR",IF(AND(B633='Dropdown Answer Key'!$B$12,E633="Unknown"),"Unknown SL",IF(AND(B633='Dropdown Answer Key'!$B$13,OR(F633="Lead",F633="U, May have L",F633="COM",F633="")),"Lead",IF(AND(B633='Dropdown Answer Key'!$B$13,OR(AND(F633="GALV",H633="Y"),AND(F633="GALV",H633="UN"),AND(F633="GALV",H633=""))),"GRR",IF(AND(B633='Dropdown Answer Key'!$B$13,F633="Unknown"),"Unknown SL",IF(AND(B633='Dropdown Answer Key'!$B$14,OR(E633="Lead",E633="U, May have L",E633="COM",E633="")),"Lead",IF(AND(B633='Dropdown Answer Key'!$B$14,OR(F633="Lead",F633="U, May have L",F633="COM",F633="")),"Lead",IF(AND(B633='Dropdown Answer Key'!$B$14,OR(AND(E633="GALV",H633="Y"),AND(E633="GALV",H633="UN"),AND(E633="GALV",H633=""),AND(F633="GALV",H633="Y"),AND(F633="GALV",H633="UN"),AND(F633="GALV",H633=""),AND(F633="GALV",I633="Y"),AND(F633="GALV",I633="UN"),AND(F633="GALV",I633=""))),"GRR",IF(AND(B633='Dropdown Answer Key'!$B$14,OR(E633="Unknown",F633="Unknown")),"Unknown SL","Non Lead")))))))))))</f>
        <v>ERROR</v>
      </c>
      <c r="T633" s="122" t="str">
        <f>IF(OR(M633="",Q633="",S633="ERROR"),"BLANK",IF((AND(M633='Dropdown Answer Key'!$B$25,OR('Service Line Inventory'!S633="Lead",S633="Unknown SL"))),"Tier 1",IF(AND('Service Line Inventory'!M633='Dropdown Answer Key'!$B$26,OR('Service Line Inventory'!S633="Lead",S633="Unknown SL")),"Tier 2",IF(AND('Service Line Inventory'!M633='Dropdown Answer Key'!$B$27,OR('Service Line Inventory'!S633="Lead",S633="Unknown SL")),"Tier 2",IF('Service Line Inventory'!S633="GRR","Tier 3",IF((AND('Service Line Inventory'!M633='Dropdown Answer Key'!$B$25,'Service Line Inventory'!Q633='Dropdown Answer Key'!$M$25,O633='Dropdown Answer Key'!$G$27,'Service Line Inventory'!P633='Dropdown Answer Key'!$J$27,S633="Non Lead")),"Tier 4",IF((AND('Service Line Inventory'!M633='Dropdown Answer Key'!$B$25,'Service Line Inventory'!Q633='Dropdown Answer Key'!$M$25,O633='Dropdown Answer Key'!$G$27,S633="Non Lead")),"Tier 4",IF((AND('Service Line Inventory'!M633='Dropdown Answer Key'!$B$25,'Service Line Inventory'!Q633='Dropdown Answer Key'!$M$25,'Service Line Inventory'!P633='Dropdown Answer Key'!$J$27,S633="Non Lead")),"Tier 4","Tier 5"))))))))</f>
        <v>BLANK</v>
      </c>
      <c r="U633" s="123" t="str">
        <f t="shared" si="37"/>
        <v>ERROR</v>
      </c>
      <c r="V633" s="122" t="str">
        <f t="shared" si="38"/>
        <v>ERROR</v>
      </c>
      <c r="W633" s="122" t="str">
        <f t="shared" si="39"/>
        <v>NO</v>
      </c>
      <c r="X633" s="116"/>
      <c r="Y633" s="105"/>
      <c r="Z633" s="85"/>
    </row>
    <row r="634" spans="1:26">
      <c r="A634" s="80"/>
      <c r="B634" s="80"/>
      <c r="C634" s="111"/>
      <c r="D634" s="81"/>
      <c r="E634" s="111"/>
      <c r="F634" s="111"/>
      <c r="G634" s="113"/>
      <c r="H634" s="101"/>
      <c r="I634" s="81"/>
      <c r="J634" s="82"/>
      <c r="K634" s="81"/>
      <c r="L634" s="101" t="str">
        <f t="shared" si="36"/>
        <v>ERROR</v>
      </c>
      <c r="M634" s="117"/>
      <c r="N634" s="81"/>
      <c r="O634" s="81"/>
      <c r="P634" s="81"/>
      <c r="Q634" s="80"/>
      <c r="R634" s="81"/>
      <c r="S634" s="106" t="str">
        <f>IF(OR(B634="",$C$3="",$G$3=""),"ERROR",IF(AND(B634='Dropdown Answer Key'!$B$12,OR(E634="Lead",E634="U, May have L",E634="COM",E634="")),"Lead",IF(AND(B634='Dropdown Answer Key'!$B$12,OR(AND(E634="GALV",H634="Y"),AND(E634="GALV",H634="UN"),AND(E634="GALV",H634=""))),"GRR",IF(AND(B634='Dropdown Answer Key'!$B$12,E634="Unknown"),"Unknown SL",IF(AND(B634='Dropdown Answer Key'!$B$13,OR(F634="Lead",F634="U, May have L",F634="COM",F634="")),"Lead",IF(AND(B634='Dropdown Answer Key'!$B$13,OR(AND(F634="GALV",H634="Y"),AND(F634="GALV",H634="UN"),AND(F634="GALV",H634=""))),"GRR",IF(AND(B634='Dropdown Answer Key'!$B$13,F634="Unknown"),"Unknown SL",IF(AND(B634='Dropdown Answer Key'!$B$14,OR(E634="Lead",E634="U, May have L",E634="COM",E634="")),"Lead",IF(AND(B634='Dropdown Answer Key'!$B$14,OR(F634="Lead",F634="U, May have L",F634="COM",F634="")),"Lead",IF(AND(B634='Dropdown Answer Key'!$B$14,OR(AND(E634="GALV",H634="Y"),AND(E634="GALV",H634="UN"),AND(E634="GALV",H634=""),AND(F634="GALV",H634="Y"),AND(F634="GALV",H634="UN"),AND(F634="GALV",H634=""),AND(F634="GALV",I634="Y"),AND(F634="GALV",I634="UN"),AND(F634="GALV",I634=""))),"GRR",IF(AND(B634='Dropdown Answer Key'!$B$14,OR(E634="Unknown",F634="Unknown")),"Unknown SL","Non Lead")))))))))))</f>
        <v>ERROR</v>
      </c>
      <c r="T634" s="83" t="str">
        <f>IF(OR(M634="",Q634="",S634="ERROR"),"BLANK",IF((AND(M634='Dropdown Answer Key'!$B$25,OR('Service Line Inventory'!S634="Lead",S634="Unknown SL"))),"Tier 1",IF(AND('Service Line Inventory'!M634='Dropdown Answer Key'!$B$26,OR('Service Line Inventory'!S634="Lead",S634="Unknown SL")),"Tier 2",IF(AND('Service Line Inventory'!M634='Dropdown Answer Key'!$B$27,OR('Service Line Inventory'!S634="Lead",S634="Unknown SL")),"Tier 2",IF('Service Line Inventory'!S634="GRR","Tier 3",IF((AND('Service Line Inventory'!M634='Dropdown Answer Key'!$B$25,'Service Line Inventory'!Q634='Dropdown Answer Key'!$M$25,O634='Dropdown Answer Key'!$G$27,'Service Line Inventory'!P634='Dropdown Answer Key'!$J$27,S634="Non Lead")),"Tier 4",IF((AND('Service Line Inventory'!M634='Dropdown Answer Key'!$B$25,'Service Line Inventory'!Q634='Dropdown Answer Key'!$M$25,O634='Dropdown Answer Key'!$G$27,S634="Non Lead")),"Tier 4",IF((AND('Service Line Inventory'!M634='Dropdown Answer Key'!$B$25,'Service Line Inventory'!Q634='Dropdown Answer Key'!$M$25,'Service Line Inventory'!P634='Dropdown Answer Key'!$J$27,S634="Non Lead")),"Tier 4","Tier 5"))))))))</f>
        <v>BLANK</v>
      </c>
      <c r="U634" s="109" t="str">
        <f t="shared" si="37"/>
        <v>ERROR</v>
      </c>
      <c r="V634" s="83" t="str">
        <f t="shared" si="38"/>
        <v>ERROR</v>
      </c>
      <c r="W634" s="83" t="str">
        <f t="shared" si="39"/>
        <v>NO</v>
      </c>
      <c r="X634" s="115"/>
      <c r="Y634" s="84"/>
      <c r="Z634" s="85"/>
    </row>
    <row r="635" spans="1:26">
      <c r="A635" s="89"/>
      <c r="B635" s="90"/>
      <c r="C635" s="112"/>
      <c r="D635" s="90"/>
      <c r="E635" s="112"/>
      <c r="F635" s="112"/>
      <c r="G635" s="114"/>
      <c r="H635" s="102"/>
      <c r="I635" s="90"/>
      <c r="J635" s="91"/>
      <c r="K635" s="90"/>
      <c r="L635" s="102" t="str">
        <f t="shared" si="36"/>
        <v>ERROR</v>
      </c>
      <c r="M635" s="118"/>
      <c r="N635" s="90"/>
      <c r="O635" s="90"/>
      <c r="P635" s="90"/>
      <c r="Q635" s="89"/>
      <c r="R635" s="90"/>
      <c r="S635" s="121" t="str">
        <f>IF(OR(B635="",$C$3="",$G$3=""),"ERROR",IF(AND(B635='Dropdown Answer Key'!$B$12,OR(E635="Lead",E635="U, May have L",E635="COM",E635="")),"Lead",IF(AND(B635='Dropdown Answer Key'!$B$12,OR(AND(E635="GALV",H635="Y"),AND(E635="GALV",H635="UN"),AND(E635="GALV",H635=""))),"GRR",IF(AND(B635='Dropdown Answer Key'!$B$12,E635="Unknown"),"Unknown SL",IF(AND(B635='Dropdown Answer Key'!$B$13,OR(F635="Lead",F635="U, May have L",F635="COM",F635="")),"Lead",IF(AND(B635='Dropdown Answer Key'!$B$13,OR(AND(F635="GALV",H635="Y"),AND(F635="GALV",H635="UN"),AND(F635="GALV",H635=""))),"GRR",IF(AND(B635='Dropdown Answer Key'!$B$13,F635="Unknown"),"Unknown SL",IF(AND(B635='Dropdown Answer Key'!$B$14,OR(E635="Lead",E635="U, May have L",E635="COM",E635="")),"Lead",IF(AND(B635='Dropdown Answer Key'!$B$14,OR(F635="Lead",F635="U, May have L",F635="COM",F635="")),"Lead",IF(AND(B635='Dropdown Answer Key'!$B$14,OR(AND(E635="GALV",H635="Y"),AND(E635="GALV",H635="UN"),AND(E635="GALV",H635=""),AND(F635="GALV",H635="Y"),AND(F635="GALV",H635="UN"),AND(F635="GALV",H635=""),AND(F635="GALV",I635="Y"),AND(F635="GALV",I635="UN"),AND(F635="GALV",I635=""))),"GRR",IF(AND(B635='Dropdown Answer Key'!$B$14,OR(E635="Unknown",F635="Unknown")),"Unknown SL","Non Lead")))))))))))</f>
        <v>ERROR</v>
      </c>
      <c r="T635" s="122" t="str">
        <f>IF(OR(M635="",Q635="",S635="ERROR"),"BLANK",IF((AND(M635='Dropdown Answer Key'!$B$25,OR('Service Line Inventory'!S635="Lead",S635="Unknown SL"))),"Tier 1",IF(AND('Service Line Inventory'!M635='Dropdown Answer Key'!$B$26,OR('Service Line Inventory'!S635="Lead",S635="Unknown SL")),"Tier 2",IF(AND('Service Line Inventory'!M635='Dropdown Answer Key'!$B$27,OR('Service Line Inventory'!S635="Lead",S635="Unknown SL")),"Tier 2",IF('Service Line Inventory'!S635="GRR","Tier 3",IF((AND('Service Line Inventory'!M635='Dropdown Answer Key'!$B$25,'Service Line Inventory'!Q635='Dropdown Answer Key'!$M$25,O635='Dropdown Answer Key'!$G$27,'Service Line Inventory'!P635='Dropdown Answer Key'!$J$27,S635="Non Lead")),"Tier 4",IF((AND('Service Line Inventory'!M635='Dropdown Answer Key'!$B$25,'Service Line Inventory'!Q635='Dropdown Answer Key'!$M$25,O635='Dropdown Answer Key'!$G$27,S635="Non Lead")),"Tier 4",IF((AND('Service Line Inventory'!M635='Dropdown Answer Key'!$B$25,'Service Line Inventory'!Q635='Dropdown Answer Key'!$M$25,'Service Line Inventory'!P635='Dropdown Answer Key'!$J$27,S635="Non Lead")),"Tier 4","Tier 5"))))))))</f>
        <v>BLANK</v>
      </c>
      <c r="U635" s="123" t="str">
        <f t="shared" si="37"/>
        <v>ERROR</v>
      </c>
      <c r="V635" s="122" t="str">
        <f t="shared" si="38"/>
        <v>ERROR</v>
      </c>
      <c r="W635" s="122" t="str">
        <f t="shared" si="39"/>
        <v>NO</v>
      </c>
      <c r="X635" s="116"/>
      <c r="Y635" s="105"/>
      <c r="Z635" s="85"/>
    </row>
    <row r="636" spans="1:26">
      <c r="A636" s="80"/>
      <c r="B636" s="80"/>
      <c r="C636" s="111"/>
      <c r="D636" s="81"/>
      <c r="E636" s="111"/>
      <c r="F636" s="111"/>
      <c r="G636" s="113"/>
      <c r="H636" s="101"/>
      <c r="I636" s="81"/>
      <c r="J636" s="82"/>
      <c r="K636" s="81"/>
      <c r="L636" s="101" t="str">
        <f t="shared" si="36"/>
        <v>ERROR</v>
      </c>
      <c r="M636" s="117"/>
      <c r="N636" s="81"/>
      <c r="O636" s="81"/>
      <c r="P636" s="81"/>
      <c r="Q636" s="80"/>
      <c r="R636" s="81"/>
      <c r="S636" s="106" t="str">
        <f>IF(OR(B636="",$C$3="",$G$3=""),"ERROR",IF(AND(B636='Dropdown Answer Key'!$B$12,OR(E636="Lead",E636="U, May have L",E636="COM",E636="")),"Lead",IF(AND(B636='Dropdown Answer Key'!$B$12,OR(AND(E636="GALV",H636="Y"),AND(E636="GALV",H636="UN"),AND(E636="GALV",H636=""))),"GRR",IF(AND(B636='Dropdown Answer Key'!$B$12,E636="Unknown"),"Unknown SL",IF(AND(B636='Dropdown Answer Key'!$B$13,OR(F636="Lead",F636="U, May have L",F636="COM",F636="")),"Lead",IF(AND(B636='Dropdown Answer Key'!$B$13,OR(AND(F636="GALV",H636="Y"),AND(F636="GALV",H636="UN"),AND(F636="GALV",H636=""))),"GRR",IF(AND(B636='Dropdown Answer Key'!$B$13,F636="Unknown"),"Unknown SL",IF(AND(B636='Dropdown Answer Key'!$B$14,OR(E636="Lead",E636="U, May have L",E636="COM",E636="")),"Lead",IF(AND(B636='Dropdown Answer Key'!$B$14,OR(F636="Lead",F636="U, May have L",F636="COM",F636="")),"Lead",IF(AND(B636='Dropdown Answer Key'!$B$14,OR(AND(E636="GALV",H636="Y"),AND(E636="GALV",H636="UN"),AND(E636="GALV",H636=""),AND(F636="GALV",H636="Y"),AND(F636="GALV",H636="UN"),AND(F636="GALV",H636=""),AND(F636="GALV",I636="Y"),AND(F636="GALV",I636="UN"),AND(F636="GALV",I636=""))),"GRR",IF(AND(B636='Dropdown Answer Key'!$B$14,OR(E636="Unknown",F636="Unknown")),"Unknown SL","Non Lead")))))))))))</f>
        <v>ERROR</v>
      </c>
      <c r="T636" s="83" t="str">
        <f>IF(OR(M636="",Q636="",S636="ERROR"),"BLANK",IF((AND(M636='Dropdown Answer Key'!$B$25,OR('Service Line Inventory'!S636="Lead",S636="Unknown SL"))),"Tier 1",IF(AND('Service Line Inventory'!M636='Dropdown Answer Key'!$B$26,OR('Service Line Inventory'!S636="Lead",S636="Unknown SL")),"Tier 2",IF(AND('Service Line Inventory'!M636='Dropdown Answer Key'!$B$27,OR('Service Line Inventory'!S636="Lead",S636="Unknown SL")),"Tier 2",IF('Service Line Inventory'!S636="GRR","Tier 3",IF((AND('Service Line Inventory'!M636='Dropdown Answer Key'!$B$25,'Service Line Inventory'!Q636='Dropdown Answer Key'!$M$25,O636='Dropdown Answer Key'!$G$27,'Service Line Inventory'!P636='Dropdown Answer Key'!$J$27,S636="Non Lead")),"Tier 4",IF((AND('Service Line Inventory'!M636='Dropdown Answer Key'!$B$25,'Service Line Inventory'!Q636='Dropdown Answer Key'!$M$25,O636='Dropdown Answer Key'!$G$27,S636="Non Lead")),"Tier 4",IF((AND('Service Line Inventory'!M636='Dropdown Answer Key'!$B$25,'Service Line Inventory'!Q636='Dropdown Answer Key'!$M$25,'Service Line Inventory'!P636='Dropdown Answer Key'!$J$27,S636="Non Lead")),"Tier 4","Tier 5"))))))))</f>
        <v>BLANK</v>
      </c>
      <c r="U636" s="109" t="str">
        <f t="shared" si="37"/>
        <v>ERROR</v>
      </c>
      <c r="V636" s="83" t="str">
        <f t="shared" si="38"/>
        <v>ERROR</v>
      </c>
      <c r="W636" s="83" t="str">
        <f t="shared" si="39"/>
        <v>NO</v>
      </c>
      <c r="X636" s="115"/>
      <c r="Y636" s="84"/>
      <c r="Z636" s="85"/>
    </row>
    <row r="637" spans="1:26">
      <c r="A637" s="89"/>
      <c r="B637" s="90"/>
      <c r="C637" s="112"/>
      <c r="D637" s="90"/>
      <c r="E637" s="112"/>
      <c r="F637" s="112"/>
      <c r="G637" s="114"/>
      <c r="H637" s="102"/>
      <c r="I637" s="90"/>
      <c r="J637" s="91"/>
      <c r="K637" s="90"/>
      <c r="L637" s="102" t="str">
        <f t="shared" si="36"/>
        <v>ERROR</v>
      </c>
      <c r="M637" s="118"/>
      <c r="N637" s="90"/>
      <c r="O637" s="90"/>
      <c r="P637" s="90"/>
      <c r="Q637" s="89"/>
      <c r="R637" s="90"/>
      <c r="S637" s="121" t="str">
        <f>IF(OR(B637="",$C$3="",$G$3=""),"ERROR",IF(AND(B637='Dropdown Answer Key'!$B$12,OR(E637="Lead",E637="U, May have L",E637="COM",E637="")),"Lead",IF(AND(B637='Dropdown Answer Key'!$B$12,OR(AND(E637="GALV",H637="Y"),AND(E637="GALV",H637="UN"),AND(E637="GALV",H637=""))),"GRR",IF(AND(B637='Dropdown Answer Key'!$B$12,E637="Unknown"),"Unknown SL",IF(AND(B637='Dropdown Answer Key'!$B$13,OR(F637="Lead",F637="U, May have L",F637="COM",F637="")),"Lead",IF(AND(B637='Dropdown Answer Key'!$B$13,OR(AND(F637="GALV",H637="Y"),AND(F637="GALV",H637="UN"),AND(F637="GALV",H637=""))),"GRR",IF(AND(B637='Dropdown Answer Key'!$B$13,F637="Unknown"),"Unknown SL",IF(AND(B637='Dropdown Answer Key'!$B$14,OR(E637="Lead",E637="U, May have L",E637="COM",E637="")),"Lead",IF(AND(B637='Dropdown Answer Key'!$B$14,OR(F637="Lead",F637="U, May have L",F637="COM",F637="")),"Lead",IF(AND(B637='Dropdown Answer Key'!$B$14,OR(AND(E637="GALV",H637="Y"),AND(E637="GALV",H637="UN"),AND(E637="GALV",H637=""),AND(F637="GALV",H637="Y"),AND(F637="GALV",H637="UN"),AND(F637="GALV",H637=""),AND(F637="GALV",I637="Y"),AND(F637="GALV",I637="UN"),AND(F637="GALV",I637=""))),"GRR",IF(AND(B637='Dropdown Answer Key'!$B$14,OR(E637="Unknown",F637="Unknown")),"Unknown SL","Non Lead")))))))))))</f>
        <v>ERROR</v>
      </c>
      <c r="T637" s="122" t="str">
        <f>IF(OR(M637="",Q637="",S637="ERROR"),"BLANK",IF((AND(M637='Dropdown Answer Key'!$B$25,OR('Service Line Inventory'!S637="Lead",S637="Unknown SL"))),"Tier 1",IF(AND('Service Line Inventory'!M637='Dropdown Answer Key'!$B$26,OR('Service Line Inventory'!S637="Lead",S637="Unknown SL")),"Tier 2",IF(AND('Service Line Inventory'!M637='Dropdown Answer Key'!$B$27,OR('Service Line Inventory'!S637="Lead",S637="Unknown SL")),"Tier 2",IF('Service Line Inventory'!S637="GRR","Tier 3",IF((AND('Service Line Inventory'!M637='Dropdown Answer Key'!$B$25,'Service Line Inventory'!Q637='Dropdown Answer Key'!$M$25,O637='Dropdown Answer Key'!$G$27,'Service Line Inventory'!P637='Dropdown Answer Key'!$J$27,S637="Non Lead")),"Tier 4",IF((AND('Service Line Inventory'!M637='Dropdown Answer Key'!$B$25,'Service Line Inventory'!Q637='Dropdown Answer Key'!$M$25,O637='Dropdown Answer Key'!$G$27,S637="Non Lead")),"Tier 4",IF((AND('Service Line Inventory'!M637='Dropdown Answer Key'!$B$25,'Service Line Inventory'!Q637='Dropdown Answer Key'!$M$25,'Service Line Inventory'!P637='Dropdown Answer Key'!$J$27,S637="Non Lead")),"Tier 4","Tier 5"))))))))</f>
        <v>BLANK</v>
      </c>
      <c r="U637" s="123" t="str">
        <f t="shared" si="37"/>
        <v>ERROR</v>
      </c>
      <c r="V637" s="122" t="str">
        <f t="shared" si="38"/>
        <v>ERROR</v>
      </c>
      <c r="W637" s="122" t="str">
        <f t="shared" si="39"/>
        <v>NO</v>
      </c>
      <c r="X637" s="116"/>
      <c r="Y637" s="105"/>
      <c r="Z637" s="85"/>
    </row>
    <row r="638" spans="1:26">
      <c r="A638" s="80"/>
      <c r="B638" s="80"/>
      <c r="C638" s="111"/>
      <c r="D638" s="81"/>
      <c r="E638" s="111"/>
      <c r="F638" s="111"/>
      <c r="G638" s="113"/>
      <c r="H638" s="101"/>
      <c r="I638" s="81"/>
      <c r="J638" s="82"/>
      <c r="K638" s="81"/>
      <c r="L638" s="101" t="str">
        <f t="shared" si="36"/>
        <v>ERROR</v>
      </c>
      <c r="M638" s="117"/>
      <c r="N638" s="81"/>
      <c r="O638" s="81"/>
      <c r="P638" s="81"/>
      <c r="Q638" s="80"/>
      <c r="R638" s="81"/>
      <c r="S638" s="106" t="str">
        <f>IF(OR(B638="",$C$3="",$G$3=""),"ERROR",IF(AND(B638='Dropdown Answer Key'!$B$12,OR(E638="Lead",E638="U, May have L",E638="COM",E638="")),"Lead",IF(AND(B638='Dropdown Answer Key'!$B$12,OR(AND(E638="GALV",H638="Y"),AND(E638="GALV",H638="UN"),AND(E638="GALV",H638=""))),"GRR",IF(AND(B638='Dropdown Answer Key'!$B$12,E638="Unknown"),"Unknown SL",IF(AND(B638='Dropdown Answer Key'!$B$13,OR(F638="Lead",F638="U, May have L",F638="COM",F638="")),"Lead",IF(AND(B638='Dropdown Answer Key'!$B$13,OR(AND(F638="GALV",H638="Y"),AND(F638="GALV",H638="UN"),AND(F638="GALV",H638=""))),"GRR",IF(AND(B638='Dropdown Answer Key'!$B$13,F638="Unknown"),"Unknown SL",IF(AND(B638='Dropdown Answer Key'!$B$14,OR(E638="Lead",E638="U, May have L",E638="COM",E638="")),"Lead",IF(AND(B638='Dropdown Answer Key'!$B$14,OR(F638="Lead",F638="U, May have L",F638="COM",F638="")),"Lead",IF(AND(B638='Dropdown Answer Key'!$B$14,OR(AND(E638="GALV",H638="Y"),AND(E638="GALV",H638="UN"),AND(E638="GALV",H638=""),AND(F638="GALV",H638="Y"),AND(F638="GALV",H638="UN"),AND(F638="GALV",H638=""),AND(F638="GALV",I638="Y"),AND(F638="GALV",I638="UN"),AND(F638="GALV",I638=""))),"GRR",IF(AND(B638='Dropdown Answer Key'!$B$14,OR(E638="Unknown",F638="Unknown")),"Unknown SL","Non Lead")))))))))))</f>
        <v>ERROR</v>
      </c>
      <c r="T638" s="83" t="str">
        <f>IF(OR(M638="",Q638="",S638="ERROR"),"BLANK",IF((AND(M638='Dropdown Answer Key'!$B$25,OR('Service Line Inventory'!S638="Lead",S638="Unknown SL"))),"Tier 1",IF(AND('Service Line Inventory'!M638='Dropdown Answer Key'!$B$26,OR('Service Line Inventory'!S638="Lead",S638="Unknown SL")),"Tier 2",IF(AND('Service Line Inventory'!M638='Dropdown Answer Key'!$B$27,OR('Service Line Inventory'!S638="Lead",S638="Unknown SL")),"Tier 2",IF('Service Line Inventory'!S638="GRR","Tier 3",IF((AND('Service Line Inventory'!M638='Dropdown Answer Key'!$B$25,'Service Line Inventory'!Q638='Dropdown Answer Key'!$M$25,O638='Dropdown Answer Key'!$G$27,'Service Line Inventory'!P638='Dropdown Answer Key'!$J$27,S638="Non Lead")),"Tier 4",IF((AND('Service Line Inventory'!M638='Dropdown Answer Key'!$B$25,'Service Line Inventory'!Q638='Dropdown Answer Key'!$M$25,O638='Dropdown Answer Key'!$G$27,S638="Non Lead")),"Tier 4",IF((AND('Service Line Inventory'!M638='Dropdown Answer Key'!$B$25,'Service Line Inventory'!Q638='Dropdown Answer Key'!$M$25,'Service Line Inventory'!P638='Dropdown Answer Key'!$J$27,S638="Non Lead")),"Tier 4","Tier 5"))))))))</f>
        <v>BLANK</v>
      </c>
      <c r="U638" s="109" t="str">
        <f t="shared" si="37"/>
        <v>ERROR</v>
      </c>
      <c r="V638" s="83" t="str">
        <f t="shared" si="38"/>
        <v>ERROR</v>
      </c>
      <c r="W638" s="83" t="str">
        <f t="shared" si="39"/>
        <v>NO</v>
      </c>
      <c r="X638" s="115"/>
      <c r="Y638" s="84"/>
      <c r="Z638" s="85"/>
    </row>
    <row r="639" spans="1:26">
      <c r="A639" s="89"/>
      <c r="B639" s="90"/>
      <c r="C639" s="112"/>
      <c r="D639" s="90"/>
      <c r="E639" s="112"/>
      <c r="F639" s="112"/>
      <c r="G639" s="114"/>
      <c r="H639" s="102"/>
      <c r="I639" s="90"/>
      <c r="J639" s="91"/>
      <c r="K639" s="90"/>
      <c r="L639" s="102" t="str">
        <f t="shared" si="36"/>
        <v>ERROR</v>
      </c>
      <c r="M639" s="118"/>
      <c r="N639" s="90"/>
      <c r="O639" s="90"/>
      <c r="P639" s="90"/>
      <c r="Q639" s="89"/>
      <c r="R639" s="90"/>
      <c r="S639" s="121" t="str">
        <f>IF(OR(B639="",$C$3="",$G$3=""),"ERROR",IF(AND(B639='Dropdown Answer Key'!$B$12,OR(E639="Lead",E639="U, May have L",E639="COM",E639="")),"Lead",IF(AND(B639='Dropdown Answer Key'!$B$12,OR(AND(E639="GALV",H639="Y"),AND(E639="GALV",H639="UN"),AND(E639="GALV",H639=""))),"GRR",IF(AND(B639='Dropdown Answer Key'!$B$12,E639="Unknown"),"Unknown SL",IF(AND(B639='Dropdown Answer Key'!$B$13,OR(F639="Lead",F639="U, May have L",F639="COM",F639="")),"Lead",IF(AND(B639='Dropdown Answer Key'!$B$13,OR(AND(F639="GALV",H639="Y"),AND(F639="GALV",H639="UN"),AND(F639="GALV",H639=""))),"GRR",IF(AND(B639='Dropdown Answer Key'!$B$13,F639="Unknown"),"Unknown SL",IF(AND(B639='Dropdown Answer Key'!$B$14,OR(E639="Lead",E639="U, May have L",E639="COM",E639="")),"Lead",IF(AND(B639='Dropdown Answer Key'!$B$14,OR(F639="Lead",F639="U, May have L",F639="COM",F639="")),"Lead",IF(AND(B639='Dropdown Answer Key'!$B$14,OR(AND(E639="GALV",H639="Y"),AND(E639="GALV",H639="UN"),AND(E639="GALV",H639=""),AND(F639="GALV",H639="Y"),AND(F639="GALV",H639="UN"),AND(F639="GALV",H639=""),AND(F639="GALV",I639="Y"),AND(F639="GALV",I639="UN"),AND(F639="GALV",I639=""))),"GRR",IF(AND(B639='Dropdown Answer Key'!$B$14,OR(E639="Unknown",F639="Unknown")),"Unknown SL","Non Lead")))))))))))</f>
        <v>ERROR</v>
      </c>
      <c r="T639" s="122" t="str">
        <f>IF(OR(M639="",Q639="",S639="ERROR"),"BLANK",IF((AND(M639='Dropdown Answer Key'!$B$25,OR('Service Line Inventory'!S639="Lead",S639="Unknown SL"))),"Tier 1",IF(AND('Service Line Inventory'!M639='Dropdown Answer Key'!$B$26,OR('Service Line Inventory'!S639="Lead",S639="Unknown SL")),"Tier 2",IF(AND('Service Line Inventory'!M639='Dropdown Answer Key'!$B$27,OR('Service Line Inventory'!S639="Lead",S639="Unknown SL")),"Tier 2",IF('Service Line Inventory'!S639="GRR","Tier 3",IF((AND('Service Line Inventory'!M639='Dropdown Answer Key'!$B$25,'Service Line Inventory'!Q639='Dropdown Answer Key'!$M$25,O639='Dropdown Answer Key'!$G$27,'Service Line Inventory'!P639='Dropdown Answer Key'!$J$27,S639="Non Lead")),"Tier 4",IF((AND('Service Line Inventory'!M639='Dropdown Answer Key'!$B$25,'Service Line Inventory'!Q639='Dropdown Answer Key'!$M$25,O639='Dropdown Answer Key'!$G$27,S639="Non Lead")),"Tier 4",IF((AND('Service Line Inventory'!M639='Dropdown Answer Key'!$B$25,'Service Line Inventory'!Q639='Dropdown Answer Key'!$M$25,'Service Line Inventory'!P639='Dropdown Answer Key'!$J$27,S639="Non Lead")),"Tier 4","Tier 5"))))))))</f>
        <v>BLANK</v>
      </c>
      <c r="U639" s="123" t="str">
        <f t="shared" si="37"/>
        <v>ERROR</v>
      </c>
      <c r="V639" s="122" t="str">
        <f t="shared" si="38"/>
        <v>ERROR</v>
      </c>
      <c r="W639" s="122" t="str">
        <f t="shared" si="39"/>
        <v>NO</v>
      </c>
      <c r="X639" s="116"/>
      <c r="Y639" s="105"/>
      <c r="Z639" s="85"/>
    </row>
    <row r="640" spans="1:26">
      <c r="A640" s="80"/>
      <c r="B640" s="80"/>
      <c r="C640" s="111"/>
      <c r="D640" s="81"/>
      <c r="E640" s="111"/>
      <c r="F640" s="111"/>
      <c r="G640" s="113"/>
      <c r="H640" s="101"/>
      <c r="I640" s="81"/>
      <c r="J640" s="82"/>
      <c r="K640" s="81"/>
      <c r="L640" s="101" t="str">
        <f t="shared" si="36"/>
        <v>ERROR</v>
      </c>
      <c r="M640" s="117"/>
      <c r="N640" s="81"/>
      <c r="O640" s="81"/>
      <c r="P640" s="81"/>
      <c r="Q640" s="80"/>
      <c r="R640" s="81"/>
      <c r="S640" s="106" t="str">
        <f>IF(OR(B640="",$C$3="",$G$3=""),"ERROR",IF(AND(B640='Dropdown Answer Key'!$B$12,OR(E640="Lead",E640="U, May have L",E640="COM",E640="")),"Lead",IF(AND(B640='Dropdown Answer Key'!$B$12,OR(AND(E640="GALV",H640="Y"),AND(E640="GALV",H640="UN"),AND(E640="GALV",H640=""))),"GRR",IF(AND(B640='Dropdown Answer Key'!$B$12,E640="Unknown"),"Unknown SL",IF(AND(B640='Dropdown Answer Key'!$B$13,OR(F640="Lead",F640="U, May have L",F640="COM",F640="")),"Lead",IF(AND(B640='Dropdown Answer Key'!$B$13,OR(AND(F640="GALV",H640="Y"),AND(F640="GALV",H640="UN"),AND(F640="GALV",H640=""))),"GRR",IF(AND(B640='Dropdown Answer Key'!$B$13,F640="Unknown"),"Unknown SL",IF(AND(B640='Dropdown Answer Key'!$B$14,OR(E640="Lead",E640="U, May have L",E640="COM",E640="")),"Lead",IF(AND(B640='Dropdown Answer Key'!$B$14,OR(F640="Lead",F640="U, May have L",F640="COM",F640="")),"Lead",IF(AND(B640='Dropdown Answer Key'!$B$14,OR(AND(E640="GALV",H640="Y"),AND(E640="GALV",H640="UN"),AND(E640="GALV",H640=""),AND(F640="GALV",H640="Y"),AND(F640="GALV",H640="UN"),AND(F640="GALV",H640=""),AND(F640="GALV",I640="Y"),AND(F640="GALV",I640="UN"),AND(F640="GALV",I640=""))),"GRR",IF(AND(B640='Dropdown Answer Key'!$B$14,OR(E640="Unknown",F640="Unknown")),"Unknown SL","Non Lead")))))))))))</f>
        <v>ERROR</v>
      </c>
      <c r="T640" s="83" t="str">
        <f>IF(OR(M640="",Q640="",S640="ERROR"),"BLANK",IF((AND(M640='Dropdown Answer Key'!$B$25,OR('Service Line Inventory'!S640="Lead",S640="Unknown SL"))),"Tier 1",IF(AND('Service Line Inventory'!M640='Dropdown Answer Key'!$B$26,OR('Service Line Inventory'!S640="Lead",S640="Unknown SL")),"Tier 2",IF(AND('Service Line Inventory'!M640='Dropdown Answer Key'!$B$27,OR('Service Line Inventory'!S640="Lead",S640="Unknown SL")),"Tier 2",IF('Service Line Inventory'!S640="GRR","Tier 3",IF((AND('Service Line Inventory'!M640='Dropdown Answer Key'!$B$25,'Service Line Inventory'!Q640='Dropdown Answer Key'!$M$25,O640='Dropdown Answer Key'!$G$27,'Service Line Inventory'!P640='Dropdown Answer Key'!$J$27,S640="Non Lead")),"Tier 4",IF((AND('Service Line Inventory'!M640='Dropdown Answer Key'!$B$25,'Service Line Inventory'!Q640='Dropdown Answer Key'!$M$25,O640='Dropdown Answer Key'!$G$27,S640="Non Lead")),"Tier 4",IF((AND('Service Line Inventory'!M640='Dropdown Answer Key'!$B$25,'Service Line Inventory'!Q640='Dropdown Answer Key'!$M$25,'Service Line Inventory'!P640='Dropdown Answer Key'!$J$27,S640="Non Lead")),"Tier 4","Tier 5"))))))))</f>
        <v>BLANK</v>
      </c>
      <c r="U640" s="109" t="str">
        <f t="shared" si="37"/>
        <v>ERROR</v>
      </c>
      <c r="V640" s="83" t="str">
        <f t="shared" si="38"/>
        <v>ERROR</v>
      </c>
      <c r="W640" s="83" t="str">
        <f t="shared" si="39"/>
        <v>NO</v>
      </c>
      <c r="X640" s="115"/>
      <c r="Y640" s="84"/>
      <c r="Z640" s="85"/>
    </row>
    <row r="641" spans="1:26">
      <c r="A641" s="89"/>
      <c r="B641" s="90"/>
      <c r="C641" s="112"/>
      <c r="D641" s="90"/>
      <c r="E641" s="112"/>
      <c r="F641" s="112"/>
      <c r="G641" s="114"/>
      <c r="H641" s="102"/>
      <c r="I641" s="90"/>
      <c r="J641" s="91"/>
      <c r="K641" s="90"/>
      <c r="L641" s="102" t="str">
        <f t="shared" si="36"/>
        <v>ERROR</v>
      </c>
      <c r="M641" s="118"/>
      <c r="N641" s="90"/>
      <c r="O641" s="90"/>
      <c r="P641" s="90"/>
      <c r="Q641" s="89"/>
      <c r="R641" s="90"/>
      <c r="S641" s="121" t="str">
        <f>IF(OR(B641="",$C$3="",$G$3=""),"ERROR",IF(AND(B641='Dropdown Answer Key'!$B$12,OR(E641="Lead",E641="U, May have L",E641="COM",E641="")),"Lead",IF(AND(B641='Dropdown Answer Key'!$B$12,OR(AND(E641="GALV",H641="Y"),AND(E641="GALV",H641="UN"),AND(E641="GALV",H641=""))),"GRR",IF(AND(B641='Dropdown Answer Key'!$B$12,E641="Unknown"),"Unknown SL",IF(AND(B641='Dropdown Answer Key'!$B$13,OR(F641="Lead",F641="U, May have L",F641="COM",F641="")),"Lead",IF(AND(B641='Dropdown Answer Key'!$B$13,OR(AND(F641="GALV",H641="Y"),AND(F641="GALV",H641="UN"),AND(F641="GALV",H641=""))),"GRR",IF(AND(B641='Dropdown Answer Key'!$B$13,F641="Unknown"),"Unknown SL",IF(AND(B641='Dropdown Answer Key'!$B$14,OR(E641="Lead",E641="U, May have L",E641="COM",E641="")),"Lead",IF(AND(B641='Dropdown Answer Key'!$B$14,OR(F641="Lead",F641="U, May have L",F641="COM",F641="")),"Lead",IF(AND(B641='Dropdown Answer Key'!$B$14,OR(AND(E641="GALV",H641="Y"),AND(E641="GALV",H641="UN"),AND(E641="GALV",H641=""),AND(F641="GALV",H641="Y"),AND(F641="GALV",H641="UN"),AND(F641="GALV",H641=""),AND(F641="GALV",I641="Y"),AND(F641="GALV",I641="UN"),AND(F641="GALV",I641=""))),"GRR",IF(AND(B641='Dropdown Answer Key'!$B$14,OR(E641="Unknown",F641="Unknown")),"Unknown SL","Non Lead")))))))))))</f>
        <v>ERROR</v>
      </c>
      <c r="T641" s="122" t="str">
        <f>IF(OR(M641="",Q641="",S641="ERROR"),"BLANK",IF((AND(M641='Dropdown Answer Key'!$B$25,OR('Service Line Inventory'!S641="Lead",S641="Unknown SL"))),"Tier 1",IF(AND('Service Line Inventory'!M641='Dropdown Answer Key'!$B$26,OR('Service Line Inventory'!S641="Lead",S641="Unknown SL")),"Tier 2",IF(AND('Service Line Inventory'!M641='Dropdown Answer Key'!$B$27,OR('Service Line Inventory'!S641="Lead",S641="Unknown SL")),"Tier 2",IF('Service Line Inventory'!S641="GRR","Tier 3",IF((AND('Service Line Inventory'!M641='Dropdown Answer Key'!$B$25,'Service Line Inventory'!Q641='Dropdown Answer Key'!$M$25,O641='Dropdown Answer Key'!$G$27,'Service Line Inventory'!P641='Dropdown Answer Key'!$J$27,S641="Non Lead")),"Tier 4",IF((AND('Service Line Inventory'!M641='Dropdown Answer Key'!$B$25,'Service Line Inventory'!Q641='Dropdown Answer Key'!$M$25,O641='Dropdown Answer Key'!$G$27,S641="Non Lead")),"Tier 4",IF((AND('Service Line Inventory'!M641='Dropdown Answer Key'!$B$25,'Service Line Inventory'!Q641='Dropdown Answer Key'!$M$25,'Service Line Inventory'!P641='Dropdown Answer Key'!$J$27,S641="Non Lead")),"Tier 4","Tier 5"))))))))</f>
        <v>BLANK</v>
      </c>
      <c r="U641" s="123" t="str">
        <f t="shared" si="37"/>
        <v>ERROR</v>
      </c>
      <c r="V641" s="122" t="str">
        <f t="shared" si="38"/>
        <v>ERROR</v>
      </c>
      <c r="W641" s="122" t="str">
        <f t="shared" si="39"/>
        <v>NO</v>
      </c>
      <c r="X641" s="116"/>
      <c r="Y641" s="105"/>
      <c r="Z641" s="85"/>
    </row>
    <row r="642" spans="1:26">
      <c r="A642" s="80"/>
      <c r="B642" s="80"/>
      <c r="C642" s="111"/>
      <c r="D642" s="81"/>
      <c r="E642" s="111"/>
      <c r="F642" s="111"/>
      <c r="G642" s="113"/>
      <c r="H642" s="101"/>
      <c r="I642" s="81"/>
      <c r="J642" s="82"/>
      <c r="K642" s="81"/>
      <c r="L642" s="101" t="str">
        <f t="shared" si="36"/>
        <v>ERROR</v>
      </c>
      <c r="M642" s="117"/>
      <c r="N642" s="81"/>
      <c r="O642" s="81"/>
      <c r="P642" s="81"/>
      <c r="Q642" s="80"/>
      <c r="R642" s="81"/>
      <c r="S642" s="106" t="str">
        <f>IF(OR(B642="",$C$3="",$G$3=""),"ERROR",IF(AND(B642='Dropdown Answer Key'!$B$12,OR(E642="Lead",E642="U, May have L",E642="COM",E642="")),"Lead",IF(AND(B642='Dropdown Answer Key'!$B$12,OR(AND(E642="GALV",H642="Y"),AND(E642="GALV",H642="UN"),AND(E642="GALV",H642=""))),"GRR",IF(AND(B642='Dropdown Answer Key'!$B$12,E642="Unknown"),"Unknown SL",IF(AND(B642='Dropdown Answer Key'!$B$13,OR(F642="Lead",F642="U, May have L",F642="COM",F642="")),"Lead",IF(AND(B642='Dropdown Answer Key'!$B$13,OR(AND(F642="GALV",H642="Y"),AND(F642="GALV",H642="UN"),AND(F642="GALV",H642=""))),"GRR",IF(AND(B642='Dropdown Answer Key'!$B$13,F642="Unknown"),"Unknown SL",IF(AND(B642='Dropdown Answer Key'!$B$14,OR(E642="Lead",E642="U, May have L",E642="COM",E642="")),"Lead",IF(AND(B642='Dropdown Answer Key'!$B$14,OR(F642="Lead",F642="U, May have L",F642="COM",F642="")),"Lead",IF(AND(B642='Dropdown Answer Key'!$B$14,OR(AND(E642="GALV",H642="Y"),AND(E642="GALV",H642="UN"),AND(E642="GALV",H642=""),AND(F642="GALV",H642="Y"),AND(F642="GALV",H642="UN"),AND(F642="GALV",H642=""),AND(F642="GALV",I642="Y"),AND(F642="GALV",I642="UN"),AND(F642="GALV",I642=""))),"GRR",IF(AND(B642='Dropdown Answer Key'!$B$14,OR(E642="Unknown",F642="Unknown")),"Unknown SL","Non Lead")))))))))))</f>
        <v>ERROR</v>
      </c>
      <c r="T642" s="83" t="str">
        <f>IF(OR(M642="",Q642="",S642="ERROR"),"BLANK",IF((AND(M642='Dropdown Answer Key'!$B$25,OR('Service Line Inventory'!S642="Lead",S642="Unknown SL"))),"Tier 1",IF(AND('Service Line Inventory'!M642='Dropdown Answer Key'!$B$26,OR('Service Line Inventory'!S642="Lead",S642="Unknown SL")),"Tier 2",IF(AND('Service Line Inventory'!M642='Dropdown Answer Key'!$B$27,OR('Service Line Inventory'!S642="Lead",S642="Unknown SL")),"Tier 2",IF('Service Line Inventory'!S642="GRR","Tier 3",IF((AND('Service Line Inventory'!M642='Dropdown Answer Key'!$B$25,'Service Line Inventory'!Q642='Dropdown Answer Key'!$M$25,O642='Dropdown Answer Key'!$G$27,'Service Line Inventory'!P642='Dropdown Answer Key'!$J$27,S642="Non Lead")),"Tier 4",IF((AND('Service Line Inventory'!M642='Dropdown Answer Key'!$B$25,'Service Line Inventory'!Q642='Dropdown Answer Key'!$M$25,O642='Dropdown Answer Key'!$G$27,S642="Non Lead")),"Tier 4",IF((AND('Service Line Inventory'!M642='Dropdown Answer Key'!$B$25,'Service Line Inventory'!Q642='Dropdown Answer Key'!$M$25,'Service Line Inventory'!P642='Dropdown Answer Key'!$J$27,S642="Non Lead")),"Tier 4","Tier 5"))))))))</f>
        <v>BLANK</v>
      </c>
      <c r="U642" s="109" t="str">
        <f t="shared" si="37"/>
        <v>ERROR</v>
      </c>
      <c r="V642" s="83" t="str">
        <f t="shared" si="38"/>
        <v>ERROR</v>
      </c>
      <c r="W642" s="83" t="str">
        <f t="shared" si="39"/>
        <v>NO</v>
      </c>
      <c r="X642" s="115"/>
      <c r="Y642" s="84"/>
      <c r="Z642" s="85"/>
    </row>
    <row r="643" spans="1:26">
      <c r="A643" s="89"/>
      <c r="B643" s="90"/>
      <c r="C643" s="112"/>
      <c r="D643" s="90"/>
      <c r="E643" s="112"/>
      <c r="F643" s="112"/>
      <c r="G643" s="114"/>
      <c r="H643" s="102"/>
      <c r="I643" s="90"/>
      <c r="J643" s="91"/>
      <c r="K643" s="90"/>
      <c r="L643" s="102" t="str">
        <f t="shared" si="36"/>
        <v>ERROR</v>
      </c>
      <c r="M643" s="118"/>
      <c r="N643" s="90"/>
      <c r="O643" s="90"/>
      <c r="P643" s="90"/>
      <c r="Q643" s="89"/>
      <c r="R643" s="90"/>
      <c r="S643" s="121" t="str">
        <f>IF(OR(B643="",$C$3="",$G$3=""),"ERROR",IF(AND(B643='Dropdown Answer Key'!$B$12,OR(E643="Lead",E643="U, May have L",E643="COM",E643="")),"Lead",IF(AND(B643='Dropdown Answer Key'!$B$12,OR(AND(E643="GALV",H643="Y"),AND(E643="GALV",H643="UN"),AND(E643="GALV",H643=""))),"GRR",IF(AND(B643='Dropdown Answer Key'!$B$12,E643="Unknown"),"Unknown SL",IF(AND(B643='Dropdown Answer Key'!$B$13,OR(F643="Lead",F643="U, May have L",F643="COM",F643="")),"Lead",IF(AND(B643='Dropdown Answer Key'!$B$13,OR(AND(F643="GALV",H643="Y"),AND(F643="GALV",H643="UN"),AND(F643="GALV",H643=""))),"GRR",IF(AND(B643='Dropdown Answer Key'!$B$13,F643="Unknown"),"Unknown SL",IF(AND(B643='Dropdown Answer Key'!$B$14,OR(E643="Lead",E643="U, May have L",E643="COM",E643="")),"Lead",IF(AND(B643='Dropdown Answer Key'!$B$14,OR(F643="Lead",F643="U, May have L",F643="COM",F643="")),"Lead",IF(AND(B643='Dropdown Answer Key'!$B$14,OR(AND(E643="GALV",H643="Y"),AND(E643="GALV",H643="UN"),AND(E643="GALV",H643=""),AND(F643="GALV",H643="Y"),AND(F643="GALV",H643="UN"),AND(F643="GALV",H643=""),AND(F643="GALV",I643="Y"),AND(F643="GALV",I643="UN"),AND(F643="GALV",I643=""))),"GRR",IF(AND(B643='Dropdown Answer Key'!$B$14,OR(E643="Unknown",F643="Unknown")),"Unknown SL","Non Lead")))))))))))</f>
        <v>ERROR</v>
      </c>
      <c r="T643" s="122" t="str">
        <f>IF(OR(M643="",Q643="",S643="ERROR"),"BLANK",IF((AND(M643='Dropdown Answer Key'!$B$25,OR('Service Line Inventory'!S643="Lead",S643="Unknown SL"))),"Tier 1",IF(AND('Service Line Inventory'!M643='Dropdown Answer Key'!$B$26,OR('Service Line Inventory'!S643="Lead",S643="Unknown SL")),"Tier 2",IF(AND('Service Line Inventory'!M643='Dropdown Answer Key'!$B$27,OR('Service Line Inventory'!S643="Lead",S643="Unknown SL")),"Tier 2",IF('Service Line Inventory'!S643="GRR","Tier 3",IF((AND('Service Line Inventory'!M643='Dropdown Answer Key'!$B$25,'Service Line Inventory'!Q643='Dropdown Answer Key'!$M$25,O643='Dropdown Answer Key'!$G$27,'Service Line Inventory'!P643='Dropdown Answer Key'!$J$27,S643="Non Lead")),"Tier 4",IF((AND('Service Line Inventory'!M643='Dropdown Answer Key'!$B$25,'Service Line Inventory'!Q643='Dropdown Answer Key'!$M$25,O643='Dropdown Answer Key'!$G$27,S643="Non Lead")),"Tier 4",IF((AND('Service Line Inventory'!M643='Dropdown Answer Key'!$B$25,'Service Line Inventory'!Q643='Dropdown Answer Key'!$M$25,'Service Line Inventory'!P643='Dropdown Answer Key'!$J$27,S643="Non Lead")),"Tier 4","Tier 5"))))))))</f>
        <v>BLANK</v>
      </c>
      <c r="U643" s="123" t="str">
        <f t="shared" si="37"/>
        <v>ERROR</v>
      </c>
      <c r="V643" s="122" t="str">
        <f t="shared" si="38"/>
        <v>ERROR</v>
      </c>
      <c r="W643" s="122" t="str">
        <f t="shared" si="39"/>
        <v>NO</v>
      </c>
      <c r="X643" s="116"/>
      <c r="Y643" s="105"/>
      <c r="Z643" s="85"/>
    </row>
    <row r="644" spans="1:26">
      <c r="A644" s="80"/>
      <c r="B644" s="80"/>
      <c r="C644" s="111"/>
      <c r="D644" s="81"/>
      <c r="E644" s="111"/>
      <c r="F644" s="111"/>
      <c r="G644" s="113"/>
      <c r="H644" s="101"/>
      <c r="I644" s="81"/>
      <c r="J644" s="82"/>
      <c r="K644" s="81"/>
      <c r="L644" s="101" t="str">
        <f t="shared" si="36"/>
        <v>ERROR</v>
      </c>
      <c r="M644" s="117"/>
      <c r="N644" s="81"/>
      <c r="O644" s="81"/>
      <c r="P644" s="81"/>
      <c r="Q644" s="80"/>
      <c r="R644" s="81"/>
      <c r="S644" s="106" t="str">
        <f>IF(OR(B644="",$C$3="",$G$3=""),"ERROR",IF(AND(B644='Dropdown Answer Key'!$B$12,OR(E644="Lead",E644="U, May have L",E644="COM",E644="")),"Lead",IF(AND(B644='Dropdown Answer Key'!$B$12,OR(AND(E644="GALV",H644="Y"),AND(E644="GALV",H644="UN"),AND(E644="GALV",H644=""))),"GRR",IF(AND(B644='Dropdown Answer Key'!$B$12,E644="Unknown"),"Unknown SL",IF(AND(B644='Dropdown Answer Key'!$B$13,OR(F644="Lead",F644="U, May have L",F644="COM",F644="")),"Lead",IF(AND(B644='Dropdown Answer Key'!$B$13,OR(AND(F644="GALV",H644="Y"),AND(F644="GALV",H644="UN"),AND(F644="GALV",H644=""))),"GRR",IF(AND(B644='Dropdown Answer Key'!$B$13,F644="Unknown"),"Unknown SL",IF(AND(B644='Dropdown Answer Key'!$B$14,OR(E644="Lead",E644="U, May have L",E644="COM",E644="")),"Lead",IF(AND(B644='Dropdown Answer Key'!$B$14,OR(F644="Lead",F644="U, May have L",F644="COM",F644="")),"Lead",IF(AND(B644='Dropdown Answer Key'!$B$14,OR(AND(E644="GALV",H644="Y"),AND(E644="GALV",H644="UN"),AND(E644="GALV",H644=""),AND(F644="GALV",H644="Y"),AND(F644="GALV",H644="UN"),AND(F644="GALV",H644=""),AND(F644="GALV",I644="Y"),AND(F644="GALV",I644="UN"),AND(F644="GALV",I644=""))),"GRR",IF(AND(B644='Dropdown Answer Key'!$B$14,OR(E644="Unknown",F644="Unknown")),"Unknown SL","Non Lead")))))))))))</f>
        <v>ERROR</v>
      </c>
      <c r="T644" s="83" t="str">
        <f>IF(OR(M644="",Q644="",S644="ERROR"),"BLANK",IF((AND(M644='Dropdown Answer Key'!$B$25,OR('Service Line Inventory'!S644="Lead",S644="Unknown SL"))),"Tier 1",IF(AND('Service Line Inventory'!M644='Dropdown Answer Key'!$B$26,OR('Service Line Inventory'!S644="Lead",S644="Unknown SL")),"Tier 2",IF(AND('Service Line Inventory'!M644='Dropdown Answer Key'!$B$27,OR('Service Line Inventory'!S644="Lead",S644="Unknown SL")),"Tier 2",IF('Service Line Inventory'!S644="GRR","Tier 3",IF((AND('Service Line Inventory'!M644='Dropdown Answer Key'!$B$25,'Service Line Inventory'!Q644='Dropdown Answer Key'!$M$25,O644='Dropdown Answer Key'!$G$27,'Service Line Inventory'!P644='Dropdown Answer Key'!$J$27,S644="Non Lead")),"Tier 4",IF((AND('Service Line Inventory'!M644='Dropdown Answer Key'!$B$25,'Service Line Inventory'!Q644='Dropdown Answer Key'!$M$25,O644='Dropdown Answer Key'!$G$27,S644="Non Lead")),"Tier 4",IF((AND('Service Line Inventory'!M644='Dropdown Answer Key'!$B$25,'Service Line Inventory'!Q644='Dropdown Answer Key'!$M$25,'Service Line Inventory'!P644='Dropdown Answer Key'!$J$27,S644="Non Lead")),"Tier 4","Tier 5"))))))))</f>
        <v>BLANK</v>
      </c>
      <c r="U644" s="109" t="str">
        <f t="shared" si="37"/>
        <v>ERROR</v>
      </c>
      <c r="V644" s="83" t="str">
        <f t="shared" si="38"/>
        <v>ERROR</v>
      </c>
      <c r="W644" s="83" t="str">
        <f t="shared" si="39"/>
        <v>NO</v>
      </c>
      <c r="X644" s="115"/>
      <c r="Y644" s="84"/>
      <c r="Z644" s="85"/>
    </row>
    <row r="645" spans="1:26">
      <c r="A645" s="89"/>
      <c r="B645" s="90"/>
      <c r="C645" s="112"/>
      <c r="D645" s="90"/>
      <c r="E645" s="112"/>
      <c r="F645" s="112"/>
      <c r="G645" s="114"/>
      <c r="H645" s="102"/>
      <c r="I645" s="90"/>
      <c r="J645" s="91"/>
      <c r="K645" s="90"/>
      <c r="L645" s="102" t="str">
        <f t="shared" si="36"/>
        <v>ERROR</v>
      </c>
      <c r="M645" s="118"/>
      <c r="N645" s="90"/>
      <c r="O645" s="90"/>
      <c r="P645" s="90"/>
      <c r="Q645" s="89"/>
      <c r="R645" s="90"/>
      <c r="S645" s="121" t="str">
        <f>IF(OR(B645="",$C$3="",$G$3=""),"ERROR",IF(AND(B645='Dropdown Answer Key'!$B$12,OR(E645="Lead",E645="U, May have L",E645="COM",E645="")),"Lead",IF(AND(B645='Dropdown Answer Key'!$B$12,OR(AND(E645="GALV",H645="Y"),AND(E645="GALV",H645="UN"),AND(E645="GALV",H645=""))),"GRR",IF(AND(B645='Dropdown Answer Key'!$B$12,E645="Unknown"),"Unknown SL",IF(AND(B645='Dropdown Answer Key'!$B$13,OR(F645="Lead",F645="U, May have L",F645="COM",F645="")),"Lead",IF(AND(B645='Dropdown Answer Key'!$B$13,OR(AND(F645="GALV",H645="Y"),AND(F645="GALV",H645="UN"),AND(F645="GALV",H645=""))),"GRR",IF(AND(B645='Dropdown Answer Key'!$B$13,F645="Unknown"),"Unknown SL",IF(AND(B645='Dropdown Answer Key'!$B$14,OR(E645="Lead",E645="U, May have L",E645="COM",E645="")),"Lead",IF(AND(B645='Dropdown Answer Key'!$B$14,OR(F645="Lead",F645="U, May have L",F645="COM",F645="")),"Lead",IF(AND(B645='Dropdown Answer Key'!$B$14,OR(AND(E645="GALV",H645="Y"),AND(E645="GALV",H645="UN"),AND(E645="GALV",H645=""),AND(F645="GALV",H645="Y"),AND(F645="GALV",H645="UN"),AND(F645="GALV",H645=""),AND(F645="GALV",I645="Y"),AND(F645="GALV",I645="UN"),AND(F645="GALV",I645=""))),"GRR",IF(AND(B645='Dropdown Answer Key'!$B$14,OR(E645="Unknown",F645="Unknown")),"Unknown SL","Non Lead")))))))))))</f>
        <v>ERROR</v>
      </c>
      <c r="T645" s="122" t="str">
        <f>IF(OR(M645="",Q645="",S645="ERROR"),"BLANK",IF((AND(M645='Dropdown Answer Key'!$B$25,OR('Service Line Inventory'!S645="Lead",S645="Unknown SL"))),"Tier 1",IF(AND('Service Line Inventory'!M645='Dropdown Answer Key'!$B$26,OR('Service Line Inventory'!S645="Lead",S645="Unknown SL")),"Tier 2",IF(AND('Service Line Inventory'!M645='Dropdown Answer Key'!$B$27,OR('Service Line Inventory'!S645="Lead",S645="Unknown SL")),"Tier 2",IF('Service Line Inventory'!S645="GRR","Tier 3",IF((AND('Service Line Inventory'!M645='Dropdown Answer Key'!$B$25,'Service Line Inventory'!Q645='Dropdown Answer Key'!$M$25,O645='Dropdown Answer Key'!$G$27,'Service Line Inventory'!P645='Dropdown Answer Key'!$J$27,S645="Non Lead")),"Tier 4",IF((AND('Service Line Inventory'!M645='Dropdown Answer Key'!$B$25,'Service Line Inventory'!Q645='Dropdown Answer Key'!$M$25,O645='Dropdown Answer Key'!$G$27,S645="Non Lead")),"Tier 4",IF((AND('Service Line Inventory'!M645='Dropdown Answer Key'!$B$25,'Service Line Inventory'!Q645='Dropdown Answer Key'!$M$25,'Service Line Inventory'!P645='Dropdown Answer Key'!$J$27,S645="Non Lead")),"Tier 4","Tier 5"))))))))</f>
        <v>BLANK</v>
      </c>
      <c r="U645" s="123" t="str">
        <f t="shared" si="37"/>
        <v>ERROR</v>
      </c>
      <c r="V645" s="122" t="str">
        <f t="shared" si="38"/>
        <v>ERROR</v>
      </c>
      <c r="W645" s="122" t="str">
        <f t="shared" si="39"/>
        <v>NO</v>
      </c>
      <c r="X645" s="116"/>
      <c r="Y645" s="105"/>
      <c r="Z645" s="85"/>
    </row>
    <row r="646" spans="1:26">
      <c r="A646" s="80"/>
      <c r="B646" s="80"/>
      <c r="C646" s="111"/>
      <c r="D646" s="81"/>
      <c r="E646" s="111"/>
      <c r="F646" s="111"/>
      <c r="G646" s="113"/>
      <c r="H646" s="101"/>
      <c r="I646" s="81"/>
      <c r="J646" s="82"/>
      <c r="K646" s="81"/>
      <c r="L646" s="101" t="str">
        <f t="shared" si="36"/>
        <v>ERROR</v>
      </c>
      <c r="M646" s="117"/>
      <c r="N646" s="81"/>
      <c r="O646" s="81"/>
      <c r="P646" s="81"/>
      <c r="Q646" s="80"/>
      <c r="R646" s="81"/>
      <c r="S646" s="106" t="str">
        <f>IF(OR(B646="",$C$3="",$G$3=""),"ERROR",IF(AND(B646='Dropdown Answer Key'!$B$12,OR(E646="Lead",E646="U, May have L",E646="COM",E646="")),"Lead",IF(AND(B646='Dropdown Answer Key'!$B$12,OR(AND(E646="GALV",H646="Y"),AND(E646="GALV",H646="UN"),AND(E646="GALV",H646=""))),"GRR",IF(AND(B646='Dropdown Answer Key'!$B$12,E646="Unknown"),"Unknown SL",IF(AND(B646='Dropdown Answer Key'!$B$13,OR(F646="Lead",F646="U, May have L",F646="COM",F646="")),"Lead",IF(AND(B646='Dropdown Answer Key'!$B$13,OR(AND(F646="GALV",H646="Y"),AND(F646="GALV",H646="UN"),AND(F646="GALV",H646=""))),"GRR",IF(AND(B646='Dropdown Answer Key'!$B$13,F646="Unknown"),"Unknown SL",IF(AND(B646='Dropdown Answer Key'!$B$14,OR(E646="Lead",E646="U, May have L",E646="COM",E646="")),"Lead",IF(AND(B646='Dropdown Answer Key'!$B$14,OR(F646="Lead",F646="U, May have L",F646="COM",F646="")),"Lead",IF(AND(B646='Dropdown Answer Key'!$B$14,OR(AND(E646="GALV",H646="Y"),AND(E646="GALV",H646="UN"),AND(E646="GALV",H646=""),AND(F646="GALV",H646="Y"),AND(F646="GALV",H646="UN"),AND(F646="GALV",H646=""),AND(F646="GALV",I646="Y"),AND(F646="GALV",I646="UN"),AND(F646="GALV",I646=""))),"GRR",IF(AND(B646='Dropdown Answer Key'!$B$14,OR(E646="Unknown",F646="Unknown")),"Unknown SL","Non Lead")))))))))))</f>
        <v>ERROR</v>
      </c>
      <c r="T646" s="83" t="str">
        <f>IF(OR(M646="",Q646="",S646="ERROR"),"BLANK",IF((AND(M646='Dropdown Answer Key'!$B$25,OR('Service Line Inventory'!S646="Lead",S646="Unknown SL"))),"Tier 1",IF(AND('Service Line Inventory'!M646='Dropdown Answer Key'!$B$26,OR('Service Line Inventory'!S646="Lead",S646="Unknown SL")),"Tier 2",IF(AND('Service Line Inventory'!M646='Dropdown Answer Key'!$B$27,OR('Service Line Inventory'!S646="Lead",S646="Unknown SL")),"Tier 2",IF('Service Line Inventory'!S646="GRR","Tier 3",IF((AND('Service Line Inventory'!M646='Dropdown Answer Key'!$B$25,'Service Line Inventory'!Q646='Dropdown Answer Key'!$M$25,O646='Dropdown Answer Key'!$G$27,'Service Line Inventory'!P646='Dropdown Answer Key'!$J$27,S646="Non Lead")),"Tier 4",IF((AND('Service Line Inventory'!M646='Dropdown Answer Key'!$B$25,'Service Line Inventory'!Q646='Dropdown Answer Key'!$M$25,O646='Dropdown Answer Key'!$G$27,S646="Non Lead")),"Tier 4",IF((AND('Service Line Inventory'!M646='Dropdown Answer Key'!$B$25,'Service Line Inventory'!Q646='Dropdown Answer Key'!$M$25,'Service Line Inventory'!P646='Dropdown Answer Key'!$J$27,S646="Non Lead")),"Tier 4","Tier 5"))))))))</f>
        <v>BLANK</v>
      </c>
      <c r="U646" s="109" t="str">
        <f t="shared" si="37"/>
        <v>ERROR</v>
      </c>
      <c r="V646" s="83" t="str">
        <f t="shared" si="38"/>
        <v>ERROR</v>
      </c>
      <c r="W646" s="83" t="str">
        <f t="shared" si="39"/>
        <v>NO</v>
      </c>
      <c r="X646" s="115"/>
      <c r="Y646" s="84"/>
      <c r="Z646" s="85"/>
    </row>
    <row r="647" spans="1:26">
      <c r="A647" s="89"/>
      <c r="B647" s="90"/>
      <c r="C647" s="112"/>
      <c r="D647" s="90"/>
      <c r="E647" s="112"/>
      <c r="F647" s="112"/>
      <c r="G647" s="114"/>
      <c r="H647" s="102"/>
      <c r="I647" s="90"/>
      <c r="J647" s="91"/>
      <c r="K647" s="90"/>
      <c r="L647" s="102" t="str">
        <f t="shared" si="36"/>
        <v>ERROR</v>
      </c>
      <c r="M647" s="118"/>
      <c r="N647" s="90"/>
      <c r="O647" s="90"/>
      <c r="P647" s="90"/>
      <c r="Q647" s="89"/>
      <c r="R647" s="90"/>
      <c r="S647" s="121" t="str">
        <f>IF(OR(B647="",$C$3="",$G$3=""),"ERROR",IF(AND(B647='Dropdown Answer Key'!$B$12,OR(E647="Lead",E647="U, May have L",E647="COM",E647="")),"Lead",IF(AND(B647='Dropdown Answer Key'!$B$12,OR(AND(E647="GALV",H647="Y"),AND(E647="GALV",H647="UN"),AND(E647="GALV",H647=""))),"GRR",IF(AND(B647='Dropdown Answer Key'!$B$12,E647="Unknown"),"Unknown SL",IF(AND(B647='Dropdown Answer Key'!$B$13,OR(F647="Lead",F647="U, May have L",F647="COM",F647="")),"Lead",IF(AND(B647='Dropdown Answer Key'!$B$13,OR(AND(F647="GALV",H647="Y"),AND(F647="GALV",H647="UN"),AND(F647="GALV",H647=""))),"GRR",IF(AND(B647='Dropdown Answer Key'!$B$13,F647="Unknown"),"Unknown SL",IF(AND(B647='Dropdown Answer Key'!$B$14,OR(E647="Lead",E647="U, May have L",E647="COM",E647="")),"Lead",IF(AND(B647='Dropdown Answer Key'!$B$14,OR(F647="Lead",F647="U, May have L",F647="COM",F647="")),"Lead",IF(AND(B647='Dropdown Answer Key'!$B$14,OR(AND(E647="GALV",H647="Y"),AND(E647="GALV",H647="UN"),AND(E647="GALV",H647=""),AND(F647="GALV",H647="Y"),AND(F647="GALV",H647="UN"),AND(F647="GALV",H647=""),AND(F647="GALV",I647="Y"),AND(F647="GALV",I647="UN"),AND(F647="GALV",I647=""))),"GRR",IF(AND(B647='Dropdown Answer Key'!$B$14,OR(E647="Unknown",F647="Unknown")),"Unknown SL","Non Lead")))))))))))</f>
        <v>ERROR</v>
      </c>
      <c r="T647" s="122" t="str">
        <f>IF(OR(M647="",Q647="",S647="ERROR"),"BLANK",IF((AND(M647='Dropdown Answer Key'!$B$25,OR('Service Line Inventory'!S647="Lead",S647="Unknown SL"))),"Tier 1",IF(AND('Service Line Inventory'!M647='Dropdown Answer Key'!$B$26,OR('Service Line Inventory'!S647="Lead",S647="Unknown SL")),"Tier 2",IF(AND('Service Line Inventory'!M647='Dropdown Answer Key'!$B$27,OR('Service Line Inventory'!S647="Lead",S647="Unknown SL")),"Tier 2",IF('Service Line Inventory'!S647="GRR","Tier 3",IF((AND('Service Line Inventory'!M647='Dropdown Answer Key'!$B$25,'Service Line Inventory'!Q647='Dropdown Answer Key'!$M$25,O647='Dropdown Answer Key'!$G$27,'Service Line Inventory'!P647='Dropdown Answer Key'!$J$27,S647="Non Lead")),"Tier 4",IF((AND('Service Line Inventory'!M647='Dropdown Answer Key'!$B$25,'Service Line Inventory'!Q647='Dropdown Answer Key'!$M$25,O647='Dropdown Answer Key'!$G$27,S647="Non Lead")),"Tier 4",IF((AND('Service Line Inventory'!M647='Dropdown Answer Key'!$B$25,'Service Line Inventory'!Q647='Dropdown Answer Key'!$M$25,'Service Line Inventory'!P647='Dropdown Answer Key'!$J$27,S647="Non Lead")),"Tier 4","Tier 5"))))))))</f>
        <v>BLANK</v>
      </c>
      <c r="U647" s="123" t="str">
        <f t="shared" si="37"/>
        <v>ERROR</v>
      </c>
      <c r="V647" s="122" t="str">
        <f t="shared" si="38"/>
        <v>ERROR</v>
      </c>
      <c r="W647" s="122" t="str">
        <f t="shared" si="39"/>
        <v>NO</v>
      </c>
      <c r="X647" s="116"/>
      <c r="Y647" s="105"/>
      <c r="Z647" s="85"/>
    </row>
    <row r="648" spans="1:26">
      <c r="A648" s="80"/>
      <c r="B648" s="80"/>
      <c r="C648" s="111"/>
      <c r="D648" s="81"/>
      <c r="E648" s="111"/>
      <c r="F648" s="111"/>
      <c r="G648" s="113"/>
      <c r="H648" s="101"/>
      <c r="I648" s="81"/>
      <c r="J648" s="82"/>
      <c r="K648" s="81"/>
      <c r="L648" s="101" t="str">
        <f t="shared" ref="L648:L711" si="40">S648</f>
        <v>ERROR</v>
      </c>
      <c r="M648" s="117"/>
      <c r="N648" s="81"/>
      <c r="O648" s="81"/>
      <c r="P648" s="81"/>
      <c r="Q648" s="80"/>
      <c r="R648" s="81"/>
      <c r="S648" s="106" t="str">
        <f>IF(OR(B648="",$C$3="",$G$3=""),"ERROR",IF(AND(B648='Dropdown Answer Key'!$B$12,OR(E648="Lead",E648="U, May have L",E648="COM",E648="")),"Lead",IF(AND(B648='Dropdown Answer Key'!$B$12,OR(AND(E648="GALV",H648="Y"),AND(E648="GALV",H648="UN"),AND(E648="GALV",H648=""))),"GRR",IF(AND(B648='Dropdown Answer Key'!$B$12,E648="Unknown"),"Unknown SL",IF(AND(B648='Dropdown Answer Key'!$B$13,OR(F648="Lead",F648="U, May have L",F648="COM",F648="")),"Lead",IF(AND(B648='Dropdown Answer Key'!$B$13,OR(AND(F648="GALV",H648="Y"),AND(F648="GALV",H648="UN"),AND(F648="GALV",H648=""))),"GRR",IF(AND(B648='Dropdown Answer Key'!$B$13,F648="Unknown"),"Unknown SL",IF(AND(B648='Dropdown Answer Key'!$B$14,OR(E648="Lead",E648="U, May have L",E648="COM",E648="")),"Lead",IF(AND(B648='Dropdown Answer Key'!$B$14,OR(F648="Lead",F648="U, May have L",F648="COM",F648="")),"Lead",IF(AND(B648='Dropdown Answer Key'!$B$14,OR(AND(E648="GALV",H648="Y"),AND(E648="GALV",H648="UN"),AND(E648="GALV",H648=""),AND(F648="GALV",H648="Y"),AND(F648="GALV",H648="UN"),AND(F648="GALV",H648=""),AND(F648="GALV",I648="Y"),AND(F648="GALV",I648="UN"),AND(F648="GALV",I648=""))),"GRR",IF(AND(B648='Dropdown Answer Key'!$B$14,OR(E648="Unknown",F648="Unknown")),"Unknown SL","Non Lead")))))))))))</f>
        <v>ERROR</v>
      </c>
      <c r="T648" s="83" t="str">
        <f>IF(OR(M648="",Q648="",S648="ERROR"),"BLANK",IF((AND(M648='Dropdown Answer Key'!$B$25,OR('Service Line Inventory'!S648="Lead",S648="Unknown SL"))),"Tier 1",IF(AND('Service Line Inventory'!M648='Dropdown Answer Key'!$B$26,OR('Service Line Inventory'!S648="Lead",S648="Unknown SL")),"Tier 2",IF(AND('Service Line Inventory'!M648='Dropdown Answer Key'!$B$27,OR('Service Line Inventory'!S648="Lead",S648="Unknown SL")),"Tier 2",IF('Service Line Inventory'!S648="GRR","Tier 3",IF((AND('Service Line Inventory'!M648='Dropdown Answer Key'!$B$25,'Service Line Inventory'!Q648='Dropdown Answer Key'!$M$25,O648='Dropdown Answer Key'!$G$27,'Service Line Inventory'!P648='Dropdown Answer Key'!$J$27,S648="Non Lead")),"Tier 4",IF((AND('Service Line Inventory'!M648='Dropdown Answer Key'!$B$25,'Service Line Inventory'!Q648='Dropdown Answer Key'!$M$25,O648='Dropdown Answer Key'!$G$27,S648="Non Lead")),"Tier 4",IF((AND('Service Line Inventory'!M648='Dropdown Answer Key'!$B$25,'Service Line Inventory'!Q648='Dropdown Answer Key'!$M$25,'Service Line Inventory'!P648='Dropdown Answer Key'!$J$27,S648="Non Lead")),"Tier 4","Tier 5"))))))))</f>
        <v>BLANK</v>
      </c>
      <c r="U648" s="109" t="str">
        <f t="shared" si="37"/>
        <v>ERROR</v>
      </c>
      <c r="V648" s="83" t="str">
        <f t="shared" si="38"/>
        <v>ERROR</v>
      </c>
      <c r="W648" s="83" t="str">
        <f t="shared" si="39"/>
        <v>NO</v>
      </c>
      <c r="X648" s="115"/>
      <c r="Y648" s="84"/>
      <c r="Z648" s="85"/>
    </row>
    <row r="649" spans="1:26">
      <c r="A649" s="89"/>
      <c r="B649" s="90"/>
      <c r="C649" s="112"/>
      <c r="D649" s="90"/>
      <c r="E649" s="112"/>
      <c r="F649" s="112"/>
      <c r="G649" s="114"/>
      <c r="H649" s="102"/>
      <c r="I649" s="90"/>
      <c r="J649" s="91"/>
      <c r="K649" s="90"/>
      <c r="L649" s="102" t="str">
        <f t="shared" si="40"/>
        <v>ERROR</v>
      </c>
      <c r="M649" s="118"/>
      <c r="N649" s="90"/>
      <c r="O649" s="90"/>
      <c r="P649" s="90"/>
      <c r="Q649" s="89"/>
      <c r="R649" s="90"/>
      <c r="S649" s="121" t="str">
        <f>IF(OR(B649="",$C$3="",$G$3=""),"ERROR",IF(AND(B649='Dropdown Answer Key'!$B$12,OR(E649="Lead",E649="U, May have L",E649="COM",E649="")),"Lead",IF(AND(B649='Dropdown Answer Key'!$B$12,OR(AND(E649="GALV",H649="Y"),AND(E649="GALV",H649="UN"),AND(E649="GALV",H649=""))),"GRR",IF(AND(B649='Dropdown Answer Key'!$B$12,E649="Unknown"),"Unknown SL",IF(AND(B649='Dropdown Answer Key'!$B$13,OR(F649="Lead",F649="U, May have L",F649="COM",F649="")),"Lead",IF(AND(B649='Dropdown Answer Key'!$B$13,OR(AND(F649="GALV",H649="Y"),AND(F649="GALV",H649="UN"),AND(F649="GALV",H649=""))),"GRR",IF(AND(B649='Dropdown Answer Key'!$B$13,F649="Unknown"),"Unknown SL",IF(AND(B649='Dropdown Answer Key'!$B$14,OR(E649="Lead",E649="U, May have L",E649="COM",E649="")),"Lead",IF(AND(B649='Dropdown Answer Key'!$B$14,OR(F649="Lead",F649="U, May have L",F649="COM",F649="")),"Lead",IF(AND(B649='Dropdown Answer Key'!$B$14,OR(AND(E649="GALV",H649="Y"),AND(E649="GALV",H649="UN"),AND(E649="GALV",H649=""),AND(F649="GALV",H649="Y"),AND(F649="GALV",H649="UN"),AND(F649="GALV",H649=""),AND(F649="GALV",I649="Y"),AND(F649="GALV",I649="UN"),AND(F649="GALV",I649=""))),"GRR",IF(AND(B649='Dropdown Answer Key'!$B$14,OR(E649="Unknown",F649="Unknown")),"Unknown SL","Non Lead")))))))))))</f>
        <v>ERROR</v>
      </c>
      <c r="T649" s="122" t="str">
        <f>IF(OR(M649="",Q649="",S649="ERROR"),"BLANK",IF((AND(M649='Dropdown Answer Key'!$B$25,OR('Service Line Inventory'!S649="Lead",S649="Unknown SL"))),"Tier 1",IF(AND('Service Line Inventory'!M649='Dropdown Answer Key'!$B$26,OR('Service Line Inventory'!S649="Lead",S649="Unknown SL")),"Tier 2",IF(AND('Service Line Inventory'!M649='Dropdown Answer Key'!$B$27,OR('Service Line Inventory'!S649="Lead",S649="Unknown SL")),"Tier 2",IF('Service Line Inventory'!S649="GRR","Tier 3",IF((AND('Service Line Inventory'!M649='Dropdown Answer Key'!$B$25,'Service Line Inventory'!Q649='Dropdown Answer Key'!$M$25,O649='Dropdown Answer Key'!$G$27,'Service Line Inventory'!P649='Dropdown Answer Key'!$J$27,S649="Non Lead")),"Tier 4",IF((AND('Service Line Inventory'!M649='Dropdown Answer Key'!$B$25,'Service Line Inventory'!Q649='Dropdown Answer Key'!$M$25,O649='Dropdown Answer Key'!$G$27,S649="Non Lead")),"Tier 4",IF((AND('Service Line Inventory'!M649='Dropdown Answer Key'!$B$25,'Service Line Inventory'!Q649='Dropdown Answer Key'!$M$25,'Service Line Inventory'!P649='Dropdown Answer Key'!$J$27,S649="Non Lead")),"Tier 4","Tier 5"))))))))</f>
        <v>BLANK</v>
      </c>
      <c r="U649" s="123" t="str">
        <f t="shared" ref="U649:U712" si="41">IF(OR(S649="LEAD",S649="GRR",S649="Unknown SL"),"YES",IF(S649="ERROR","ERROR","NO"))</f>
        <v>ERROR</v>
      </c>
      <c r="V649" s="122" t="str">
        <f t="shared" ref="V649:V712" si="42">IF((OR(S649="LEAD",S649="GRR",S649="Unknown SL")),"YES",IF(S649="ERROR","ERROR","NO"))</f>
        <v>ERROR</v>
      </c>
      <c r="W649" s="122" t="str">
        <f t="shared" ref="W649:W712" si="43">IF(V649="YES","YES","NO")</f>
        <v>NO</v>
      </c>
      <c r="X649" s="116"/>
      <c r="Y649" s="105"/>
      <c r="Z649" s="85"/>
    </row>
    <row r="650" spans="1:26">
      <c r="A650" s="80"/>
      <c r="B650" s="80"/>
      <c r="C650" s="111"/>
      <c r="D650" s="81"/>
      <c r="E650" s="111"/>
      <c r="F650" s="111"/>
      <c r="G650" s="113"/>
      <c r="H650" s="101"/>
      <c r="I650" s="81"/>
      <c r="J650" s="82"/>
      <c r="K650" s="81"/>
      <c r="L650" s="101" t="str">
        <f t="shared" si="40"/>
        <v>ERROR</v>
      </c>
      <c r="M650" s="117"/>
      <c r="N650" s="81"/>
      <c r="O650" s="81"/>
      <c r="P650" s="81"/>
      <c r="Q650" s="80"/>
      <c r="R650" s="81"/>
      <c r="S650" s="106" t="str">
        <f>IF(OR(B650="",$C$3="",$G$3=""),"ERROR",IF(AND(B650='Dropdown Answer Key'!$B$12,OR(E650="Lead",E650="U, May have L",E650="COM",E650="")),"Lead",IF(AND(B650='Dropdown Answer Key'!$B$12,OR(AND(E650="GALV",H650="Y"),AND(E650="GALV",H650="UN"),AND(E650="GALV",H650=""))),"GRR",IF(AND(B650='Dropdown Answer Key'!$B$12,E650="Unknown"),"Unknown SL",IF(AND(B650='Dropdown Answer Key'!$B$13,OR(F650="Lead",F650="U, May have L",F650="COM",F650="")),"Lead",IF(AND(B650='Dropdown Answer Key'!$B$13,OR(AND(F650="GALV",H650="Y"),AND(F650="GALV",H650="UN"),AND(F650="GALV",H650=""))),"GRR",IF(AND(B650='Dropdown Answer Key'!$B$13,F650="Unknown"),"Unknown SL",IF(AND(B650='Dropdown Answer Key'!$B$14,OR(E650="Lead",E650="U, May have L",E650="COM",E650="")),"Lead",IF(AND(B650='Dropdown Answer Key'!$B$14,OR(F650="Lead",F650="U, May have L",F650="COM",F650="")),"Lead",IF(AND(B650='Dropdown Answer Key'!$B$14,OR(AND(E650="GALV",H650="Y"),AND(E650="GALV",H650="UN"),AND(E650="GALV",H650=""),AND(F650="GALV",H650="Y"),AND(F650="GALV",H650="UN"),AND(F650="GALV",H650=""),AND(F650="GALV",I650="Y"),AND(F650="GALV",I650="UN"),AND(F650="GALV",I650=""))),"GRR",IF(AND(B650='Dropdown Answer Key'!$B$14,OR(E650="Unknown",F650="Unknown")),"Unknown SL","Non Lead")))))))))))</f>
        <v>ERROR</v>
      </c>
      <c r="T650" s="83" t="str">
        <f>IF(OR(M650="",Q650="",S650="ERROR"),"BLANK",IF((AND(M650='Dropdown Answer Key'!$B$25,OR('Service Line Inventory'!S650="Lead",S650="Unknown SL"))),"Tier 1",IF(AND('Service Line Inventory'!M650='Dropdown Answer Key'!$B$26,OR('Service Line Inventory'!S650="Lead",S650="Unknown SL")),"Tier 2",IF(AND('Service Line Inventory'!M650='Dropdown Answer Key'!$B$27,OR('Service Line Inventory'!S650="Lead",S650="Unknown SL")),"Tier 2",IF('Service Line Inventory'!S650="GRR","Tier 3",IF((AND('Service Line Inventory'!M650='Dropdown Answer Key'!$B$25,'Service Line Inventory'!Q650='Dropdown Answer Key'!$M$25,O650='Dropdown Answer Key'!$G$27,'Service Line Inventory'!P650='Dropdown Answer Key'!$J$27,S650="Non Lead")),"Tier 4",IF((AND('Service Line Inventory'!M650='Dropdown Answer Key'!$B$25,'Service Line Inventory'!Q650='Dropdown Answer Key'!$M$25,O650='Dropdown Answer Key'!$G$27,S650="Non Lead")),"Tier 4",IF((AND('Service Line Inventory'!M650='Dropdown Answer Key'!$B$25,'Service Line Inventory'!Q650='Dropdown Answer Key'!$M$25,'Service Line Inventory'!P650='Dropdown Answer Key'!$J$27,S650="Non Lead")),"Tier 4","Tier 5"))))))))</f>
        <v>BLANK</v>
      </c>
      <c r="U650" s="109" t="str">
        <f t="shared" si="41"/>
        <v>ERROR</v>
      </c>
      <c r="V650" s="83" t="str">
        <f t="shared" si="42"/>
        <v>ERROR</v>
      </c>
      <c r="W650" s="83" t="str">
        <f t="shared" si="43"/>
        <v>NO</v>
      </c>
      <c r="X650" s="115"/>
      <c r="Y650" s="84"/>
      <c r="Z650" s="85"/>
    </row>
    <row r="651" spans="1:26">
      <c r="A651" s="89"/>
      <c r="B651" s="90"/>
      <c r="C651" s="112"/>
      <c r="D651" s="90"/>
      <c r="E651" s="112"/>
      <c r="F651" s="112"/>
      <c r="G651" s="114"/>
      <c r="H651" s="102"/>
      <c r="I651" s="90"/>
      <c r="J651" s="91"/>
      <c r="K651" s="90"/>
      <c r="L651" s="102" t="str">
        <f t="shared" si="40"/>
        <v>ERROR</v>
      </c>
      <c r="M651" s="118"/>
      <c r="N651" s="90"/>
      <c r="O651" s="90"/>
      <c r="P651" s="90"/>
      <c r="Q651" s="89"/>
      <c r="R651" s="90"/>
      <c r="S651" s="121" t="str">
        <f>IF(OR(B651="",$C$3="",$G$3=""),"ERROR",IF(AND(B651='Dropdown Answer Key'!$B$12,OR(E651="Lead",E651="U, May have L",E651="COM",E651="")),"Lead",IF(AND(B651='Dropdown Answer Key'!$B$12,OR(AND(E651="GALV",H651="Y"),AND(E651="GALV",H651="UN"),AND(E651="GALV",H651=""))),"GRR",IF(AND(B651='Dropdown Answer Key'!$B$12,E651="Unknown"),"Unknown SL",IF(AND(B651='Dropdown Answer Key'!$B$13,OR(F651="Lead",F651="U, May have L",F651="COM",F651="")),"Lead",IF(AND(B651='Dropdown Answer Key'!$B$13,OR(AND(F651="GALV",H651="Y"),AND(F651="GALV",H651="UN"),AND(F651="GALV",H651=""))),"GRR",IF(AND(B651='Dropdown Answer Key'!$B$13,F651="Unknown"),"Unknown SL",IF(AND(B651='Dropdown Answer Key'!$B$14,OR(E651="Lead",E651="U, May have L",E651="COM",E651="")),"Lead",IF(AND(B651='Dropdown Answer Key'!$B$14,OR(F651="Lead",F651="U, May have L",F651="COM",F651="")),"Lead",IF(AND(B651='Dropdown Answer Key'!$B$14,OR(AND(E651="GALV",H651="Y"),AND(E651="GALV",H651="UN"),AND(E651="GALV",H651=""),AND(F651="GALV",H651="Y"),AND(F651="GALV",H651="UN"),AND(F651="GALV",H651=""),AND(F651="GALV",I651="Y"),AND(F651="GALV",I651="UN"),AND(F651="GALV",I651=""))),"GRR",IF(AND(B651='Dropdown Answer Key'!$B$14,OR(E651="Unknown",F651="Unknown")),"Unknown SL","Non Lead")))))))))))</f>
        <v>ERROR</v>
      </c>
      <c r="T651" s="122" t="str">
        <f>IF(OR(M651="",Q651="",S651="ERROR"),"BLANK",IF((AND(M651='Dropdown Answer Key'!$B$25,OR('Service Line Inventory'!S651="Lead",S651="Unknown SL"))),"Tier 1",IF(AND('Service Line Inventory'!M651='Dropdown Answer Key'!$B$26,OR('Service Line Inventory'!S651="Lead",S651="Unknown SL")),"Tier 2",IF(AND('Service Line Inventory'!M651='Dropdown Answer Key'!$B$27,OR('Service Line Inventory'!S651="Lead",S651="Unknown SL")),"Tier 2",IF('Service Line Inventory'!S651="GRR","Tier 3",IF((AND('Service Line Inventory'!M651='Dropdown Answer Key'!$B$25,'Service Line Inventory'!Q651='Dropdown Answer Key'!$M$25,O651='Dropdown Answer Key'!$G$27,'Service Line Inventory'!P651='Dropdown Answer Key'!$J$27,S651="Non Lead")),"Tier 4",IF((AND('Service Line Inventory'!M651='Dropdown Answer Key'!$B$25,'Service Line Inventory'!Q651='Dropdown Answer Key'!$M$25,O651='Dropdown Answer Key'!$G$27,S651="Non Lead")),"Tier 4",IF((AND('Service Line Inventory'!M651='Dropdown Answer Key'!$B$25,'Service Line Inventory'!Q651='Dropdown Answer Key'!$M$25,'Service Line Inventory'!P651='Dropdown Answer Key'!$J$27,S651="Non Lead")),"Tier 4","Tier 5"))))))))</f>
        <v>BLANK</v>
      </c>
      <c r="U651" s="123" t="str">
        <f t="shared" si="41"/>
        <v>ERROR</v>
      </c>
      <c r="V651" s="122" t="str">
        <f t="shared" si="42"/>
        <v>ERROR</v>
      </c>
      <c r="W651" s="122" t="str">
        <f t="shared" si="43"/>
        <v>NO</v>
      </c>
      <c r="X651" s="116"/>
      <c r="Y651" s="105"/>
      <c r="Z651" s="85"/>
    </row>
    <row r="652" spans="1:26">
      <c r="A652" s="80"/>
      <c r="B652" s="80"/>
      <c r="C652" s="111"/>
      <c r="D652" s="81"/>
      <c r="E652" s="111"/>
      <c r="F652" s="111"/>
      <c r="G652" s="113"/>
      <c r="H652" s="101"/>
      <c r="I652" s="81"/>
      <c r="J652" s="82"/>
      <c r="K652" s="81"/>
      <c r="L652" s="101" t="str">
        <f t="shared" si="40"/>
        <v>ERROR</v>
      </c>
      <c r="M652" s="117"/>
      <c r="N652" s="81"/>
      <c r="O652" s="81"/>
      <c r="P652" s="81"/>
      <c r="Q652" s="80"/>
      <c r="R652" s="81"/>
      <c r="S652" s="106" t="str">
        <f>IF(OR(B652="",$C$3="",$G$3=""),"ERROR",IF(AND(B652='Dropdown Answer Key'!$B$12,OR(E652="Lead",E652="U, May have L",E652="COM",E652="")),"Lead",IF(AND(B652='Dropdown Answer Key'!$B$12,OR(AND(E652="GALV",H652="Y"),AND(E652="GALV",H652="UN"),AND(E652="GALV",H652=""))),"GRR",IF(AND(B652='Dropdown Answer Key'!$B$12,E652="Unknown"),"Unknown SL",IF(AND(B652='Dropdown Answer Key'!$B$13,OR(F652="Lead",F652="U, May have L",F652="COM",F652="")),"Lead",IF(AND(B652='Dropdown Answer Key'!$B$13,OR(AND(F652="GALV",H652="Y"),AND(F652="GALV",H652="UN"),AND(F652="GALV",H652=""))),"GRR",IF(AND(B652='Dropdown Answer Key'!$B$13,F652="Unknown"),"Unknown SL",IF(AND(B652='Dropdown Answer Key'!$B$14,OR(E652="Lead",E652="U, May have L",E652="COM",E652="")),"Lead",IF(AND(B652='Dropdown Answer Key'!$B$14,OR(F652="Lead",F652="U, May have L",F652="COM",F652="")),"Lead",IF(AND(B652='Dropdown Answer Key'!$B$14,OR(AND(E652="GALV",H652="Y"),AND(E652="GALV",H652="UN"),AND(E652="GALV",H652=""),AND(F652="GALV",H652="Y"),AND(F652="GALV",H652="UN"),AND(F652="GALV",H652=""),AND(F652="GALV",I652="Y"),AND(F652="GALV",I652="UN"),AND(F652="GALV",I652=""))),"GRR",IF(AND(B652='Dropdown Answer Key'!$B$14,OR(E652="Unknown",F652="Unknown")),"Unknown SL","Non Lead")))))))))))</f>
        <v>ERROR</v>
      </c>
      <c r="T652" s="83" t="str">
        <f>IF(OR(M652="",Q652="",S652="ERROR"),"BLANK",IF((AND(M652='Dropdown Answer Key'!$B$25,OR('Service Line Inventory'!S652="Lead",S652="Unknown SL"))),"Tier 1",IF(AND('Service Line Inventory'!M652='Dropdown Answer Key'!$B$26,OR('Service Line Inventory'!S652="Lead",S652="Unknown SL")),"Tier 2",IF(AND('Service Line Inventory'!M652='Dropdown Answer Key'!$B$27,OR('Service Line Inventory'!S652="Lead",S652="Unknown SL")),"Tier 2",IF('Service Line Inventory'!S652="GRR","Tier 3",IF((AND('Service Line Inventory'!M652='Dropdown Answer Key'!$B$25,'Service Line Inventory'!Q652='Dropdown Answer Key'!$M$25,O652='Dropdown Answer Key'!$G$27,'Service Line Inventory'!P652='Dropdown Answer Key'!$J$27,S652="Non Lead")),"Tier 4",IF((AND('Service Line Inventory'!M652='Dropdown Answer Key'!$B$25,'Service Line Inventory'!Q652='Dropdown Answer Key'!$M$25,O652='Dropdown Answer Key'!$G$27,S652="Non Lead")),"Tier 4",IF((AND('Service Line Inventory'!M652='Dropdown Answer Key'!$B$25,'Service Line Inventory'!Q652='Dropdown Answer Key'!$M$25,'Service Line Inventory'!P652='Dropdown Answer Key'!$J$27,S652="Non Lead")),"Tier 4","Tier 5"))))))))</f>
        <v>BLANK</v>
      </c>
      <c r="U652" s="109" t="str">
        <f t="shared" si="41"/>
        <v>ERROR</v>
      </c>
      <c r="V652" s="83" t="str">
        <f t="shared" si="42"/>
        <v>ERROR</v>
      </c>
      <c r="W652" s="83" t="str">
        <f t="shared" si="43"/>
        <v>NO</v>
      </c>
      <c r="X652" s="115"/>
      <c r="Y652" s="84"/>
      <c r="Z652" s="85"/>
    </row>
    <row r="653" spans="1:26">
      <c r="A653" s="89"/>
      <c r="B653" s="90"/>
      <c r="C653" s="112"/>
      <c r="D653" s="90"/>
      <c r="E653" s="112"/>
      <c r="F653" s="112"/>
      <c r="G653" s="114"/>
      <c r="H653" s="102"/>
      <c r="I653" s="90"/>
      <c r="J653" s="91"/>
      <c r="K653" s="90"/>
      <c r="L653" s="102" t="str">
        <f t="shared" si="40"/>
        <v>ERROR</v>
      </c>
      <c r="M653" s="118"/>
      <c r="N653" s="90"/>
      <c r="O653" s="90"/>
      <c r="P653" s="90"/>
      <c r="Q653" s="89"/>
      <c r="R653" s="90"/>
      <c r="S653" s="121" t="str">
        <f>IF(OR(B653="",$C$3="",$G$3=""),"ERROR",IF(AND(B653='Dropdown Answer Key'!$B$12,OR(E653="Lead",E653="U, May have L",E653="COM",E653="")),"Lead",IF(AND(B653='Dropdown Answer Key'!$B$12,OR(AND(E653="GALV",H653="Y"),AND(E653="GALV",H653="UN"),AND(E653="GALV",H653=""))),"GRR",IF(AND(B653='Dropdown Answer Key'!$B$12,E653="Unknown"),"Unknown SL",IF(AND(B653='Dropdown Answer Key'!$B$13,OR(F653="Lead",F653="U, May have L",F653="COM",F653="")),"Lead",IF(AND(B653='Dropdown Answer Key'!$B$13,OR(AND(F653="GALV",H653="Y"),AND(F653="GALV",H653="UN"),AND(F653="GALV",H653=""))),"GRR",IF(AND(B653='Dropdown Answer Key'!$B$13,F653="Unknown"),"Unknown SL",IF(AND(B653='Dropdown Answer Key'!$B$14,OR(E653="Lead",E653="U, May have L",E653="COM",E653="")),"Lead",IF(AND(B653='Dropdown Answer Key'!$B$14,OR(F653="Lead",F653="U, May have L",F653="COM",F653="")),"Lead",IF(AND(B653='Dropdown Answer Key'!$B$14,OR(AND(E653="GALV",H653="Y"),AND(E653="GALV",H653="UN"),AND(E653="GALV",H653=""),AND(F653="GALV",H653="Y"),AND(F653="GALV",H653="UN"),AND(F653="GALV",H653=""),AND(F653="GALV",I653="Y"),AND(F653="GALV",I653="UN"),AND(F653="GALV",I653=""))),"GRR",IF(AND(B653='Dropdown Answer Key'!$B$14,OR(E653="Unknown",F653="Unknown")),"Unknown SL","Non Lead")))))))))))</f>
        <v>ERROR</v>
      </c>
      <c r="T653" s="122" t="str">
        <f>IF(OR(M653="",Q653="",S653="ERROR"),"BLANK",IF((AND(M653='Dropdown Answer Key'!$B$25,OR('Service Line Inventory'!S653="Lead",S653="Unknown SL"))),"Tier 1",IF(AND('Service Line Inventory'!M653='Dropdown Answer Key'!$B$26,OR('Service Line Inventory'!S653="Lead",S653="Unknown SL")),"Tier 2",IF(AND('Service Line Inventory'!M653='Dropdown Answer Key'!$B$27,OR('Service Line Inventory'!S653="Lead",S653="Unknown SL")),"Tier 2",IF('Service Line Inventory'!S653="GRR","Tier 3",IF((AND('Service Line Inventory'!M653='Dropdown Answer Key'!$B$25,'Service Line Inventory'!Q653='Dropdown Answer Key'!$M$25,O653='Dropdown Answer Key'!$G$27,'Service Line Inventory'!P653='Dropdown Answer Key'!$J$27,S653="Non Lead")),"Tier 4",IF((AND('Service Line Inventory'!M653='Dropdown Answer Key'!$B$25,'Service Line Inventory'!Q653='Dropdown Answer Key'!$M$25,O653='Dropdown Answer Key'!$G$27,S653="Non Lead")),"Tier 4",IF((AND('Service Line Inventory'!M653='Dropdown Answer Key'!$B$25,'Service Line Inventory'!Q653='Dropdown Answer Key'!$M$25,'Service Line Inventory'!P653='Dropdown Answer Key'!$J$27,S653="Non Lead")),"Tier 4","Tier 5"))))))))</f>
        <v>BLANK</v>
      </c>
      <c r="U653" s="123" t="str">
        <f t="shared" si="41"/>
        <v>ERROR</v>
      </c>
      <c r="V653" s="122" t="str">
        <f t="shared" si="42"/>
        <v>ERROR</v>
      </c>
      <c r="W653" s="122" t="str">
        <f t="shared" si="43"/>
        <v>NO</v>
      </c>
      <c r="X653" s="116"/>
      <c r="Y653" s="105"/>
      <c r="Z653" s="85"/>
    </row>
    <row r="654" spans="1:26">
      <c r="A654" s="80"/>
      <c r="B654" s="80"/>
      <c r="C654" s="111"/>
      <c r="D654" s="81"/>
      <c r="E654" s="111"/>
      <c r="F654" s="111"/>
      <c r="G654" s="113"/>
      <c r="H654" s="101"/>
      <c r="I654" s="81"/>
      <c r="J654" s="82"/>
      <c r="K654" s="81"/>
      <c r="L654" s="101" t="str">
        <f t="shared" si="40"/>
        <v>ERROR</v>
      </c>
      <c r="M654" s="117"/>
      <c r="N654" s="81"/>
      <c r="O654" s="81"/>
      <c r="P654" s="81"/>
      <c r="Q654" s="80"/>
      <c r="R654" s="81"/>
      <c r="S654" s="106" t="str">
        <f>IF(OR(B654="",$C$3="",$G$3=""),"ERROR",IF(AND(B654='Dropdown Answer Key'!$B$12,OR(E654="Lead",E654="U, May have L",E654="COM",E654="")),"Lead",IF(AND(B654='Dropdown Answer Key'!$B$12,OR(AND(E654="GALV",H654="Y"),AND(E654="GALV",H654="UN"),AND(E654="GALV",H654=""))),"GRR",IF(AND(B654='Dropdown Answer Key'!$B$12,E654="Unknown"),"Unknown SL",IF(AND(B654='Dropdown Answer Key'!$B$13,OR(F654="Lead",F654="U, May have L",F654="COM",F654="")),"Lead",IF(AND(B654='Dropdown Answer Key'!$B$13,OR(AND(F654="GALV",H654="Y"),AND(F654="GALV",H654="UN"),AND(F654="GALV",H654=""))),"GRR",IF(AND(B654='Dropdown Answer Key'!$B$13,F654="Unknown"),"Unknown SL",IF(AND(B654='Dropdown Answer Key'!$B$14,OR(E654="Lead",E654="U, May have L",E654="COM",E654="")),"Lead",IF(AND(B654='Dropdown Answer Key'!$B$14,OR(F654="Lead",F654="U, May have L",F654="COM",F654="")),"Lead",IF(AND(B654='Dropdown Answer Key'!$B$14,OR(AND(E654="GALV",H654="Y"),AND(E654="GALV",H654="UN"),AND(E654="GALV",H654=""),AND(F654="GALV",H654="Y"),AND(F654="GALV",H654="UN"),AND(F654="GALV",H654=""),AND(F654="GALV",I654="Y"),AND(F654="GALV",I654="UN"),AND(F654="GALV",I654=""))),"GRR",IF(AND(B654='Dropdown Answer Key'!$B$14,OR(E654="Unknown",F654="Unknown")),"Unknown SL","Non Lead")))))))))))</f>
        <v>ERROR</v>
      </c>
      <c r="T654" s="83" t="str">
        <f>IF(OR(M654="",Q654="",S654="ERROR"),"BLANK",IF((AND(M654='Dropdown Answer Key'!$B$25,OR('Service Line Inventory'!S654="Lead",S654="Unknown SL"))),"Tier 1",IF(AND('Service Line Inventory'!M654='Dropdown Answer Key'!$B$26,OR('Service Line Inventory'!S654="Lead",S654="Unknown SL")),"Tier 2",IF(AND('Service Line Inventory'!M654='Dropdown Answer Key'!$B$27,OR('Service Line Inventory'!S654="Lead",S654="Unknown SL")),"Tier 2",IF('Service Line Inventory'!S654="GRR","Tier 3",IF((AND('Service Line Inventory'!M654='Dropdown Answer Key'!$B$25,'Service Line Inventory'!Q654='Dropdown Answer Key'!$M$25,O654='Dropdown Answer Key'!$G$27,'Service Line Inventory'!P654='Dropdown Answer Key'!$J$27,S654="Non Lead")),"Tier 4",IF((AND('Service Line Inventory'!M654='Dropdown Answer Key'!$B$25,'Service Line Inventory'!Q654='Dropdown Answer Key'!$M$25,O654='Dropdown Answer Key'!$G$27,S654="Non Lead")),"Tier 4",IF((AND('Service Line Inventory'!M654='Dropdown Answer Key'!$B$25,'Service Line Inventory'!Q654='Dropdown Answer Key'!$M$25,'Service Line Inventory'!P654='Dropdown Answer Key'!$J$27,S654="Non Lead")),"Tier 4","Tier 5"))))))))</f>
        <v>BLANK</v>
      </c>
      <c r="U654" s="109" t="str">
        <f t="shared" si="41"/>
        <v>ERROR</v>
      </c>
      <c r="V654" s="83" t="str">
        <f t="shared" si="42"/>
        <v>ERROR</v>
      </c>
      <c r="W654" s="83" t="str">
        <f t="shared" si="43"/>
        <v>NO</v>
      </c>
      <c r="X654" s="115"/>
      <c r="Y654" s="84"/>
      <c r="Z654" s="85"/>
    </row>
    <row r="655" spans="1:26">
      <c r="A655" s="89"/>
      <c r="B655" s="90"/>
      <c r="C655" s="112"/>
      <c r="D655" s="90"/>
      <c r="E655" s="112"/>
      <c r="F655" s="112"/>
      <c r="G655" s="114"/>
      <c r="H655" s="102"/>
      <c r="I655" s="90"/>
      <c r="J655" s="91"/>
      <c r="K655" s="90"/>
      <c r="L655" s="102" t="str">
        <f t="shared" si="40"/>
        <v>ERROR</v>
      </c>
      <c r="M655" s="118"/>
      <c r="N655" s="90"/>
      <c r="O655" s="90"/>
      <c r="P655" s="90"/>
      <c r="Q655" s="89"/>
      <c r="R655" s="90"/>
      <c r="S655" s="121" t="str">
        <f>IF(OR(B655="",$C$3="",$G$3=""),"ERROR",IF(AND(B655='Dropdown Answer Key'!$B$12,OR(E655="Lead",E655="U, May have L",E655="COM",E655="")),"Lead",IF(AND(B655='Dropdown Answer Key'!$B$12,OR(AND(E655="GALV",H655="Y"),AND(E655="GALV",H655="UN"),AND(E655="GALV",H655=""))),"GRR",IF(AND(B655='Dropdown Answer Key'!$B$12,E655="Unknown"),"Unknown SL",IF(AND(B655='Dropdown Answer Key'!$B$13,OR(F655="Lead",F655="U, May have L",F655="COM",F655="")),"Lead",IF(AND(B655='Dropdown Answer Key'!$B$13,OR(AND(F655="GALV",H655="Y"),AND(F655="GALV",H655="UN"),AND(F655="GALV",H655=""))),"GRR",IF(AND(B655='Dropdown Answer Key'!$B$13,F655="Unknown"),"Unknown SL",IF(AND(B655='Dropdown Answer Key'!$B$14,OR(E655="Lead",E655="U, May have L",E655="COM",E655="")),"Lead",IF(AND(B655='Dropdown Answer Key'!$B$14,OR(F655="Lead",F655="U, May have L",F655="COM",F655="")),"Lead",IF(AND(B655='Dropdown Answer Key'!$B$14,OR(AND(E655="GALV",H655="Y"),AND(E655="GALV",H655="UN"),AND(E655="GALV",H655=""),AND(F655="GALV",H655="Y"),AND(F655="GALV",H655="UN"),AND(F655="GALV",H655=""),AND(F655="GALV",I655="Y"),AND(F655="GALV",I655="UN"),AND(F655="GALV",I655=""))),"GRR",IF(AND(B655='Dropdown Answer Key'!$B$14,OR(E655="Unknown",F655="Unknown")),"Unknown SL","Non Lead")))))))))))</f>
        <v>ERROR</v>
      </c>
      <c r="T655" s="122" t="str">
        <f>IF(OR(M655="",Q655="",S655="ERROR"),"BLANK",IF((AND(M655='Dropdown Answer Key'!$B$25,OR('Service Line Inventory'!S655="Lead",S655="Unknown SL"))),"Tier 1",IF(AND('Service Line Inventory'!M655='Dropdown Answer Key'!$B$26,OR('Service Line Inventory'!S655="Lead",S655="Unknown SL")),"Tier 2",IF(AND('Service Line Inventory'!M655='Dropdown Answer Key'!$B$27,OR('Service Line Inventory'!S655="Lead",S655="Unknown SL")),"Tier 2",IF('Service Line Inventory'!S655="GRR","Tier 3",IF((AND('Service Line Inventory'!M655='Dropdown Answer Key'!$B$25,'Service Line Inventory'!Q655='Dropdown Answer Key'!$M$25,O655='Dropdown Answer Key'!$G$27,'Service Line Inventory'!P655='Dropdown Answer Key'!$J$27,S655="Non Lead")),"Tier 4",IF((AND('Service Line Inventory'!M655='Dropdown Answer Key'!$B$25,'Service Line Inventory'!Q655='Dropdown Answer Key'!$M$25,O655='Dropdown Answer Key'!$G$27,S655="Non Lead")),"Tier 4",IF((AND('Service Line Inventory'!M655='Dropdown Answer Key'!$B$25,'Service Line Inventory'!Q655='Dropdown Answer Key'!$M$25,'Service Line Inventory'!P655='Dropdown Answer Key'!$J$27,S655="Non Lead")),"Tier 4","Tier 5"))))))))</f>
        <v>BLANK</v>
      </c>
      <c r="U655" s="123" t="str">
        <f t="shared" si="41"/>
        <v>ERROR</v>
      </c>
      <c r="V655" s="122" t="str">
        <f t="shared" si="42"/>
        <v>ERROR</v>
      </c>
      <c r="W655" s="122" t="str">
        <f t="shared" si="43"/>
        <v>NO</v>
      </c>
      <c r="X655" s="116"/>
      <c r="Y655" s="105"/>
      <c r="Z655" s="85"/>
    </row>
    <row r="656" spans="1:26">
      <c r="A656" s="80"/>
      <c r="B656" s="80"/>
      <c r="C656" s="111"/>
      <c r="D656" s="81"/>
      <c r="E656" s="111"/>
      <c r="F656" s="111"/>
      <c r="G656" s="113"/>
      <c r="H656" s="101"/>
      <c r="I656" s="81"/>
      <c r="J656" s="82"/>
      <c r="K656" s="81"/>
      <c r="L656" s="101" t="str">
        <f t="shared" si="40"/>
        <v>ERROR</v>
      </c>
      <c r="M656" s="117"/>
      <c r="N656" s="81"/>
      <c r="O656" s="81"/>
      <c r="P656" s="81"/>
      <c r="Q656" s="80"/>
      <c r="R656" s="81"/>
      <c r="S656" s="106" t="str">
        <f>IF(OR(B656="",$C$3="",$G$3=""),"ERROR",IF(AND(B656='Dropdown Answer Key'!$B$12,OR(E656="Lead",E656="U, May have L",E656="COM",E656="")),"Lead",IF(AND(B656='Dropdown Answer Key'!$B$12,OR(AND(E656="GALV",H656="Y"),AND(E656="GALV",H656="UN"),AND(E656="GALV",H656=""))),"GRR",IF(AND(B656='Dropdown Answer Key'!$B$12,E656="Unknown"),"Unknown SL",IF(AND(B656='Dropdown Answer Key'!$B$13,OR(F656="Lead",F656="U, May have L",F656="COM",F656="")),"Lead",IF(AND(B656='Dropdown Answer Key'!$B$13,OR(AND(F656="GALV",H656="Y"),AND(F656="GALV",H656="UN"),AND(F656="GALV",H656=""))),"GRR",IF(AND(B656='Dropdown Answer Key'!$B$13,F656="Unknown"),"Unknown SL",IF(AND(B656='Dropdown Answer Key'!$B$14,OR(E656="Lead",E656="U, May have L",E656="COM",E656="")),"Lead",IF(AND(B656='Dropdown Answer Key'!$B$14,OR(F656="Lead",F656="U, May have L",F656="COM",F656="")),"Lead",IF(AND(B656='Dropdown Answer Key'!$B$14,OR(AND(E656="GALV",H656="Y"),AND(E656="GALV",H656="UN"),AND(E656="GALV",H656=""),AND(F656="GALV",H656="Y"),AND(F656="GALV",H656="UN"),AND(F656="GALV",H656=""),AND(F656="GALV",I656="Y"),AND(F656="GALV",I656="UN"),AND(F656="GALV",I656=""))),"GRR",IF(AND(B656='Dropdown Answer Key'!$B$14,OR(E656="Unknown",F656="Unknown")),"Unknown SL","Non Lead")))))))))))</f>
        <v>ERROR</v>
      </c>
      <c r="T656" s="83" t="str">
        <f>IF(OR(M656="",Q656="",S656="ERROR"),"BLANK",IF((AND(M656='Dropdown Answer Key'!$B$25,OR('Service Line Inventory'!S656="Lead",S656="Unknown SL"))),"Tier 1",IF(AND('Service Line Inventory'!M656='Dropdown Answer Key'!$B$26,OR('Service Line Inventory'!S656="Lead",S656="Unknown SL")),"Tier 2",IF(AND('Service Line Inventory'!M656='Dropdown Answer Key'!$B$27,OR('Service Line Inventory'!S656="Lead",S656="Unknown SL")),"Tier 2",IF('Service Line Inventory'!S656="GRR","Tier 3",IF((AND('Service Line Inventory'!M656='Dropdown Answer Key'!$B$25,'Service Line Inventory'!Q656='Dropdown Answer Key'!$M$25,O656='Dropdown Answer Key'!$G$27,'Service Line Inventory'!P656='Dropdown Answer Key'!$J$27,S656="Non Lead")),"Tier 4",IF((AND('Service Line Inventory'!M656='Dropdown Answer Key'!$B$25,'Service Line Inventory'!Q656='Dropdown Answer Key'!$M$25,O656='Dropdown Answer Key'!$G$27,S656="Non Lead")),"Tier 4",IF((AND('Service Line Inventory'!M656='Dropdown Answer Key'!$B$25,'Service Line Inventory'!Q656='Dropdown Answer Key'!$M$25,'Service Line Inventory'!P656='Dropdown Answer Key'!$J$27,S656="Non Lead")),"Tier 4","Tier 5"))))))))</f>
        <v>BLANK</v>
      </c>
      <c r="U656" s="109" t="str">
        <f t="shared" si="41"/>
        <v>ERROR</v>
      </c>
      <c r="V656" s="83" t="str">
        <f t="shared" si="42"/>
        <v>ERROR</v>
      </c>
      <c r="W656" s="83" t="str">
        <f t="shared" si="43"/>
        <v>NO</v>
      </c>
      <c r="X656" s="115"/>
      <c r="Y656" s="84"/>
      <c r="Z656" s="85"/>
    </row>
    <row r="657" spans="1:26">
      <c r="A657" s="89"/>
      <c r="B657" s="90"/>
      <c r="C657" s="112"/>
      <c r="D657" s="90"/>
      <c r="E657" s="112"/>
      <c r="F657" s="112"/>
      <c r="G657" s="114"/>
      <c r="H657" s="102"/>
      <c r="I657" s="90"/>
      <c r="J657" s="91"/>
      <c r="K657" s="90"/>
      <c r="L657" s="102" t="str">
        <f t="shared" si="40"/>
        <v>ERROR</v>
      </c>
      <c r="M657" s="118"/>
      <c r="N657" s="90"/>
      <c r="O657" s="90"/>
      <c r="P657" s="90"/>
      <c r="Q657" s="89"/>
      <c r="R657" s="90"/>
      <c r="S657" s="121" t="str">
        <f>IF(OR(B657="",$C$3="",$G$3=""),"ERROR",IF(AND(B657='Dropdown Answer Key'!$B$12,OR(E657="Lead",E657="U, May have L",E657="COM",E657="")),"Lead",IF(AND(B657='Dropdown Answer Key'!$B$12,OR(AND(E657="GALV",H657="Y"),AND(E657="GALV",H657="UN"),AND(E657="GALV",H657=""))),"GRR",IF(AND(B657='Dropdown Answer Key'!$B$12,E657="Unknown"),"Unknown SL",IF(AND(B657='Dropdown Answer Key'!$B$13,OR(F657="Lead",F657="U, May have L",F657="COM",F657="")),"Lead",IF(AND(B657='Dropdown Answer Key'!$B$13,OR(AND(F657="GALV",H657="Y"),AND(F657="GALV",H657="UN"),AND(F657="GALV",H657=""))),"GRR",IF(AND(B657='Dropdown Answer Key'!$B$13,F657="Unknown"),"Unknown SL",IF(AND(B657='Dropdown Answer Key'!$B$14,OR(E657="Lead",E657="U, May have L",E657="COM",E657="")),"Lead",IF(AND(B657='Dropdown Answer Key'!$B$14,OR(F657="Lead",F657="U, May have L",F657="COM",F657="")),"Lead",IF(AND(B657='Dropdown Answer Key'!$B$14,OR(AND(E657="GALV",H657="Y"),AND(E657="GALV",H657="UN"),AND(E657="GALV",H657=""),AND(F657="GALV",H657="Y"),AND(F657="GALV",H657="UN"),AND(F657="GALV",H657=""),AND(F657="GALV",I657="Y"),AND(F657="GALV",I657="UN"),AND(F657="GALV",I657=""))),"GRR",IF(AND(B657='Dropdown Answer Key'!$B$14,OR(E657="Unknown",F657="Unknown")),"Unknown SL","Non Lead")))))))))))</f>
        <v>ERROR</v>
      </c>
      <c r="T657" s="122" t="str">
        <f>IF(OR(M657="",Q657="",S657="ERROR"),"BLANK",IF((AND(M657='Dropdown Answer Key'!$B$25,OR('Service Line Inventory'!S657="Lead",S657="Unknown SL"))),"Tier 1",IF(AND('Service Line Inventory'!M657='Dropdown Answer Key'!$B$26,OR('Service Line Inventory'!S657="Lead",S657="Unknown SL")),"Tier 2",IF(AND('Service Line Inventory'!M657='Dropdown Answer Key'!$B$27,OR('Service Line Inventory'!S657="Lead",S657="Unknown SL")),"Tier 2",IF('Service Line Inventory'!S657="GRR","Tier 3",IF((AND('Service Line Inventory'!M657='Dropdown Answer Key'!$B$25,'Service Line Inventory'!Q657='Dropdown Answer Key'!$M$25,O657='Dropdown Answer Key'!$G$27,'Service Line Inventory'!P657='Dropdown Answer Key'!$J$27,S657="Non Lead")),"Tier 4",IF((AND('Service Line Inventory'!M657='Dropdown Answer Key'!$B$25,'Service Line Inventory'!Q657='Dropdown Answer Key'!$M$25,O657='Dropdown Answer Key'!$G$27,S657="Non Lead")),"Tier 4",IF((AND('Service Line Inventory'!M657='Dropdown Answer Key'!$B$25,'Service Line Inventory'!Q657='Dropdown Answer Key'!$M$25,'Service Line Inventory'!P657='Dropdown Answer Key'!$J$27,S657="Non Lead")),"Tier 4","Tier 5"))))))))</f>
        <v>BLANK</v>
      </c>
      <c r="U657" s="123" t="str">
        <f t="shared" si="41"/>
        <v>ERROR</v>
      </c>
      <c r="V657" s="122" t="str">
        <f t="shared" si="42"/>
        <v>ERROR</v>
      </c>
      <c r="W657" s="122" t="str">
        <f t="shared" si="43"/>
        <v>NO</v>
      </c>
      <c r="X657" s="116"/>
      <c r="Y657" s="105"/>
      <c r="Z657" s="85"/>
    </row>
    <row r="658" spans="1:26">
      <c r="A658" s="80"/>
      <c r="B658" s="80"/>
      <c r="C658" s="111"/>
      <c r="D658" s="81"/>
      <c r="E658" s="111"/>
      <c r="F658" s="111"/>
      <c r="G658" s="113"/>
      <c r="H658" s="101"/>
      <c r="I658" s="81"/>
      <c r="J658" s="82"/>
      <c r="K658" s="81"/>
      <c r="L658" s="101" t="str">
        <f t="shared" si="40"/>
        <v>ERROR</v>
      </c>
      <c r="M658" s="117"/>
      <c r="N658" s="81"/>
      <c r="O658" s="81"/>
      <c r="P658" s="81"/>
      <c r="Q658" s="80"/>
      <c r="R658" s="81"/>
      <c r="S658" s="106" t="str">
        <f>IF(OR(B658="",$C$3="",$G$3=""),"ERROR",IF(AND(B658='Dropdown Answer Key'!$B$12,OR(E658="Lead",E658="U, May have L",E658="COM",E658="")),"Lead",IF(AND(B658='Dropdown Answer Key'!$B$12,OR(AND(E658="GALV",H658="Y"),AND(E658="GALV",H658="UN"),AND(E658="GALV",H658=""))),"GRR",IF(AND(B658='Dropdown Answer Key'!$B$12,E658="Unknown"),"Unknown SL",IF(AND(B658='Dropdown Answer Key'!$B$13,OR(F658="Lead",F658="U, May have L",F658="COM",F658="")),"Lead",IF(AND(B658='Dropdown Answer Key'!$B$13,OR(AND(F658="GALV",H658="Y"),AND(F658="GALV",H658="UN"),AND(F658="GALV",H658=""))),"GRR",IF(AND(B658='Dropdown Answer Key'!$B$13,F658="Unknown"),"Unknown SL",IF(AND(B658='Dropdown Answer Key'!$B$14,OR(E658="Lead",E658="U, May have L",E658="COM",E658="")),"Lead",IF(AND(B658='Dropdown Answer Key'!$B$14,OR(F658="Lead",F658="U, May have L",F658="COM",F658="")),"Lead",IF(AND(B658='Dropdown Answer Key'!$B$14,OR(AND(E658="GALV",H658="Y"),AND(E658="GALV",H658="UN"),AND(E658="GALV",H658=""),AND(F658="GALV",H658="Y"),AND(F658="GALV",H658="UN"),AND(F658="GALV",H658=""),AND(F658="GALV",I658="Y"),AND(F658="GALV",I658="UN"),AND(F658="GALV",I658=""))),"GRR",IF(AND(B658='Dropdown Answer Key'!$B$14,OR(E658="Unknown",F658="Unknown")),"Unknown SL","Non Lead")))))))))))</f>
        <v>ERROR</v>
      </c>
      <c r="T658" s="83" t="str">
        <f>IF(OR(M658="",Q658="",S658="ERROR"),"BLANK",IF((AND(M658='Dropdown Answer Key'!$B$25,OR('Service Line Inventory'!S658="Lead",S658="Unknown SL"))),"Tier 1",IF(AND('Service Line Inventory'!M658='Dropdown Answer Key'!$B$26,OR('Service Line Inventory'!S658="Lead",S658="Unknown SL")),"Tier 2",IF(AND('Service Line Inventory'!M658='Dropdown Answer Key'!$B$27,OR('Service Line Inventory'!S658="Lead",S658="Unknown SL")),"Tier 2",IF('Service Line Inventory'!S658="GRR","Tier 3",IF((AND('Service Line Inventory'!M658='Dropdown Answer Key'!$B$25,'Service Line Inventory'!Q658='Dropdown Answer Key'!$M$25,O658='Dropdown Answer Key'!$G$27,'Service Line Inventory'!P658='Dropdown Answer Key'!$J$27,S658="Non Lead")),"Tier 4",IF((AND('Service Line Inventory'!M658='Dropdown Answer Key'!$B$25,'Service Line Inventory'!Q658='Dropdown Answer Key'!$M$25,O658='Dropdown Answer Key'!$G$27,S658="Non Lead")),"Tier 4",IF((AND('Service Line Inventory'!M658='Dropdown Answer Key'!$B$25,'Service Line Inventory'!Q658='Dropdown Answer Key'!$M$25,'Service Line Inventory'!P658='Dropdown Answer Key'!$J$27,S658="Non Lead")),"Tier 4","Tier 5"))))))))</f>
        <v>BLANK</v>
      </c>
      <c r="U658" s="109" t="str">
        <f t="shared" si="41"/>
        <v>ERROR</v>
      </c>
      <c r="V658" s="83" t="str">
        <f t="shared" si="42"/>
        <v>ERROR</v>
      </c>
      <c r="W658" s="83" t="str">
        <f t="shared" si="43"/>
        <v>NO</v>
      </c>
      <c r="X658" s="115"/>
      <c r="Y658" s="84"/>
      <c r="Z658" s="85"/>
    </row>
    <row r="659" spans="1:26">
      <c r="A659" s="89"/>
      <c r="B659" s="90"/>
      <c r="C659" s="112"/>
      <c r="D659" s="90"/>
      <c r="E659" s="112"/>
      <c r="F659" s="112"/>
      <c r="G659" s="114"/>
      <c r="H659" s="102"/>
      <c r="I659" s="90"/>
      <c r="J659" s="91"/>
      <c r="K659" s="90"/>
      <c r="L659" s="102" t="str">
        <f t="shared" si="40"/>
        <v>ERROR</v>
      </c>
      <c r="M659" s="118"/>
      <c r="N659" s="90"/>
      <c r="O659" s="90"/>
      <c r="P659" s="90"/>
      <c r="Q659" s="89"/>
      <c r="R659" s="90"/>
      <c r="S659" s="121" t="str">
        <f>IF(OR(B659="",$C$3="",$G$3=""),"ERROR",IF(AND(B659='Dropdown Answer Key'!$B$12,OR(E659="Lead",E659="U, May have L",E659="COM",E659="")),"Lead",IF(AND(B659='Dropdown Answer Key'!$B$12,OR(AND(E659="GALV",H659="Y"),AND(E659="GALV",H659="UN"),AND(E659="GALV",H659=""))),"GRR",IF(AND(B659='Dropdown Answer Key'!$B$12,E659="Unknown"),"Unknown SL",IF(AND(B659='Dropdown Answer Key'!$B$13,OR(F659="Lead",F659="U, May have L",F659="COM",F659="")),"Lead",IF(AND(B659='Dropdown Answer Key'!$B$13,OR(AND(F659="GALV",H659="Y"),AND(F659="GALV",H659="UN"),AND(F659="GALV",H659=""))),"GRR",IF(AND(B659='Dropdown Answer Key'!$B$13,F659="Unknown"),"Unknown SL",IF(AND(B659='Dropdown Answer Key'!$B$14,OR(E659="Lead",E659="U, May have L",E659="COM",E659="")),"Lead",IF(AND(B659='Dropdown Answer Key'!$B$14,OR(F659="Lead",F659="U, May have L",F659="COM",F659="")),"Lead",IF(AND(B659='Dropdown Answer Key'!$B$14,OR(AND(E659="GALV",H659="Y"),AND(E659="GALV",H659="UN"),AND(E659="GALV",H659=""),AND(F659="GALV",H659="Y"),AND(F659="GALV",H659="UN"),AND(F659="GALV",H659=""),AND(F659="GALV",I659="Y"),AND(F659="GALV",I659="UN"),AND(F659="GALV",I659=""))),"GRR",IF(AND(B659='Dropdown Answer Key'!$B$14,OR(E659="Unknown",F659="Unknown")),"Unknown SL","Non Lead")))))))))))</f>
        <v>ERROR</v>
      </c>
      <c r="T659" s="122" t="str">
        <f>IF(OR(M659="",Q659="",S659="ERROR"),"BLANK",IF((AND(M659='Dropdown Answer Key'!$B$25,OR('Service Line Inventory'!S659="Lead",S659="Unknown SL"))),"Tier 1",IF(AND('Service Line Inventory'!M659='Dropdown Answer Key'!$B$26,OR('Service Line Inventory'!S659="Lead",S659="Unknown SL")),"Tier 2",IF(AND('Service Line Inventory'!M659='Dropdown Answer Key'!$B$27,OR('Service Line Inventory'!S659="Lead",S659="Unknown SL")),"Tier 2",IF('Service Line Inventory'!S659="GRR","Tier 3",IF((AND('Service Line Inventory'!M659='Dropdown Answer Key'!$B$25,'Service Line Inventory'!Q659='Dropdown Answer Key'!$M$25,O659='Dropdown Answer Key'!$G$27,'Service Line Inventory'!P659='Dropdown Answer Key'!$J$27,S659="Non Lead")),"Tier 4",IF((AND('Service Line Inventory'!M659='Dropdown Answer Key'!$B$25,'Service Line Inventory'!Q659='Dropdown Answer Key'!$M$25,O659='Dropdown Answer Key'!$G$27,S659="Non Lead")),"Tier 4",IF((AND('Service Line Inventory'!M659='Dropdown Answer Key'!$B$25,'Service Line Inventory'!Q659='Dropdown Answer Key'!$M$25,'Service Line Inventory'!P659='Dropdown Answer Key'!$J$27,S659="Non Lead")),"Tier 4","Tier 5"))))))))</f>
        <v>BLANK</v>
      </c>
      <c r="U659" s="123" t="str">
        <f t="shared" si="41"/>
        <v>ERROR</v>
      </c>
      <c r="V659" s="122" t="str">
        <f t="shared" si="42"/>
        <v>ERROR</v>
      </c>
      <c r="W659" s="122" t="str">
        <f t="shared" si="43"/>
        <v>NO</v>
      </c>
      <c r="X659" s="116"/>
      <c r="Y659" s="105"/>
      <c r="Z659" s="85"/>
    </row>
    <row r="660" spans="1:26">
      <c r="A660" s="80"/>
      <c r="B660" s="80"/>
      <c r="C660" s="111"/>
      <c r="D660" s="81"/>
      <c r="E660" s="111"/>
      <c r="F660" s="111"/>
      <c r="G660" s="113"/>
      <c r="H660" s="101"/>
      <c r="I660" s="81"/>
      <c r="J660" s="82"/>
      <c r="K660" s="81"/>
      <c r="L660" s="101" t="str">
        <f t="shared" si="40"/>
        <v>ERROR</v>
      </c>
      <c r="M660" s="117"/>
      <c r="N660" s="81"/>
      <c r="O660" s="81"/>
      <c r="P660" s="81"/>
      <c r="Q660" s="80"/>
      <c r="R660" s="81"/>
      <c r="S660" s="106" t="str">
        <f>IF(OR(B660="",$C$3="",$G$3=""),"ERROR",IF(AND(B660='Dropdown Answer Key'!$B$12,OR(E660="Lead",E660="U, May have L",E660="COM",E660="")),"Lead",IF(AND(B660='Dropdown Answer Key'!$B$12,OR(AND(E660="GALV",H660="Y"),AND(E660="GALV",H660="UN"),AND(E660="GALV",H660=""))),"GRR",IF(AND(B660='Dropdown Answer Key'!$B$12,E660="Unknown"),"Unknown SL",IF(AND(B660='Dropdown Answer Key'!$B$13,OR(F660="Lead",F660="U, May have L",F660="COM",F660="")),"Lead",IF(AND(B660='Dropdown Answer Key'!$B$13,OR(AND(F660="GALV",H660="Y"),AND(F660="GALV",H660="UN"),AND(F660="GALV",H660=""))),"GRR",IF(AND(B660='Dropdown Answer Key'!$B$13,F660="Unknown"),"Unknown SL",IF(AND(B660='Dropdown Answer Key'!$B$14,OR(E660="Lead",E660="U, May have L",E660="COM",E660="")),"Lead",IF(AND(B660='Dropdown Answer Key'!$B$14,OR(F660="Lead",F660="U, May have L",F660="COM",F660="")),"Lead",IF(AND(B660='Dropdown Answer Key'!$B$14,OR(AND(E660="GALV",H660="Y"),AND(E660="GALV",H660="UN"),AND(E660="GALV",H660=""),AND(F660="GALV",H660="Y"),AND(F660="GALV",H660="UN"),AND(F660="GALV",H660=""),AND(F660="GALV",I660="Y"),AND(F660="GALV",I660="UN"),AND(F660="GALV",I660=""))),"GRR",IF(AND(B660='Dropdown Answer Key'!$B$14,OR(E660="Unknown",F660="Unknown")),"Unknown SL","Non Lead")))))))))))</f>
        <v>ERROR</v>
      </c>
      <c r="T660" s="83" t="str">
        <f>IF(OR(M660="",Q660="",S660="ERROR"),"BLANK",IF((AND(M660='Dropdown Answer Key'!$B$25,OR('Service Line Inventory'!S660="Lead",S660="Unknown SL"))),"Tier 1",IF(AND('Service Line Inventory'!M660='Dropdown Answer Key'!$B$26,OR('Service Line Inventory'!S660="Lead",S660="Unknown SL")),"Tier 2",IF(AND('Service Line Inventory'!M660='Dropdown Answer Key'!$B$27,OR('Service Line Inventory'!S660="Lead",S660="Unknown SL")),"Tier 2",IF('Service Line Inventory'!S660="GRR","Tier 3",IF((AND('Service Line Inventory'!M660='Dropdown Answer Key'!$B$25,'Service Line Inventory'!Q660='Dropdown Answer Key'!$M$25,O660='Dropdown Answer Key'!$G$27,'Service Line Inventory'!P660='Dropdown Answer Key'!$J$27,S660="Non Lead")),"Tier 4",IF((AND('Service Line Inventory'!M660='Dropdown Answer Key'!$B$25,'Service Line Inventory'!Q660='Dropdown Answer Key'!$M$25,O660='Dropdown Answer Key'!$G$27,S660="Non Lead")),"Tier 4",IF((AND('Service Line Inventory'!M660='Dropdown Answer Key'!$B$25,'Service Line Inventory'!Q660='Dropdown Answer Key'!$M$25,'Service Line Inventory'!P660='Dropdown Answer Key'!$J$27,S660="Non Lead")),"Tier 4","Tier 5"))))))))</f>
        <v>BLANK</v>
      </c>
      <c r="U660" s="109" t="str">
        <f t="shared" si="41"/>
        <v>ERROR</v>
      </c>
      <c r="V660" s="83" t="str">
        <f t="shared" si="42"/>
        <v>ERROR</v>
      </c>
      <c r="W660" s="83" t="str">
        <f t="shared" si="43"/>
        <v>NO</v>
      </c>
      <c r="X660" s="115"/>
      <c r="Y660" s="84"/>
      <c r="Z660" s="85"/>
    </row>
    <row r="661" spans="1:26">
      <c r="A661" s="89"/>
      <c r="B661" s="90"/>
      <c r="C661" s="112"/>
      <c r="D661" s="90"/>
      <c r="E661" s="112"/>
      <c r="F661" s="112"/>
      <c r="G661" s="114"/>
      <c r="H661" s="102"/>
      <c r="I661" s="90"/>
      <c r="J661" s="91"/>
      <c r="K661" s="90"/>
      <c r="L661" s="102" t="str">
        <f t="shared" si="40"/>
        <v>ERROR</v>
      </c>
      <c r="M661" s="118"/>
      <c r="N661" s="90"/>
      <c r="O661" s="90"/>
      <c r="P661" s="90"/>
      <c r="Q661" s="89"/>
      <c r="R661" s="90"/>
      <c r="S661" s="121" t="str">
        <f>IF(OR(B661="",$C$3="",$G$3=""),"ERROR",IF(AND(B661='Dropdown Answer Key'!$B$12,OR(E661="Lead",E661="U, May have L",E661="COM",E661="")),"Lead",IF(AND(B661='Dropdown Answer Key'!$B$12,OR(AND(E661="GALV",H661="Y"),AND(E661="GALV",H661="UN"),AND(E661="GALV",H661=""))),"GRR",IF(AND(B661='Dropdown Answer Key'!$B$12,E661="Unknown"),"Unknown SL",IF(AND(B661='Dropdown Answer Key'!$B$13,OR(F661="Lead",F661="U, May have L",F661="COM",F661="")),"Lead",IF(AND(B661='Dropdown Answer Key'!$B$13,OR(AND(F661="GALV",H661="Y"),AND(F661="GALV",H661="UN"),AND(F661="GALV",H661=""))),"GRR",IF(AND(B661='Dropdown Answer Key'!$B$13,F661="Unknown"),"Unknown SL",IF(AND(B661='Dropdown Answer Key'!$B$14,OR(E661="Lead",E661="U, May have L",E661="COM",E661="")),"Lead",IF(AND(B661='Dropdown Answer Key'!$B$14,OR(F661="Lead",F661="U, May have L",F661="COM",F661="")),"Lead",IF(AND(B661='Dropdown Answer Key'!$B$14,OR(AND(E661="GALV",H661="Y"),AND(E661="GALV",H661="UN"),AND(E661="GALV",H661=""),AND(F661="GALV",H661="Y"),AND(F661="GALV",H661="UN"),AND(F661="GALV",H661=""),AND(F661="GALV",I661="Y"),AND(F661="GALV",I661="UN"),AND(F661="GALV",I661=""))),"GRR",IF(AND(B661='Dropdown Answer Key'!$B$14,OR(E661="Unknown",F661="Unknown")),"Unknown SL","Non Lead")))))))))))</f>
        <v>ERROR</v>
      </c>
      <c r="T661" s="122" t="str">
        <f>IF(OR(M661="",Q661="",S661="ERROR"),"BLANK",IF((AND(M661='Dropdown Answer Key'!$B$25,OR('Service Line Inventory'!S661="Lead",S661="Unknown SL"))),"Tier 1",IF(AND('Service Line Inventory'!M661='Dropdown Answer Key'!$B$26,OR('Service Line Inventory'!S661="Lead",S661="Unknown SL")),"Tier 2",IF(AND('Service Line Inventory'!M661='Dropdown Answer Key'!$B$27,OR('Service Line Inventory'!S661="Lead",S661="Unknown SL")),"Tier 2",IF('Service Line Inventory'!S661="GRR","Tier 3",IF((AND('Service Line Inventory'!M661='Dropdown Answer Key'!$B$25,'Service Line Inventory'!Q661='Dropdown Answer Key'!$M$25,O661='Dropdown Answer Key'!$G$27,'Service Line Inventory'!P661='Dropdown Answer Key'!$J$27,S661="Non Lead")),"Tier 4",IF((AND('Service Line Inventory'!M661='Dropdown Answer Key'!$B$25,'Service Line Inventory'!Q661='Dropdown Answer Key'!$M$25,O661='Dropdown Answer Key'!$G$27,S661="Non Lead")),"Tier 4",IF((AND('Service Line Inventory'!M661='Dropdown Answer Key'!$B$25,'Service Line Inventory'!Q661='Dropdown Answer Key'!$M$25,'Service Line Inventory'!P661='Dropdown Answer Key'!$J$27,S661="Non Lead")),"Tier 4","Tier 5"))))))))</f>
        <v>BLANK</v>
      </c>
      <c r="U661" s="123" t="str">
        <f t="shared" si="41"/>
        <v>ERROR</v>
      </c>
      <c r="V661" s="122" t="str">
        <f t="shared" si="42"/>
        <v>ERROR</v>
      </c>
      <c r="W661" s="122" t="str">
        <f t="shared" si="43"/>
        <v>NO</v>
      </c>
      <c r="X661" s="116"/>
      <c r="Y661" s="105"/>
      <c r="Z661" s="85"/>
    </row>
    <row r="662" spans="1:26">
      <c r="A662" s="80"/>
      <c r="B662" s="80"/>
      <c r="C662" s="111"/>
      <c r="D662" s="81"/>
      <c r="E662" s="111"/>
      <c r="F662" s="111"/>
      <c r="G662" s="113"/>
      <c r="H662" s="101"/>
      <c r="I662" s="81"/>
      <c r="J662" s="82"/>
      <c r="K662" s="81"/>
      <c r="L662" s="101" t="str">
        <f t="shared" si="40"/>
        <v>ERROR</v>
      </c>
      <c r="M662" s="117"/>
      <c r="N662" s="81"/>
      <c r="O662" s="81"/>
      <c r="P662" s="81"/>
      <c r="Q662" s="80"/>
      <c r="R662" s="81"/>
      <c r="S662" s="106" t="str">
        <f>IF(OR(B662="",$C$3="",$G$3=""),"ERROR",IF(AND(B662='Dropdown Answer Key'!$B$12,OR(E662="Lead",E662="U, May have L",E662="COM",E662="")),"Lead",IF(AND(B662='Dropdown Answer Key'!$B$12,OR(AND(E662="GALV",H662="Y"),AND(E662="GALV",H662="UN"),AND(E662="GALV",H662=""))),"GRR",IF(AND(B662='Dropdown Answer Key'!$B$12,E662="Unknown"),"Unknown SL",IF(AND(B662='Dropdown Answer Key'!$B$13,OR(F662="Lead",F662="U, May have L",F662="COM",F662="")),"Lead",IF(AND(B662='Dropdown Answer Key'!$B$13,OR(AND(F662="GALV",H662="Y"),AND(F662="GALV",H662="UN"),AND(F662="GALV",H662=""))),"GRR",IF(AND(B662='Dropdown Answer Key'!$B$13,F662="Unknown"),"Unknown SL",IF(AND(B662='Dropdown Answer Key'!$B$14,OR(E662="Lead",E662="U, May have L",E662="COM",E662="")),"Lead",IF(AND(B662='Dropdown Answer Key'!$B$14,OR(F662="Lead",F662="U, May have L",F662="COM",F662="")),"Lead",IF(AND(B662='Dropdown Answer Key'!$B$14,OR(AND(E662="GALV",H662="Y"),AND(E662="GALV",H662="UN"),AND(E662="GALV",H662=""),AND(F662="GALV",H662="Y"),AND(F662="GALV",H662="UN"),AND(F662="GALV",H662=""),AND(F662="GALV",I662="Y"),AND(F662="GALV",I662="UN"),AND(F662="GALV",I662=""))),"GRR",IF(AND(B662='Dropdown Answer Key'!$B$14,OR(E662="Unknown",F662="Unknown")),"Unknown SL","Non Lead")))))))))))</f>
        <v>ERROR</v>
      </c>
      <c r="T662" s="83" t="str">
        <f>IF(OR(M662="",Q662="",S662="ERROR"),"BLANK",IF((AND(M662='Dropdown Answer Key'!$B$25,OR('Service Line Inventory'!S662="Lead",S662="Unknown SL"))),"Tier 1",IF(AND('Service Line Inventory'!M662='Dropdown Answer Key'!$B$26,OR('Service Line Inventory'!S662="Lead",S662="Unknown SL")),"Tier 2",IF(AND('Service Line Inventory'!M662='Dropdown Answer Key'!$B$27,OR('Service Line Inventory'!S662="Lead",S662="Unknown SL")),"Tier 2",IF('Service Line Inventory'!S662="GRR","Tier 3",IF((AND('Service Line Inventory'!M662='Dropdown Answer Key'!$B$25,'Service Line Inventory'!Q662='Dropdown Answer Key'!$M$25,O662='Dropdown Answer Key'!$G$27,'Service Line Inventory'!P662='Dropdown Answer Key'!$J$27,S662="Non Lead")),"Tier 4",IF((AND('Service Line Inventory'!M662='Dropdown Answer Key'!$B$25,'Service Line Inventory'!Q662='Dropdown Answer Key'!$M$25,O662='Dropdown Answer Key'!$G$27,S662="Non Lead")),"Tier 4",IF((AND('Service Line Inventory'!M662='Dropdown Answer Key'!$B$25,'Service Line Inventory'!Q662='Dropdown Answer Key'!$M$25,'Service Line Inventory'!P662='Dropdown Answer Key'!$J$27,S662="Non Lead")),"Tier 4","Tier 5"))))))))</f>
        <v>BLANK</v>
      </c>
      <c r="U662" s="109" t="str">
        <f t="shared" si="41"/>
        <v>ERROR</v>
      </c>
      <c r="V662" s="83" t="str">
        <f t="shared" si="42"/>
        <v>ERROR</v>
      </c>
      <c r="W662" s="83" t="str">
        <f t="shared" si="43"/>
        <v>NO</v>
      </c>
      <c r="X662" s="115"/>
      <c r="Y662" s="84"/>
      <c r="Z662" s="85"/>
    </row>
    <row r="663" spans="1:26">
      <c r="A663" s="89"/>
      <c r="B663" s="90"/>
      <c r="C663" s="112"/>
      <c r="D663" s="90"/>
      <c r="E663" s="112"/>
      <c r="F663" s="112"/>
      <c r="G663" s="114"/>
      <c r="H663" s="102"/>
      <c r="I663" s="90"/>
      <c r="J663" s="91"/>
      <c r="K663" s="90"/>
      <c r="L663" s="102" t="str">
        <f t="shared" si="40"/>
        <v>ERROR</v>
      </c>
      <c r="M663" s="118"/>
      <c r="N663" s="90"/>
      <c r="O663" s="90"/>
      <c r="P663" s="90"/>
      <c r="Q663" s="89"/>
      <c r="R663" s="90"/>
      <c r="S663" s="121" t="str">
        <f>IF(OR(B663="",$C$3="",$G$3=""),"ERROR",IF(AND(B663='Dropdown Answer Key'!$B$12,OR(E663="Lead",E663="U, May have L",E663="COM",E663="")),"Lead",IF(AND(B663='Dropdown Answer Key'!$B$12,OR(AND(E663="GALV",H663="Y"),AND(E663="GALV",H663="UN"),AND(E663="GALV",H663=""))),"GRR",IF(AND(B663='Dropdown Answer Key'!$B$12,E663="Unknown"),"Unknown SL",IF(AND(B663='Dropdown Answer Key'!$B$13,OR(F663="Lead",F663="U, May have L",F663="COM",F663="")),"Lead",IF(AND(B663='Dropdown Answer Key'!$B$13,OR(AND(F663="GALV",H663="Y"),AND(F663="GALV",H663="UN"),AND(F663="GALV",H663=""))),"GRR",IF(AND(B663='Dropdown Answer Key'!$B$13,F663="Unknown"),"Unknown SL",IF(AND(B663='Dropdown Answer Key'!$B$14,OR(E663="Lead",E663="U, May have L",E663="COM",E663="")),"Lead",IF(AND(B663='Dropdown Answer Key'!$B$14,OR(F663="Lead",F663="U, May have L",F663="COM",F663="")),"Lead",IF(AND(B663='Dropdown Answer Key'!$B$14,OR(AND(E663="GALV",H663="Y"),AND(E663="GALV",H663="UN"),AND(E663="GALV",H663=""),AND(F663="GALV",H663="Y"),AND(F663="GALV",H663="UN"),AND(F663="GALV",H663=""),AND(F663="GALV",I663="Y"),AND(F663="GALV",I663="UN"),AND(F663="GALV",I663=""))),"GRR",IF(AND(B663='Dropdown Answer Key'!$B$14,OR(E663="Unknown",F663="Unknown")),"Unknown SL","Non Lead")))))))))))</f>
        <v>ERROR</v>
      </c>
      <c r="T663" s="122" t="str">
        <f>IF(OR(M663="",Q663="",S663="ERROR"),"BLANK",IF((AND(M663='Dropdown Answer Key'!$B$25,OR('Service Line Inventory'!S663="Lead",S663="Unknown SL"))),"Tier 1",IF(AND('Service Line Inventory'!M663='Dropdown Answer Key'!$B$26,OR('Service Line Inventory'!S663="Lead",S663="Unknown SL")),"Tier 2",IF(AND('Service Line Inventory'!M663='Dropdown Answer Key'!$B$27,OR('Service Line Inventory'!S663="Lead",S663="Unknown SL")),"Tier 2",IF('Service Line Inventory'!S663="GRR","Tier 3",IF((AND('Service Line Inventory'!M663='Dropdown Answer Key'!$B$25,'Service Line Inventory'!Q663='Dropdown Answer Key'!$M$25,O663='Dropdown Answer Key'!$G$27,'Service Line Inventory'!P663='Dropdown Answer Key'!$J$27,S663="Non Lead")),"Tier 4",IF((AND('Service Line Inventory'!M663='Dropdown Answer Key'!$B$25,'Service Line Inventory'!Q663='Dropdown Answer Key'!$M$25,O663='Dropdown Answer Key'!$G$27,S663="Non Lead")),"Tier 4",IF((AND('Service Line Inventory'!M663='Dropdown Answer Key'!$B$25,'Service Line Inventory'!Q663='Dropdown Answer Key'!$M$25,'Service Line Inventory'!P663='Dropdown Answer Key'!$J$27,S663="Non Lead")),"Tier 4","Tier 5"))))))))</f>
        <v>BLANK</v>
      </c>
      <c r="U663" s="123" t="str">
        <f t="shared" si="41"/>
        <v>ERROR</v>
      </c>
      <c r="V663" s="122" t="str">
        <f t="shared" si="42"/>
        <v>ERROR</v>
      </c>
      <c r="W663" s="122" t="str">
        <f t="shared" si="43"/>
        <v>NO</v>
      </c>
      <c r="X663" s="116"/>
      <c r="Y663" s="105"/>
      <c r="Z663" s="85"/>
    </row>
    <row r="664" spans="1:26">
      <c r="A664" s="80"/>
      <c r="B664" s="80"/>
      <c r="C664" s="111"/>
      <c r="D664" s="81"/>
      <c r="E664" s="111"/>
      <c r="F664" s="111"/>
      <c r="G664" s="113"/>
      <c r="H664" s="101"/>
      <c r="I664" s="81"/>
      <c r="J664" s="82"/>
      <c r="K664" s="81"/>
      <c r="L664" s="101" t="str">
        <f t="shared" si="40"/>
        <v>ERROR</v>
      </c>
      <c r="M664" s="117"/>
      <c r="N664" s="81"/>
      <c r="O664" s="81"/>
      <c r="P664" s="81"/>
      <c r="Q664" s="80"/>
      <c r="R664" s="81"/>
      <c r="S664" s="106" t="str">
        <f>IF(OR(B664="",$C$3="",$G$3=""),"ERROR",IF(AND(B664='Dropdown Answer Key'!$B$12,OR(E664="Lead",E664="U, May have L",E664="COM",E664="")),"Lead",IF(AND(B664='Dropdown Answer Key'!$B$12,OR(AND(E664="GALV",H664="Y"),AND(E664="GALV",H664="UN"),AND(E664="GALV",H664=""))),"GRR",IF(AND(B664='Dropdown Answer Key'!$B$12,E664="Unknown"),"Unknown SL",IF(AND(B664='Dropdown Answer Key'!$B$13,OR(F664="Lead",F664="U, May have L",F664="COM",F664="")),"Lead",IF(AND(B664='Dropdown Answer Key'!$B$13,OR(AND(F664="GALV",H664="Y"),AND(F664="GALV",H664="UN"),AND(F664="GALV",H664=""))),"GRR",IF(AND(B664='Dropdown Answer Key'!$B$13,F664="Unknown"),"Unknown SL",IF(AND(B664='Dropdown Answer Key'!$B$14,OR(E664="Lead",E664="U, May have L",E664="COM",E664="")),"Lead",IF(AND(B664='Dropdown Answer Key'!$B$14,OR(F664="Lead",F664="U, May have L",F664="COM",F664="")),"Lead",IF(AND(B664='Dropdown Answer Key'!$B$14,OR(AND(E664="GALV",H664="Y"),AND(E664="GALV",H664="UN"),AND(E664="GALV",H664=""),AND(F664="GALV",H664="Y"),AND(F664="GALV",H664="UN"),AND(F664="GALV",H664=""),AND(F664="GALV",I664="Y"),AND(F664="GALV",I664="UN"),AND(F664="GALV",I664=""))),"GRR",IF(AND(B664='Dropdown Answer Key'!$B$14,OR(E664="Unknown",F664="Unknown")),"Unknown SL","Non Lead")))))))))))</f>
        <v>ERROR</v>
      </c>
      <c r="T664" s="83" t="str">
        <f>IF(OR(M664="",Q664="",S664="ERROR"),"BLANK",IF((AND(M664='Dropdown Answer Key'!$B$25,OR('Service Line Inventory'!S664="Lead",S664="Unknown SL"))),"Tier 1",IF(AND('Service Line Inventory'!M664='Dropdown Answer Key'!$B$26,OR('Service Line Inventory'!S664="Lead",S664="Unknown SL")),"Tier 2",IF(AND('Service Line Inventory'!M664='Dropdown Answer Key'!$B$27,OR('Service Line Inventory'!S664="Lead",S664="Unknown SL")),"Tier 2",IF('Service Line Inventory'!S664="GRR","Tier 3",IF((AND('Service Line Inventory'!M664='Dropdown Answer Key'!$B$25,'Service Line Inventory'!Q664='Dropdown Answer Key'!$M$25,O664='Dropdown Answer Key'!$G$27,'Service Line Inventory'!P664='Dropdown Answer Key'!$J$27,S664="Non Lead")),"Tier 4",IF((AND('Service Line Inventory'!M664='Dropdown Answer Key'!$B$25,'Service Line Inventory'!Q664='Dropdown Answer Key'!$M$25,O664='Dropdown Answer Key'!$G$27,S664="Non Lead")),"Tier 4",IF((AND('Service Line Inventory'!M664='Dropdown Answer Key'!$B$25,'Service Line Inventory'!Q664='Dropdown Answer Key'!$M$25,'Service Line Inventory'!P664='Dropdown Answer Key'!$J$27,S664="Non Lead")),"Tier 4","Tier 5"))))))))</f>
        <v>BLANK</v>
      </c>
      <c r="U664" s="109" t="str">
        <f t="shared" si="41"/>
        <v>ERROR</v>
      </c>
      <c r="V664" s="83" t="str">
        <f t="shared" si="42"/>
        <v>ERROR</v>
      </c>
      <c r="W664" s="83" t="str">
        <f t="shared" si="43"/>
        <v>NO</v>
      </c>
      <c r="X664" s="115"/>
      <c r="Y664" s="84"/>
      <c r="Z664" s="85"/>
    </row>
    <row r="665" spans="1:26">
      <c r="A665" s="89"/>
      <c r="B665" s="90"/>
      <c r="C665" s="112"/>
      <c r="D665" s="90"/>
      <c r="E665" s="112"/>
      <c r="F665" s="112"/>
      <c r="G665" s="114"/>
      <c r="H665" s="102"/>
      <c r="I665" s="90"/>
      <c r="J665" s="91"/>
      <c r="K665" s="90"/>
      <c r="L665" s="102" t="str">
        <f t="shared" si="40"/>
        <v>ERROR</v>
      </c>
      <c r="M665" s="118"/>
      <c r="N665" s="90"/>
      <c r="O665" s="90"/>
      <c r="P665" s="90"/>
      <c r="Q665" s="89"/>
      <c r="R665" s="90"/>
      <c r="S665" s="121" t="str">
        <f>IF(OR(B665="",$C$3="",$G$3=""),"ERROR",IF(AND(B665='Dropdown Answer Key'!$B$12,OR(E665="Lead",E665="U, May have L",E665="COM",E665="")),"Lead",IF(AND(B665='Dropdown Answer Key'!$B$12,OR(AND(E665="GALV",H665="Y"),AND(E665="GALV",H665="UN"),AND(E665="GALV",H665=""))),"GRR",IF(AND(B665='Dropdown Answer Key'!$B$12,E665="Unknown"),"Unknown SL",IF(AND(B665='Dropdown Answer Key'!$B$13,OR(F665="Lead",F665="U, May have L",F665="COM",F665="")),"Lead",IF(AND(B665='Dropdown Answer Key'!$B$13,OR(AND(F665="GALV",H665="Y"),AND(F665="GALV",H665="UN"),AND(F665="GALV",H665=""))),"GRR",IF(AND(B665='Dropdown Answer Key'!$B$13,F665="Unknown"),"Unknown SL",IF(AND(B665='Dropdown Answer Key'!$B$14,OR(E665="Lead",E665="U, May have L",E665="COM",E665="")),"Lead",IF(AND(B665='Dropdown Answer Key'!$B$14,OR(F665="Lead",F665="U, May have L",F665="COM",F665="")),"Lead",IF(AND(B665='Dropdown Answer Key'!$B$14,OR(AND(E665="GALV",H665="Y"),AND(E665="GALV",H665="UN"),AND(E665="GALV",H665=""),AND(F665="GALV",H665="Y"),AND(F665="GALV",H665="UN"),AND(F665="GALV",H665=""),AND(F665="GALV",I665="Y"),AND(F665="GALV",I665="UN"),AND(F665="GALV",I665=""))),"GRR",IF(AND(B665='Dropdown Answer Key'!$B$14,OR(E665="Unknown",F665="Unknown")),"Unknown SL","Non Lead")))))))))))</f>
        <v>ERROR</v>
      </c>
      <c r="T665" s="122" t="str">
        <f>IF(OR(M665="",Q665="",S665="ERROR"),"BLANK",IF((AND(M665='Dropdown Answer Key'!$B$25,OR('Service Line Inventory'!S665="Lead",S665="Unknown SL"))),"Tier 1",IF(AND('Service Line Inventory'!M665='Dropdown Answer Key'!$B$26,OR('Service Line Inventory'!S665="Lead",S665="Unknown SL")),"Tier 2",IF(AND('Service Line Inventory'!M665='Dropdown Answer Key'!$B$27,OR('Service Line Inventory'!S665="Lead",S665="Unknown SL")),"Tier 2",IF('Service Line Inventory'!S665="GRR","Tier 3",IF((AND('Service Line Inventory'!M665='Dropdown Answer Key'!$B$25,'Service Line Inventory'!Q665='Dropdown Answer Key'!$M$25,O665='Dropdown Answer Key'!$G$27,'Service Line Inventory'!P665='Dropdown Answer Key'!$J$27,S665="Non Lead")),"Tier 4",IF((AND('Service Line Inventory'!M665='Dropdown Answer Key'!$B$25,'Service Line Inventory'!Q665='Dropdown Answer Key'!$M$25,O665='Dropdown Answer Key'!$G$27,S665="Non Lead")),"Tier 4",IF((AND('Service Line Inventory'!M665='Dropdown Answer Key'!$B$25,'Service Line Inventory'!Q665='Dropdown Answer Key'!$M$25,'Service Line Inventory'!P665='Dropdown Answer Key'!$J$27,S665="Non Lead")),"Tier 4","Tier 5"))))))))</f>
        <v>BLANK</v>
      </c>
      <c r="U665" s="123" t="str">
        <f t="shared" si="41"/>
        <v>ERROR</v>
      </c>
      <c r="V665" s="122" t="str">
        <f t="shared" si="42"/>
        <v>ERROR</v>
      </c>
      <c r="W665" s="122" t="str">
        <f t="shared" si="43"/>
        <v>NO</v>
      </c>
      <c r="X665" s="116"/>
      <c r="Y665" s="105"/>
      <c r="Z665" s="85"/>
    </row>
    <row r="666" spans="1:26">
      <c r="A666" s="80"/>
      <c r="B666" s="80"/>
      <c r="C666" s="111"/>
      <c r="D666" s="81"/>
      <c r="E666" s="111"/>
      <c r="F666" s="111"/>
      <c r="G666" s="113"/>
      <c r="H666" s="101"/>
      <c r="I666" s="81"/>
      <c r="J666" s="82"/>
      <c r="K666" s="81"/>
      <c r="L666" s="101" t="str">
        <f t="shared" si="40"/>
        <v>ERROR</v>
      </c>
      <c r="M666" s="117"/>
      <c r="N666" s="81"/>
      <c r="O666" s="81"/>
      <c r="P666" s="81"/>
      <c r="Q666" s="80"/>
      <c r="R666" s="81"/>
      <c r="S666" s="106" t="str">
        <f>IF(OR(B666="",$C$3="",$G$3=""),"ERROR",IF(AND(B666='Dropdown Answer Key'!$B$12,OR(E666="Lead",E666="U, May have L",E666="COM",E666="")),"Lead",IF(AND(B666='Dropdown Answer Key'!$B$12,OR(AND(E666="GALV",H666="Y"),AND(E666="GALV",H666="UN"),AND(E666="GALV",H666=""))),"GRR",IF(AND(B666='Dropdown Answer Key'!$B$12,E666="Unknown"),"Unknown SL",IF(AND(B666='Dropdown Answer Key'!$B$13,OR(F666="Lead",F666="U, May have L",F666="COM",F666="")),"Lead",IF(AND(B666='Dropdown Answer Key'!$B$13,OR(AND(F666="GALV",H666="Y"),AND(F666="GALV",H666="UN"),AND(F666="GALV",H666=""))),"GRR",IF(AND(B666='Dropdown Answer Key'!$B$13,F666="Unknown"),"Unknown SL",IF(AND(B666='Dropdown Answer Key'!$B$14,OR(E666="Lead",E666="U, May have L",E666="COM",E666="")),"Lead",IF(AND(B666='Dropdown Answer Key'!$B$14,OR(F666="Lead",F666="U, May have L",F666="COM",F666="")),"Lead",IF(AND(B666='Dropdown Answer Key'!$B$14,OR(AND(E666="GALV",H666="Y"),AND(E666="GALV",H666="UN"),AND(E666="GALV",H666=""),AND(F666="GALV",H666="Y"),AND(F666="GALV",H666="UN"),AND(F666="GALV",H666=""),AND(F666="GALV",I666="Y"),AND(F666="GALV",I666="UN"),AND(F666="GALV",I666=""))),"GRR",IF(AND(B666='Dropdown Answer Key'!$B$14,OR(E666="Unknown",F666="Unknown")),"Unknown SL","Non Lead")))))))))))</f>
        <v>ERROR</v>
      </c>
      <c r="T666" s="83" t="str">
        <f>IF(OR(M666="",Q666="",S666="ERROR"),"BLANK",IF((AND(M666='Dropdown Answer Key'!$B$25,OR('Service Line Inventory'!S666="Lead",S666="Unknown SL"))),"Tier 1",IF(AND('Service Line Inventory'!M666='Dropdown Answer Key'!$B$26,OR('Service Line Inventory'!S666="Lead",S666="Unknown SL")),"Tier 2",IF(AND('Service Line Inventory'!M666='Dropdown Answer Key'!$B$27,OR('Service Line Inventory'!S666="Lead",S666="Unknown SL")),"Tier 2",IF('Service Line Inventory'!S666="GRR","Tier 3",IF((AND('Service Line Inventory'!M666='Dropdown Answer Key'!$B$25,'Service Line Inventory'!Q666='Dropdown Answer Key'!$M$25,O666='Dropdown Answer Key'!$G$27,'Service Line Inventory'!P666='Dropdown Answer Key'!$J$27,S666="Non Lead")),"Tier 4",IF((AND('Service Line Inventory'!M666='Dropdown Answer Key'!$B$25,'Service Line Inventory'!Q666='Dropdown Answer Key'!$M$25,O666='Dropdown Answer Key'!$G$27,S666="Non Lead")),"Tier 4",IF((AND('Service Line Inventory'!M666='Dropdown Answer Key'!$B$25,'Service Line Inventory'!Q666='Dropdown Answer Key'!$M$25,'Service Line Inventory'!P666='Dropdown Answer Key'!$J$27,S666="Non Lead")),"Tier 4","Tier 5"))))))))</f>
        <v>BLANK</v>
      </c>
      <c r="U666" s="109" t="str">
        <f t="shared" si="41"/>
        <v>ERROR</v>
      </c>
      <c r="V666" s="83" t="str">
        <f t="shared" si="42"/>
        <v>ERROR</v>
      </c>
      <c r="W666" s="83" t="str">
        <f t="shared" si="43"/>
        <v>NO</v>
      </c>
      <c r="X666" s="115"/>
      <c r="Y666" s="84"/>
      <c r="Z666" s="85"/>
    </row>
    <row r="667" spans="1:26">
      <c r="A667" s="89"/>
      <c r="B667" s="90"/>
      <c r="C667" s="112"/>
      <c r="D667" s="90"/>
      <c r="E667" s="112"/>
      <c r="F667" s="112"/>
      <c r="G667" s="114"/>
      <c r="H667" s="102"/>
      <c r="I667" s="90"/>
      <c r="J667" s="91"/>
      <c r="K667" s="90"/>
      <c r="L667" s="102" t="str">
        <f t="shared" si="40"/>
        <v>ERROR</v>
      </c>
      <c r="M667" s="118"/>
      <c r="N667" s="90"/>
      <c r="O667" s="90"/>
      <c r="P667" s="90"/>
      <c r="Q667" s="89"/>
      <c r="R667" s="90"/>
      <c r="S667" s="121" t="str">
        <f>IF(OR(B667="",$C$3="",$G$3=""),"ERROR",IF(AND(B667='Dropdown Answer Key'!$B$12,OR(E667="Lead",E667="U, May have L",E667="COM",E667="")),"Lead",IF(AND(B667='Dropdown Answer Key'!$B$12,OR(AND(E667="GALV",H667="Y"),AND(E667="GALV",H667="UN"),AND(E667="GALV",H667=""))),"GRR",IF(AND(B667='Dropdown Answer Key'!$B$12,E667="Unknown"),"Unknown SL",IF(AND(B667='Dropdown Answer Key'!$B$13,OR(F667="Lead",F667="U, May have L",F667="COM",F667="")),"Lead",IF(AND(B667='Dropdown Answer Key'!$B$13,OR(AND(F667="GALV",H667="Y"),AND(F667="GALV",H667="UN"),AND(F667="GALV",H667=""))),"GRR",IF(AND(B667='Dropdown Answer Key'!$B$13,F667="Unknown"),"Unknown SL",IF(AND(B667='Dropdown Answer Key'!$B$14,OR(E667="Lead",E667="U, May have L",E667="COM",E667="")),"Lead",IF(AND(B667='Dropdown Answer Key'!$B$14,OR(F667="Lead",F667="U, May have L",F667="COM",F667="")),"Lead",IF(AND(B667='Dropdown Answer Key'!$B$14,OR(AND(E667="GALV",H667="Y"),AND(E667="GALV",H667="UN"),AND(E667="GALV",H667=""),AND(F667="GALV",H667="Y"),AND(F667="GALV",H667="UN"),AND(F667="GALV",H667=""),AND(F667="GALV",I667="Y"),AND(F667="GALV",I667="UN"),AND(F667="GALV",I667=""))),"GRR",IF(AND(B667='Dropdown Answer Key'!$B$14,OR(E667="Unknown",F667="Unknown")),"Unknown SL","Non Lead")))))))))))</f>
        <v>ERROR</v>
      </c>
      <c r="T667" s="122" t="str">
        <f>IF(OR(M667="",Q667="",S667="ERROR"),"BLANK",IF((AND(M667='Dropdown Answer Key'!$B$25,OR('Service Line Inventory'!S667="Lead",S667="Unknown SL"))),"Tier 1",IF(AND('Service Line Inventory'!M667='Dropdown Answer Key'!$B$26,OR('Service Line Inventory'!S667="Lead",S667="Unknown SL")),"Tier 2",IF(AND('Service Line Inventory'!M667='Dropdown Answer Key'!$B$27,OR('Service Line Inventory'!S667="Lead",S667="Unknown SL")),"Tier 2",IF('Service Line Inventory'!S667="GRR","Tier 3",IF((AND('Service Line Inventory'!M667='Dropdown Answer Key'!$B$25,'Service Line Inventory'!Q667='Dropdown Answer Key'!$M$25,O667='Dropdown Answer Key'!$G$27,'Service Line Inventory'!P667='Dropdown Answer Key'!$J$27,S667="Non Lead")),"Tier 4",IF((AND('Service Line Inventory'!M667='Dropdown Answer Key'!$B$25,'Service Line Inventory'!Q667='Dropdown Answer Key'!$M$25,O667='Dropdown Answer Key'!$G$27,S667="Non Lead")),"Tier 4",IF((AND('Service Line Inventory'!M667='Dropdown Answer Key'!$B$25,'Service Line Inventory'!Q667='Dropdown Answer Key'!$M$25,'Service Line Inventory'!P667='Dropdown Answer Key'!$J$27,S667="Non Lead")),"Tier 4","Tier 5"))))))))</f>
        <v>BLANK</v>
      </c>
      <c r="U667" s="123" t="str">
        <f t="shared" si="41"/>
        <v>ERROR</v>
      </c>
      <c r="V667" s="122" t="str">
        <f t="shared" si="42"/>
        <v>ERROR</v>
      </c>
      <c r="W667" s="122" t="str">
        <f t="shared" si="43"/>
        <v>NO</v>
      </c>
      <c r="X667" s="116"/>
      <c r="Y667" s="105"/>
      <c r="Z667" s="85"/>
    </row>
    <row r="668" spans="1:26">
      <c r="A668" s="80"/>
      <c r="B668" s="80"/>
      <c r="C668" s="111"/>
      <c r="D668" s="81"/>
      <c r="E668" s="111"/>
      <c r="F668" s="111"/>
      <c r="G668" s="113"/>
      <c r="H668" s="101"/>
      <c r="I668" s="81"/>
      <c r="J668" s="82"/>
      <c r="K668" s="81"/>
      <c r="L668" s="101" t="str">
        <f t="shared" si="40"/>
        <v>ERROR</v>
      </c>
      <c r="M668" s="117"/>
      <c r="N668" s="81"/>
      <c r="O668" s="81"/>
      <c r="P668" s="81"/>
      <c r="Q668" s="80"/>
      <c r="R668" s="81"/>
      <c r="S668" s="106" t="str">
        <f>IF(OR(B668="",$C$3="",$G$3=""),"ERROR",IF(AND(B668='Dropdown Answer Key'!$B$12,OR(E668="Lead",E668="U, May have L",E668="COM",E668="")),"Lead",IF(AND(B668='Dropdown Answer Key'!$B$12,OR(AND(E668="GALV",H668="Y"),AND(E668="GALV",H668="UN"),AND(E668="GALV",H668=""))),"GRR",IF(AND(B668='Dropdown Answer Key'!$B$12,E668="Unknown"),"Unknown SL",IF(AND(B668='Dropdown Answer Key'!$B$13,OR(F668="Lead",F668="U, May have L",F668="COM",F668="")),"Lead",IF(AND(B668='Dropdown Answer Key'!$B$13,OR(AND(F668="GALV",H668="Y"),AND(F668="GALV",H668="UN"),AND(F668="GALV",H668=""))),"GRR",IF(AND(B668='Dropdown Answer Key'!$B$13,F668="Unknown"),"Unknown SL",IF(AND(B668='Dropdown Answer Key'!$B$14,OR(E668="Lead",E668="U, May have L",E668="COM",E668="")),"Lead",IF(AND(B668='Dropdown Answer Key'!$B$14,OR(F668="Lead",F668="U, May have L",F668="COM",F668="")),"Lead",IF(AND(B668='Dropdown Answer Key'!$B$14,OR(AND(E668="GALV",H668="Y"),AND(E668="GALV",H668="UN"),AND(E668="GALV",H668=""),AND(F668="GALV",H668="Y"),AND(F668="GALV",H668="UN"),AND(F668="GALV",H668=""),AND(F668="GALV",I668="Y"),AND(F668="GALV",I668="UN"),AND(F668="GALV",I668=""))),"GRR",IF(AND(B668='Dropdown Answer Key'!$B$14,OR(E668="Unknown",F668="Unknown")),"Unknown SL","Non Lead")))))))))))</f>
        <v>ERROR</v>
      </c>
      <c r="T668" s="83" t="str">
        <f>IF(OR(M668="",Q668="",S668="ERROR"),"BLANK",IF((AND(M668='Dropdown Answer Key'!$B$25,OR('Service Line Inventory'!S668="Lead",S668="Unknown SL"))),"Tier 1",IF(AND('Service Line Inventory'!M668='Dropdown Answer Key'!$B$26,OR('Service Line Inventory'!S668="Lead",S668="Unknown SL")),"Tier 2",IF(AND('Service Line Inventory'!M668='Dropdown Answer Key'!$B$27,OR('Service Line Inventory'!S668="Lead",S668="Unknown SL")),"Tier 2",IF('Service Line Inventory'!S668="GRR","Tier 3",IF((AND('Service Line Inventory'!M668='Dropdown Answer Key'!$B$25,'Service Line Inventory'!Q668='Dropdown Answer Key'!$M$25,O668='Dropdown Answer Key'!$G$27,'Service Line Inventory'!P668='Dropdown Answer Key'!$J$27,S668="Non Lead")),"Tier 4",IF((AND('Service Line Inventory'!M668='Dropdown Answer Key'!$B$25,'Service Line Inventory'!Q668='Dropdown Answer Key'!$M$25,O668='Dropdown Answer Key'!$G$27,S668="Non Lead")),"Tier 4",IF((AND('Service Line Inventory'!M668='Dropdown Answer Key'!$B$25,'Service Line Inventory'!Q668='Dropdown Answer Key'!$M$25,'Service Line Inventory'!P668='Dropdown Answer Key'!$J$27,S668="Non Lead")),"Tier 4","Tier 5"))))))))</f>
        <v>BLANK</v>
      </c>
      <c r="U668" s="109" t="str">
        <f t="shared" si="41"/>
        <v>ERROR</v>
      </c>
      <c r="V668" s="83" t="str">
        <f t="shared" si="42"/>
        <v>ERROR</v>
      </c>
      <c r="W668" s="83" t="str">
        <f t="shared" si="43"/>
        <v>NO</v>
      </c>
      <c r="X668" s="115"/>
      <c r="Y668" s="84"/>
      <c r="Z668" s="85"/>
    </row>
    <row r="669" spans="1:26">
      <c r="A669" s="89"/>
      <c r="B669" s="90"/>
      <c r="C669" s="112"/>
      <c r="D669" s="90"/>
      <c r="E669" s="112"/>
      <c r="F669" s="112"/>
      <c r="G669" s="114"/>
      <c r="H669" s="102"/>
      <c r="I669" s="90"/>
      <c r="J669" s="91"/>
      <c r="K669" s="90"/>
      <c r="L669" s="102" t="str">
        <f t="shared" si="40"/>
        <v>ERROR</v>
      </c>
      <c r="M669" s="118"/>
      <c r="N669" s="90"/>
      <c r="O669" s="90"/>
      <c r="P669" s="90"/>
      <c r="Q669" s="89"/>
      <c r="R669" s="90"/>
      <c r="S669" s="121" t="str">
        <f>IF(OR(B669="",$C$3="",$G$3=""),"ERROR",IF(AND(B669='Dropdown Answer Key'!$B$12,OR(E669="Lead",E669="U, May have L",E669="COM",E669="")),"Lead",IF(AND(B669='Dropdown Answer Key'!$B$12,OR(AND(E669="GALV",H669="Y"),AND(E669="GALV",H669="UN"),AND(E669="GALV",H669=""))),"GRR",IF(AND(B669='Dropdown Answer Key'!$B$12,E669="Unknown"),"Unknown SL",IF(AND(B669='Dropdown Answer Key'!$B$13,OR(F669="Lead",F669="U, May have L",F669="COM",F669="")),"Lead",IF(AND(B669='Dropdown Answer Key'!$B$13,OR(AND(F669="GALV",H669="Y"),AND(F669="GALV",H669="UN"),AND(F669="GALV",H669=""))),"GRR",IF(AND(B669='Dropdown Answer Key'!$B$13,F669="Unknown"),"Unknown SL",IF(AND(B669='Dropdown Answer Key'!$B$14,OR(E669="Lead",E669="U, May have L",E669="COM",E669="")),"Lead",IF(AND(B669='Dropdown Answer Key'!$B$14,OR(F669="Lead",F669="U, May have L",F669="COM",F669="")),"Lead",IF(AND(B669='Dropdown Answer Key'!$B$14,OR(AND(E669="GALV",H669="Y"),AND(E669="GALV",H669="UN"),AND(E669="GALV",H669=""),AND(F669="GALV",H669="Y"),AND(F669="GALV",H669="UN"),AND(F669="GALV",H669=""),AND(F669="GALV",I669="Y"),AND(F669="GALV",I669="UN"),AND(F669="GALV",I669=""))),"GRR",IF(AND(B669='Dropdown Answer Key'!$B$14,OR(E669="Unknown",F669="Unknown")),"Unknown SL","Non Lead")))))))))))</f>
        <v>ERROR</v>
      </c>
      <c r="T669" s="122" t="str">
        <f>IF(OR(M669="",Q669="",S669="ERROR"),"BLANK",IF((AND(M669='Dropdown Answer Key'!$B$25,OR('Service Line Inventory'!S669="Lead",S669="Unknown SL"))),"Tier 1",IF(AND('Service Line Inventory'!M669='Dropdown Answer Key'!$B$26,OR('Service Line Inventory'!S669="Lead",S669="Unknown SL")),"Tier 2",IF(AND('Service Line Inventory'!M669='Dropdown Answer Key'!$B$27,OR('Service Line Inventory'!S669="Lead",S669="Unknown SL")),"Tier 2",IF('Service Line Inventory'!S669="GRR","Tier 3",IF((AND('Service Line Inventory'!M669='Dropdown Answer Key'!$B$25,'Service Line Inventory'!Q669='Dropdown Answer Key'!$M$25,O669='Dropdown Answer Key'!$G$27,'Service Line Inventory'!P669='Dropdown Answer Key'!$J$27,S669="Non Lead")),"Tier 4",IF((AND('Service Line Inventory'!M669='Dropdown Answer Key'!$B$25,'Service Line Inventory'!Q669='Dropdown Answer Key'!$M$25,O669='Dropdown Answer Key'!$G$27,S669="Non Lead")),"Tier 4",IF((AND('Service Line Inventory'!M669='Dropdown Answer Key'!$B$25,'Service Line Inventory'!Q669='Dropdown Answer Key'!$M$25,'Service Line Inventory'!P669='Dropdown Answer Key'!$J$27,S669="Non Lead")),"Tier 4","Tier 5"))))))))</f>
        <v>BLANK</v>
      </c>
      <c r="U669" s="123" t="str">
        <f t="shared" si="41"/>
        <v>ERROR</v>
      </c>
      <c r="V669" s="122" t="str">
        <f t="shared" si="42"/>
        <v>ERROR</v>
      </c>
      <c r="W669" s="122" t="str">
        <f t="shared" si="43"/>
        <v>NO</v>
      </c>
      <c r="X669" s="116"/>
      <c r="Y669" s="105"/>
      <c r="Z669" s="85"/>
    </row>
    <row r="670" spans="1:26">
      <c r="A670" s="80"/>
      <c r="B670" s="80"/>
      <c r="C670" s="111"/>
      <c r="D670" s="81"/>
      <c r="E670" s="111"/>
      <c r="F670" s="111"/>
      <c r="G670" s="113"/>
      <c r="H670" s="101"/>
      <c r="I670" s="81"/>
      <c r="J670" s="82"/>
      <c r="K670" s="81"/>
      <c r="L670" s="101" t="str">
        <f t="shared" si="40"/>
        <v>ERROR</v>
      </c>
      <c r="M670" s="117"/>
      <c r="N670" s="81"/>
      <c r="O670" s="81"/>
      <c r="P670" s="81"/>
      <c r="Q670" s="80"/>
      <c r="R670" s="81"/>
      <c r="S670" s="106" t="str">
        <f>IF(OR(B670="",$C$3="",$G$3=""),"ERROR",IF(AND(B670='Dropdown Answer Key'!$B$12,OR(E670="Lead",E670="U, May have L",E670="COM",E670="")),"Lead",IF(AND(B670='Dropdown Answer Key'!$B$12,OR(AND(E670="GALV",H670="Y"),AND(E670="GALV",H670="UN"),AND(E670="GALV",H670=""))),"GRR",IF(AND(B670='Dropdown Answer Key'!$B$12,E670="Unknown"),"Unknown SL",IF(AND(B670='Dropdown Answer Key'!$B$13,OR(F670="Lead",F670="U, May have L",F670="COM",F670="")),"Lead",IF(AND(B670='Dropdown Answer Key'!$B$13,OR(AND(F670="GALV",H670="Y"),AND(F670="GALV",H670="UN"),AND(F670="GALV",H670=""))),"GRR",IF(AND(B670='Dropdown Answer Key'!$B$13,F670="Unknown"),"Unknown SL",IF(AND(B670='Dropdown Answer Key'!$B$14,OR(E670="Lead",E670="U, May have L",E670="COM",E670="")),"Lead",IF(AND(B670='Dropdown Answer Key'!$B$14,OR(F670="Lead",F670="U, May have L",F670="COM",F670="")),"Lead",IF(AND(B670='Dropdown Answer Key'!$B$14,OR(AND(E670="GALV",H670="Y"),AND(E670="GALV",H670="UN"),AND(E670="GALV",H670=""),AND(F670="GALV",H670="Y"),AND(F670="GALV",H670="UN"),AND(F670="GALV",H670=""),AND(F670="GALV",I670="Y"),AND(F670="GALV",I670="UN"),AND(F670="GALV",I670=""))),"GRR",IF(AND(B670='Dropdown Answer Key'!$B$14,OR(E670="Unknown",F670="Unknown")),"Unknown SL","Non Lead")))))))))))</f>
        <v>ERROR</v>
      </c>
      <c r="T670" s="83" t="str">
        <f>IF(OR(M670="",Q670="",S670="ERROR"),"BLANK",IF((AND(M670='Dropdown Answer Key'!$B$25,OR('Service Line Inventory'!S670="Lead",S670="Unknown SL"))),"Tier 1",IF(AND('Service Line Inventory'!M670='Dropdown Answer Key'!$B$26,OR('Service Line Inventory'!S670="Lead",S670="Unknown SL")),"Tier 2",IF(AND('Service Line Inventory'!M670='Dropdown Answer Key'!$B$27,OR('Service Line Inventory'!S670="Lead",S670="Unknown SL")),"Tier 2",IF('Service Line Inventory'!S670="GRR","Tier 3",IF((AND('Service Line Inventory'!M670='Dropdown Answer Key'!$B$25,'Service Line Inventory'!Q670='Dropdown Answer Key'!$M$25,O670='Dropdown Answer Key'!$G$27,'Service Line Inventory'!P670='Dropdown Answer Key'!$J$27,S670="Non Lead")),"Tier 4",IF((AND('Service Line Inventory'!M670='Dropdown Answer Key'!$B$25,'Service Line Inventory'!Q670='Dropdown Answer Key'!$M$25,O670='Dropdown Answer Key'!$G$27,S670="Non Lead")),"Tier 4",IF((AND('Service Line Inventory'!M670='Dropdown Answer Key'!$B$25,'Service Line Inventory'!Q670='Dropdown Answer Key'!$M$25,'Service Line Inventory'!P670='Dropdown Answer Key'!$J$27,S670="Non Lead")),"Tier 4","Tier 5"))))))))</f>
        <v>BLANK</v>
      </c>
      <c r="U670" s="109" t="str">
        <f t="shared" si="41"/>
        <v>ERROR</v>
      </c>
      <c r="V670" s="83" t="str">
        <f t="shared" si="42"/>
        <v>ERROR</v>
      </c>
      <c r="W670" s="83" t="str">
        <f t="shared" si="43"/>
        <v>NO</v>
      </c>
      <c r="X670" s="115"/>
      <c r="Y670" s="84"/>
      <c r="Z670" s="85"/>
    </row>
    <row r="671" spans="1:26">
      <c r="A671" s="89"/>
      <c r="B671" s="90"/>
      <c r="C671" s="112"/>
      <c r="D671" s="90"/>
      <c r="E671" s="112"/>
      <c r="F671" s="112"/>
      <c r="G671" s="114"/>
      <c r="H671" s="102"/>
      <c r="I671" s="90"/>
      <c r="J671" s="91"/>
      <c r="K671" s="90"/>
      <c r="L671" s="102" t="str">
        <f t="shared" si="40"/>
        <v>ERROR</v>
      </c>
      <c r="M671" s="118"/>
      <c r="N671" s="90"/>
      <c r="O671" s="90"/>
      <c r="P671" s="90"/>
      <c r="Q671" s="89"/>
      <c r="R671" s="90"/>
      <c r="S671" s="121" t="str">
        <f>IF(OR(B671="",$C$3="",$G$3=""),"ERROR",IF(AND(B671='Dropdown Answer Key'!$B$12,OR(E671="Lead",E671="U, May have L",E671="COM",E671="")),"Lead",IF(AND(B671='Dropdown Answer Key'!$B$12,OR(AND(E671="GALV",H671="Y"),AND(E671="GALV",H671="UN"),AND(E671="GALV",H671=""))),"GRR",IF(AND(B671='Dropdown Answer Key'!$B$12,E671="Unknown"),"Unknown SL",IF(AND(B671='Dropdown Answer Key'!$B$13,OR(F671="Lead",F671="U, May have L",F671="COM",F671="")),"Lead",IF(AND(B671='Dropdown Answer Key'!$B$13,OR(AND(F671="GALV",H671="Y"),AND(F671="GALV",H671="UN"),AND(F671="GALV",H671=""))),"GRR",IF(AND(B671='Dropdown Answer Key'!$B$13,F671="Unknown"),"Unknown SL",IF(AND(B671='Dropdown Answer Key'!$B$14,OR(E671="Lead",E671="U, May have L",E671="COM",E671="")),"Lead",IF(AND(B671='Dropdown Answer Key'!$B$14,OR(F671="Lead",F671="U, May have L",F671="COM",F671="")),"Lead",IF(AND(B671='Dropdown Answer Key'!$B$14,OR(AND(E671="GALV",H671="Y"),AND(E671="GALV",H671="UN"),AND(E671="GALV",H671=""),AND(F671="GALV",H671="Y"),AND(F671="GALV",H671="UN"),AND(F671="GALV",H671=""),AND(F671="GALV",I671="Y"),AND(F671="GALV",I671="UN"),AND(F671="GALV",I671=""))),"GRR",IF(AND(B671='Dropdown Answer Key'!$B$14,OR(E671="Unknown",F671="Unknown")),"Unknown SL","Non Lead")))))))))))</f>
        <v>ERROR</v>
      </c>
      <c r="T671" s="122" t="str">
        <f>IF(OR(M671="",Q671="",S671="ERROR"),"BLANK",IF((AND(M671='Dropdown Answer Key'!$B$25,OR('Service Line Inventory'!S671="Lead",S671="Unknown SL"))),"Tier 1",IF(AND('Service Line Inventory'!M671='Dropdown Answer Key'!$B$26,OR('Service Line Inventory'!S671="Lead",S671="Unknown SL")),"Tier 2",IF(AND('Service Line Inventory'!M671='Dropdown Answer Key'!$B$27,OR('Service Line Inventory'!S671="Lead",S671="Unknown SL")),"Tier 2",IF('Service Line Inventory'!S671="GRR","Tier 3",IF((AND('Service Line Inventory'!M671='Dropdown Answer Key'!$B$25,'Service Line Inventory'!Q671='Dropdown Answer Key'!$M$25,O671='Dropdown Answer Key'!$G$27,'Service Line Inventory'!P671='Dropdown Answer Key'!$J$27,S671="Non Lead")),"Tier 4",IF((AND('Service Line Inventory'!M671='Dropdown Answer Key'!$B$25,'Service Line Inventory'!Q671='Dropdown Answer Key'!$M$25,O671='Dropdown Answer Key'!$G$27,S671="Non Lead")),"Tier 4",IF((AND('Service Line Inventory'!M671='Dropdown Answer Key'!$B$25,'Service Line Inventory'!Q671='Dropdown Answer Key'!$M$25,'Service Line Inventory'!P671='Dropdown Answer Key'!$J$27,S671="Non Lead")),"Tier 4","Tier 5"))))))))</f>
        <v>BLANK</v>
      </c>
      <c r="U671" s="123" t="str">
        <f t="shared" si="41"/>
        <v>ERROR</v>
      </c>
      <c r="V671" s="122" t="str">
        <f t="shared" si="42"/>
        <v>ERROR</v>
      </c>
      <c r="W671" s="122" t="str">
        <f t="shared" si="43"/>
        <v>NO</v>
      </c>
      <c r="X671" s="116"/>
      <c r="Y671" s="105"/>
      <c r="Z671" s="85"/>
    </row>
    <row r="672" spans="1:26">
      <c r="A672" s="80"/>
      <c r="B672" s="80"/>
      <c r="C672" s="111"/>
      <c r="D672" s="81"/>
      <c r="E672" s="111"/>
      <c r="F672" s="111"/>
      <c r="G672" s="113"/>
      <c r="H672" s="101"/>
      <c r="I672" s="81"/>
      <c r="J672" s="82"/>
      <c r="K672" s="81"/>
      <c r="L672" s="101" t="str">
        <f t="shared" si="40"/>
        <v>ERROR</v>
      </c>
      <c r="M672" s="117"/>
      <c r="N672" s="81"/>
      <c r="O672" s="81"/>
      <c r="P672" s="81"/>
      <c r="Q672" s="80"/>
      <c r="R672" s="81"/>
      <c r="S672" s="106" t="str">
        <f>IF(OR(B672="",$C$3="",$G$3=""),"ERROR",IF(AND(B672='Dropdown Answer Key'!$B$12,OR(E672="Lead",E672="U, May have L",E672="COM",E672="")),"Lead",IF(AND(B672='Dropdown Answer Key'!$B$12,OR(AND(E672="GALV",H672="Y"),AND(E672="GALV",H672="UN"),AND(E672="GALV",H672=""))),"GRR",IF(AND(B672='Dropdown Answer Key'!$B$12,E672="Unknown"),"Unknown SL",IF(AND(B672='Dropdown Answer Key'!$B$13,OR(F672="Lead",F672="U, May have L",F672="COM",F672="")),"Lead",IF(AND(B672='Dropdown Answer Key'!$B$13,OR(AND(F672="GALV",H672="Y"),AND(F672="GALV",H672="UN"),AND(F672="GALV",H672=""))),"GRR",IF(AND(B672='Dropdown Answer Key'!$B$13,F672="Unknown"),"Unknown SL",IF(AND(B672='Dropdown Answer Key'!$B$14,OR(E672="Lead",E672="U, May have L",E672="COM",E672="")),"Lead",IF(AND(B672='Dropdown Answer Key'!$B$14,OR(F672="Lead",F672="U, May have L",F672="COM",F672="")),"Lead",IF(AND(B672='Dropdown Answer Key'!$B$14,OR(AND(E672="GALV",H672="Y"),AND(E672="GALV",H672="UN"),AND(E672="GALV",H672=""),AND(F672="GALV",H672="Y"),AND(F672="GALV",H672="UN"),AND(F672="GALV",H672=""),AND(F672="GALV",I672="Y"),AND(F672="GALV",I672="UN"),AND(F672="GALV",I672=""))),"GRR",IF(AND(B672='Dropdown Answer Key'!$B$14,OR(E672="Unknown",F672="Unknown")),"Unknown SL","Non Lead")))))))))))</f>
        <v>ERROR</v>
      </c>
      <c r="T672" s="83" t="str">
        <f>IF(OR(M672="",Q672="",S672="ERROR"),"BLANK",IF((AND(M672='Dropdown Answer Key'!$B$25,OR('Service Line Inventory'!S672="Lead",S672="Unknown SL"))),"Tier 1",IF(AND('Service Line Inventory'!M672='Dropdown Answer Key'!$B$26,OR('Service Line Inventory'!S672="Lead",S672="Unknown SL")),"Tier 2",IF(AND('Service Line Inventory'!M672='Dropdown Answer Key'!$B$27,OR('Service Line Inventory'!S672="Lead",S672="Unknown SL")),"Tier 2",IF('Service Line Inventory'!S672="GRR","Tier 3",IF((AND('Service Line Inventory'!M672='Dropdown Answer Key'!$B$25,'Service Line Inventory'!Q672='Dropdown Answer Key'!$M$25,O672='Dropdown Answer Key'!$G$27,'Service Line Inventory'!P672='Dropdown Answer Key'!$J$27,S672="Non Lead")),"Tier 4",IF((AND('Service Line Inventory'!M672='Dropdown Answer Key'!$B$25,'Service Line Inventory'!Q672='Dropdown Answer Key'!$M$25,O672='Dropdown Answer Key'!$G$27,S672="Non Lead")),"Tier 4",IF((AND('Service Line Inventory'!M672='Dropdown Answer Key'!$B$25,'Service Line Inventory'!Q672='Dropdown Answer Key'!$M$25,'Service Line Inventory'!P672='Dropdown Answer Key'!$J$27,S672="Non Lead")),"Tier 4","Tier 5"))))))))</f>
        <v>BLANK</v>
      </c>
      <c r="U672" s="109" t="str">
        <f t="shared" si="41"/>
        <v>ERROR</v>
      </c>
      <c r="V672" s="83" t="str">
        <f t="shared" si="42"/>
        <v>ERROR</v>
      </c>
      <c r="W672" s="83" t="str">
        <f t="shared" si="43"/>
        <v>NO</v>
      </c>
      <c r="X672" s="115"/>
      <c r="Y672" s="84"/>
      <c r="Z672" s="85"/>
    </row>
    <row r="673" spans="1:26">
      <c r="A673" s="89"/>
      <c r="B673" s="90"/>
      <c r="C673" s="112"/>
      <c r="D673" s="90"/>
      <c r="E673" s="112"/>
      <c r="F673" s="112"/>
      <c r="G673" s="114"/>
      <c r="H673" s="102"/>
      <c r="I673" s="90"/>
      <c r="J673" s="91"/>
      <c r="K673" s="90"/>
      <c r="L673" s="102" t="str">
        <f t="shared" si="40"/>
        <v>ERROR</v>
      </c>
      <c r="M673" s="118"/>
      <c r="N673" s="90"/>
      <c r="O673" s="90"/>
      <c r="P673" s="90"/>
      <c r="Q673" s="89"/>
      <c r="R673" s="90"/>
      <c r="S673" s="121" t="str">
        <f>IF(OR(B673="",$C$3="",$G$3=""),"ERROR",IF(AND(B673='Dropdown Answer Key'!$B$12,OR(E673="Lead",E673="U, May have L",E673="COM",E673="")),"Lead",IF(AND(B673='Dropdown Answer Key'!$B$12,OR(AND(E673="GALV",H673="Y"),AND(E673="GALV",H673="UN"),AND(E673="GALV",H673=""))),"GRR",IF(AND(B673='Dropdown Answer Key'!$B$12,E673="Unknown"),"Unknown SL",IF(AND(B673='Dropdown Answer Key'!$B$13,OR(F673="Lead",F673="U, May have L",F673="COM",F673="")),"Lead",IF(AND(B673='Dropdown Answer Key'!$B$13,OR(AND(F673="GALV",H673="Y"),AND(F673="GALV",H673="UN"),AND(F673="GALV",H673=""))),"GRR",IF(AND(B673='Dropdown Answer Key'!$B$13,F673="Unknown"),"Unknown SL",IF(AND(B673='Dropdown Answer Key'!$B$14,OR(E673="Lead",E673="U, May have L",E673="COM",E673="")),"Lead",IF(AND(B673='Dropdown Answer Key'!$B$14,OR(F673="Lead",F673="U, May have L",F673="COM",F673="")),"Lead",IF(AND(B673='Dropdown Answer Key'!$B$14,OR(AND(E673="GALV",H673="Y"),AND(E673="GALV",H673="UN"),AND(E673="GALV",H673=""),AND(F673="GALV",H673="Y"),AND(F673="GALV",H673="UN"),AND(F673="GALV",H673=""),AND(F673="GALV",I673="Y"),AND(F673="GALV",I673="UN"),AND(F673="GALV",I673=""))),"GRR",IF(AND(B673='Dropdown Answer Key'!$B$14,OR(E673="Unknown",F673="Unknown")),"Unknown SL","Non Lead")))))))))))</f>
        <v>ERROR</v>
      </c>
      <c r="T673" s="122" t="str">
        <f>IF(OR(M673="",Q673="",S673="ERROR"),"BLANK",IF((AND(M673='Dropdown Answer Key'!$B$25,OR('Service Line Inventory'!S673="Lead",S673="Unknown SL"))),"Tier 1",IF(AND('Service Line Inventory'!M673='Dropdown Answer Key'!$B$26,OR('Service Line Inventory'!S673="Lead",S673="Unknown SL")),"Tier 2",IF(AND('Service Line Inventory'!M673='Dropdown Answer Key'!$B$27,OR('Service Line Inventory'!S673="Lead",S673="Unknown SL")),"Tier 2",IF('Service Line Inventory'!S673="GRR","Tier 3",IF((AND('Service Line Inventory'!M673='Dropdown Answer Key'!$B$25,'Service Line Inventory'!Q673='Dropdown Answer Key'!$M$25,O673='Dropdown Answer Key'!$G$27,'Service Line Inventory'!P673='Dropdown Answer Key'!$J$27,S673="Non Lead")),"Tier 4",IF((AND('Service Line Inventory'!M673='Dropdown Answer Key'!$B$25,'Service Line Inventory'!Q673='Dropdown Answer Key'!$M$25,O673='Dropdown Answer Key'!$G$27,S673="Non Lead")),"Tier 4",IF((AND('Service Line Inventory'!M673='Dropdown Answer Key'!$B$25,'Service Line Inventory'!Q673='Dropdown Answer Key'!$M$25,'Service Line Inventory'!P673='Dropdown Answer Key'!$J$27,S673="Non Lead")),"Tier 4","Tier 5"))))))))</f>
        <v>BLANK</v>
      </c>
      <c r="U673" s="123" t="str">
        <f t="shared" si="41"/>
        <v>ERROR</v>
      </c>
      <c r="V673" s="122" t="str">
        <f t="shared" si="42"/>
        <v>ERROR</v>
      </c>
      <c r="W673" s="122" t="str">
        <f t="shared" si="43"/>
        <v>NO</v>
      </c>
      <c r="X673" s="116"/>
      <c r="Y673" s="105"/>
      <c r="Z673" s="85"/>
    </row>
    <row r="674" spans="1:26">
      <c r="A674" s="80"/>
      <c r="B674" s="80"/>
      <c r="C674" s="111"/>
      <c r="D674" s="81"/>
      <c r="E674" s="111"/>
      <c r="F674" s="111"/>
      <c r="G674" s="113"/>
      <c r="H674" s="101"/>
      <c r="I674" s="81"/>
      <c r="J674" s="82"/>
      <c r="K674" s="81"/>
      <c r="L674" s="101" t="str">
        <f t="shared" si="40"/>
        <v>ERROR</v>
      </c>
      <c r="M674" s="117"/>
      <c r="N674" s="81"/>
      <c r="O674" s="81"/>
      <c r="P674" s="81"/>
      <c r="Q674" s="80"/>
      <c r="R674" s="81"/>
      <c r="S674" s="106" t="str">
        <f>IF(OR(B674="",$C$3="",$G$3=""),"ERROR",IF(AND(B674='Dropdown Answer Key'!$B$12,OR(E674="Lead",E674="U, May have L",E674="COM",E674="")),"Lead",IF(AND(B674='Dropdown Answer Key'!$B$12,OR(AND(E674="GALV",H674="Y"),AND(E674="GALV",H674="UN"),AND(E674="GALV",H674=""))),"GRR",IF(AND(B674='Dropdown Answer Key'!$B$12,E674="Unknown"),"Unknown SL",IF(AND(B674='Dropdown Answer Key'!$B$13,OR(F674="Lead",F674="U, May have L",F674="COM",F674="")),"Lead",IF(AND(B674='Dropdown Answer Key'!$B$13,OR(AND(F674="GALV",H674="Y"),AND(F674="GALV",H674="UN"),AND(F674="GALV",H674=""))),"GRR",IF(AND(B674='Dropdown Answer Key'!$B$13,F674="Unknown"),"Unknown SL",IF(AND(B674='Dropdown Answer Key'!$B$14,OR(E674="Lead",E674="U, May have L",E674="COM",E674="")),"Lead",IF(AND(B674='Dropdown Answer Key'!$B$14,OR(F674="Lead",F674="U, May have L",F674="COM",F674="")),"Lead",IF(AND(B674='Dropdown Answer Key'!$B$14,OR(AND(E674="GALV",H674="Y"),AND(E674="GALV",H674="UN"),AND(E674="GALV",H674=""),AND(F674="GALV",H674="Y"),AND(F674="GALV",H674="UN"),AND(F674="GALV",H674=""),AND(F674="GALV",I674="Y"),AND(F674="GALV",I674="UN"),AND(F674="GALV",I674=""))),"GRR",IF(AND(B674='Dropdown Answer Key'!$B$14,OR(E674="Unknown",F674="Unknown")),"Unknown SL","Non Lead")))))))))))</f>
        <v>ERROR</v>
      </c>
      <c r="T674" s="83" t="str">
        <f>IF(OR(M674="",Q674="",S674="ERROR"),"BLANK",IF((AND(M674='Dropdown Answer Key'!$B$25,OR('Service Line Inventory'!S674="Lead",S674="Unknown SL"))),"Tier 1",IF(AND('Service Line Inventory'!M674='Dropdown Answer Key'!$B$26,OR('Service Line Inventory'!S674="Lead",S674="Unknown SL")),"Tier 2",IF(AND('Service Line Inventory'!M674='Dropdown Answer Key'!$B$27,OR('Service Line Inventory'!S674="Lead",S674="Unknown SL")),"Tier 2",IF('Service Line Inventory'!S674="GRR","Tier 3",IF((AND('Service Line Inventory'!M674='Dropdown Answer Key'!$B$25,'Service Line Inventory'!Q674='Dropdown Answer Key'!$M$25,O674='Dropdown Answer Key'!$G$27,'Service Line Inventory'!P674='Dropdown Answer Key'!$J$27,S674="Non Lead")),"Tier 4",IF((AND('Service Line Inventory'!M674='Dropdown Answer Key'!$B$25,'Service Line Inventory'!Q674='Dropdown Answer Key'!$M$25,O674='Dropdown Answer Key'!$G$27,S674="Non Lead")),"Tier 4",IF((AND('Service Line Inventory'!M674='Dropdown Answer Key'!$B$25,'Service Line Inventory'!Q674='Dropdown Answer Key'!$M$25,'Service Line Inventory'!P674='Dropdown Answer Key'!$J$27,S674="Non Lead")),"Tier 4","Tier 5"))))))))</f>
        <v>BLANK</v>
      </c>
      <c r="U674" s="109" t="str">
        <f t="shared" si="41"/>
        <v>ERROR</v>
      </c>
      <c r="V674" s="83" t="str">
        <f t="shared" si="42"/>
        <v>ERROR</v>
      </c>
      <c r="W674" s="83" t="str">
        <f t="shared" si="43"/>
        <v>NO</v>
      </c>
      <c r="X674" s="115"/>
      <c r="Y674" s="84"/>
      <c r="Z674" s="85"/>
    </row>
    <row r="675" spans="1:26">
      <c r="A675" s="89"/>
      <c r="B675" s="90"/>
      <c r="C675" s="112"/>
      <c r="D675" s="90"/>
      <c r="E675" s="112"/>
      <c r="F675" s="112"/>
      <c r="G675" s="114"/>
      <c r="H675" s="102"/>
      <c r="I675" s="90"/>
      <c r="J675" s="91"/>
      <c r="K675" s="90"/>
      <c r="L675" s="102" t="str">
        <f t="shared" si="40"/>
        <v>ERROR</v>
      </c>
      <c r="M675" s="118"/>
      <c r="N675" s="90"/>
      <c r="O675" s="90"/>
      <c r="P675" s="90"/>
      <c r="Q675" s="89"/>
      <c r="R675" s="90"/>
      <c r="S675" s="121" t="str">
        <f>IF(OR(B675="",$C$3="",$G$3=""),"ERROR",IF(AND(B675='Dropdown Answer Key'!$B$12,OR(E675="Lead",E675="U, May have L",E675="COM",E675="")),"Lead",IF(AND(B675='Dropdown Answer Key'!$B$12,OR(AND(E675="GALV",H675="Y"),AND(E675="GALV",H675="UN"),AND(E675="GALV",H675=""))),"GRR",IF(AND(B675='Dropdown Answer Key'!$B$12,E675="Unknown"),"Unknown SL",IF(AND(B675='Dropdown Answer Key'!$B$13,OR(F675="Lead",F675="U, May have L",F675="COM",F675="")),"Lead",IF(AND(B675='Dropdown Answer Key'!$B$13,OR(AND(F675="GALV",H675="Y"),AND(F675="GALV",H675="UN"),AND(F675="GALV",H675=""))),"GRR",IF(AND(B675='Dropdown Answer Key'!$B$13,F675="Unknown"),"Unknown SL",IF(AND(B675='Dropdown Answer Key'!$B$14,OR(E675="Lead",E675="U, May have L",E675="COM",E675="")),"Lead",IF(AND(B675='Dropdown Answer Key'!$B$14,OR(F675="Lead",F675="U, May have L",F675="COM",F675="")),"Lead",IF(AND(B675='Dropdown Answer Key'!$B$14,OR(AND(E675="GALV",H675="Y"),AND(E675="GALV",H675="UN"),AND(E675="GALV",H675=""),AND(F675="GALV",H675="Y"),AND(F675="GALV",H675="UN"),AND(F675="GALV",H675=""),AND(F675="GALV",I675="Y"),AND(F675="GALV",I675="UN"),AND(F675="GALV",I675=""))),"GRR",IF(AND(B675='Dropdown Answer Key'!$B$14,OR(E675="Unknown",F675="Unknown")),"Unknown SL","Non Lead")))))))))))</f>
        <v>ERROR</v>
      </c>
      <c r="T675" s="122" t="str">
        <f>IF(OR(M675="",Q675="",S675="ERROR"),"BLANK",IF((AND(M675='Dropdown Answer Key'!$B$25,OR('Service Line Inventory'!S675="Lead",S675="Unknown SL"))),"Tier 1",IF(AND('Service Line Inventory'!M675='Dropdown Answer Key'!$B$26,OR('Service Line Inventory'!S675="Lead",S675="Unknown SL")),"Tier 2",IF(AND('Service Line Inventory'!M675='Dropdown Answer Key'!$B$27,OR('Service Line Inventory'!S675="Lead",S675="Unknown SL")),"Tier 2",IF('Service Line Inventory'!S675="GRR","Tier 3",IF((AND('Service Line Inventory'!M675='Dropdown Answer Key'!$B$25,'Service Line Inventory'!Q675='Dropdown Answer Key'!$M$25,O675='Dropdown Answer Key'!$G$27,'Service Line Inventory'!P675='Dropdown Answer Key'!$J$27,S675="Non Lead")),"Tier 4",IF((AND('Service Line Inventory'!M675='Dropdown Answer Key'!$B$25,'Service Line Inventory'!Q675='Dropdown Answer Key'!$M$25,O675='Dropdown Answer Key'!$G$27,S675="Non Lead")),"Tier 4",IF((AND('Service Line Inventory'!M675='Dropdown Answer Key'!$B$25,'Service Line Inventory'!Q675='Dropdown Answer Key'!$M$25,'Service Line Inventory'!P675='Dropdown Answer Key'!$J$27,S675="Non Lead")),"Tier 4","Tier 5"))))))))</f>
        <v>BLANK</v>
      </c>
      <c r="U675" s="123" t="str">
        <f t="shared" si="41"/>
        <v>ERROR</v>
      </c>
      <c r="V675" s="122" t="str">
        <f t="shared" si="42"/>
        <v>ERROR</v>
      </c>
      <c r="W675" s="122" t="str">
        <f t="shared" si="43"/>
        <v>NO</v>
      </c>
      <c r="X675" s="116"/>
      <c r="Y675" s="105"/>
      <c r="Z675" s="85"/>
    </row>
    <row r="676" spans="1:26">
      <c r="A676" s="80"/>
      <c r="B676" s="80"/>
      <c r="C676" s="111"/>
      <c r="D676" s="81"/>
      <c r="E676" s="111"/>
      <c r="F676" s="111"/>
      <c r="G676" s="113"/>
      <c r="H676" s="101"/>
      <c r="I676" s="81"/>
      <c r="J676" s="82"/>
      <c r="K676" s="81"/>
      <c r="L676" s="101" t="str">
        <f t="shared" si="40"/>
        <v>ERROR</v>
      </c>
      <c r="M676" s="117"/>
      <c r="N676" s="81"/>
      <c r="O676" s="81"/>
      <c r="P676" s="81"/>
      <c r="Q676" s="80"/>
      <c r="R676" s="81"/>
      <c r="S676" s="106" t="str">
        <f>IF(OR(B676="",$C$3="",$G$3=""),"ERROR",IF(AND(B676='Dropdown Answer Key'!$B$12,OR(E676="Lead",E676="U, May have L",E676="COM",E676="")),"Lead",IF(AND(B676='Dropdown Answer Key'!$B$12,OR(AND(E676="GALV",H676="Y"),AND(E676="GALV",H676="UN"),AND(E676="GALV",H676=""))),"GRR",IF(AND(B676='Dropdown Answer Key'!$B$12,E676="Unknown"),"Unknown SL",IF(AND(B676='Dropdown Answer Key'!$B$13,OR(F676="Lead",F676="U, May have L",F676="COM",F676="")),"Lead",IF(AND(B676='Dropdown Answer Key'!$B$13,OR(AND(F676="GALV",H676="Y"),AND(F676="GALV",H676="UN"),AND(F676="GALV",H676=""))),"GRR",IF(AND(B676='Dropdown Answer Key'!$B$13,F676="Unknown"),"Unknown SL",IF(AND(B676='Dropdown Answer Key'!$B$14,OR(E676="Lead",E676="U, May have L",E676="COM",E676="")),"Lead",IF(AND(B676='Dropdown Answer Key'!$B$14,OR(F676="Lead",F676="U, May have L",F676="COM",F676="")),"Lead",IF(AND(B676='Dropdown Answer Key'!$B$14,OR(AND(E676="GALV",H676="Y"),AND(E676="GALV",H676="UN"),AND(E676="GALV",H676=""),AND(F676="GALV",H676="Y"),AND(F676="GALV",H676="UN"),AND(F676="GALV",H676=""),AND(F676="GALV",I676="Y"),AND(F676="GALV",I676="UN"),AND(F676="GALV",I676=""))),"GRR",IF(AND(B676='Dropdown Answer Key'!$B$14,OR(E676="Unknown",F676="Unknown")),"Unknown SL","Non Lead")))))))))))</f>
        <v>ERROR</v>
      </c>
      <c r="T676" s="83" t="str">
        <f>IF(OR(M676="",Q676="",S676="ERROR"),"BLANK",IF((AND(M676='Dropdown Answer Key'!$B$25,OR('Service Line Inventory'!S676="Lead",S676="Unknown SL"))),"Tier 1",IF(AND('Service Line Inventory'!M676='Dropdown Answer Key'!$B$26,OR('Service Line Inventory'!S676="Lead",S676="Unknown SL")),"Tier 2",IF(AND('Service Line Inventory'!M676='Dropdown Answer Key'!$B$27,OR('Service Line Inventory'!S676="Lead",S676="Unknown SL")),"Tier 2",IF('Service Line Inventory'!S676="GRR","Tier 3",IF((AND('Service Line Inventory'!M676='Dropdown Answer Key'!$B$25,'Service Line Inventory'!Q676='Dropdown Answer Key'!$M$25,O676='Dropdown Answer Key'!$G$27,'Service Line Inventory'!P676='Dropdown Answer Key'!$J$27,S676="Non Lead")),"Tier 4",IF((AND('Service Line Inventory'!M676='Dropdown Answer Key'!$B$25,'Service Line Inventory'!Q676='Dropdown Answer Key'!$M$25,O676='Dropdown Answer Key'!$G$27,S676="Non Lead")),"Tier 4",IF((AND('Service Line Inventory'!M676='Dropdown Answer Key'!$B$25,'Service Line Inventory'!Q676='Dropdown Answer Key'!$M$25,'Service Line Inventory'!P676='Dropdown Answer Key'!$J$27,S676="Non Lead")),"Tier 4","Tier 5"))))))))</f>
        <v>BLANK</v>
      </c>
      <c r="U676" s="109" t="str">
        <f t="shared" si="41"/>
        <v>ERROR</v>
      </c>
      <c r="V676" s="83" t="str">
        <f t="shared" si="42"/>
        <v>ERROR</v>
      </c>
      <c r="W676" s="83" t="str">
        <f t="shared" si="43"/>
        <v>NO</v>
      </c>
      <c r="X676" s="115"/>
      <c r="Y676" s="84"/>
      <c r="Z676" s="85"/>
    </row>
    <row r="677" spans="1:26">
      <c r="A677" s="89"/>
      <c r="B677" s="90"/>
      <c r="C677" s="112"/>
      <c r="D677" s="90"/>
      <c r="E677" s="112"/>
      <c r="F677" s="112"/>
      <c r="G677" s="114"/>
      <c r="H677" s="102"/>
      <c r="I677" s="90"/>
      <c r="J677" s="91"/>
      <c r="K677" s="90"/>
      <c r="L677" s="102" t="str">
        <f t="shared" si="40"/>
        <v>ERROR</v>
      </c>
      <c r="M677" s="118"/>
      <c r="N677" s="90"/>
      <c r="O677" s="90"/>
      <c r="P677" s="90"/>
      <c r="Q677" s="89"/>
      <c r="R677" s="90"/>
      <c r="S677" s="121" t="str">
        <f>IF(OR(B677="",$C$3="",$G$3=""),"ERROR",IF(AND(B677='Dropdown Answer Key'!$B$12,OR(E677="Lead",E677="U, May have L",E677="COM",E677="")),"Lead",IF(AND(B677='Dropdown Answer Key'!$B$12,OR(AND(E677="GALV",H677="Y"),AND(E677="GALV",H677="UN"),AND(E677="GALV",H677=""))),"GRR",IF(AND(B677='Dropdown Answer Key'!$B$12,E677="Unknown"),"Unknown SL",IF(AND(B677='Dropdown Answer Key'!$B$13,OR(F677="Lead",F677="U, May have L",F677="COM",F677="")),"Lead",IF(AND(B677='Dropdown Answer Key'!$B$13,OR(AND(F677="GALV",H677="Y"),AND(F677="GALV",H677="UN"),AND(F677="GALV",H677=""))),"GRR",IF(AND(B677='Dropdown Answer Key'!$B$13,F677="Unknown"),"Unknown SL",IF(AND(B677='Dropdown Answer Key'!$B$14,OR(E677="Lead",E677="U, May have L",E677="COM",E677="")),"Lead",IF(AND(B677='Dropdown Answer Key'!$B$14,OR(F677="Lead",F677="U, May have L",F677="COM",F677="")),"Lead",IF(AND(B677='Dropdown Answer Key'!$B$14,OR(AND(E677="GALV",H677="Y"),AND(E677="GALV",H677="UN"),AND(E677="GALV",H677=""),AND(F677="GALV",H677="Y"),AND(F677="GALV",H677="UN"),AND(F677="GALV",H677=""),AND(F677="GALV",I677="Y"),AND(F677="GALV",I677="UN"),AND(F677="GALV",I677=""))),"GRR",IF(AND(B677='Dropdown Answer Key'!$B$14,OR(E677="Unknown",F677="Unknown")),"Unknown SL","Non Lead")))))))))))</f>
        <v>ERROR</v>
      </c>
      <c r="T677" s="122" t="str">
        <f>IF(OR(M677="",Q677="",S677="ERROR"),"BLANK",IF((AND(M677='Dropdown Answer Key'!$B$25,OR('Service Line Inventory'!S677="Lead",S677="Unknown SL"))),"Tier 1",IF(AND('Service Line Inventory'!M677='Dropdown Answer Key'!$B$26,OR('Service Line Inventory'!S677="Lead",S677="Unknown SL")),"Tier 2",IF(AND('Service Line Inventory'!M677='Dropdown Answer Key'!$B$27,OR('Service Line Inventory'!S677="Lead",S677="Unknown SL")),"Tier 2",IF('Service Line Inventory'!S677="GRR","Tier 3",IF((AND('Service Line Inventory'!M677='Dropdown Answer Key'!$B$25,'Service Line Inventory'!Q677='Dropdown Answer Key'!$M$25,O677='Dropdown Answer Key'!$G$27,'Service Line Inventory'!P677='Dropdown Answer Key'!$J$27,S677="Non Lead")),"Tier 4",IF((AND('Service Line Inventory'!M677='Dropdown Answer Key'!$B$25,'Service Line Inventory'!Q677='Dropdown Answer Key'!$M$25,O677='Dropdown Answer Key'!$G$27,S677="Non Lead")),"Tier 4",IF((AND('Service Line Inventory'!M677='Dropdown Answer Key'!$B$25,'Service Line Inventory'!Q677='Dropdown Answer Key'!$M$25,'Service Line Inventory'!P677='Dropdown Answer Key'!$J$27,S677="Non Lead")),"Tier 4","Tier 5"))))))))</f>
        <v>BLANK</v>
      </c>
      <c r="U677" s="123" t="str">
        <f t="shared" si="41"/>
        <v>ERROR</v>
      </c>
      <c r="V677" s="122" t="str">
        <f t="shared" si="42"/>
        <v>ERROR</v>
      </c>
      <c r="W677" s="122" t="str">
        <f t="shared" si="43"/>
        <v>NO</v>
      </c>
      <c r="X677" s="116"/>
      <c r="Y677" s="105"/>
      <c r="Z677" s="85"/>
    </row>
    <row r="678" spans="1:26">
      <c r="A678" s="80"/>
      <c r="B678" s="80"/>
      <c r="C678" s="111"/>
      <c r="D678" s="81"/>
      <c r="E678" s="111"/>
      <c r="F678" s="111"/>
      <c r="G678" s="113"/>
      <c r="H678" s="101"/>
      <c r="I678" s="81"/>
      <c r="J678" s="82"/>
      <c r="K678" s="81"/>
      <c r="L678" s="101" t="str">
        <f t="shared" si="40"/>
        <v>ERROR</v>
      </c>
      <c r="M678" s="117"/>
      <c r="N678" s="81"/>
      <c r="O678" s="81"/>
      <c r="P678" s="81"/>
      <c r="Q678" s="80"/>
      <c r="R678" s="81"/>
      <c r="S678" s="106" t="str">
        <f>IF(OR(B678="",$C$3="",$G$3=""),"ERROR",IF(AND(B678='Dropdown Answer Key'!$B$12,OR(E678="Lead",E678="U, May have L",E678="COM",E678="")),"Lead",IF(AND(B678='Dropdown Answer Key'!$B$12,OR(AND(E678="GALV",H678="Y"),AND(E678="GALV",H678="UN"),AND(E678="GALV",H678=""))),"GRR",IF(AND(B678='Dropdown Answer Key'!$B$12,E678="Unknown"),"Unknown SL",IF(AND(B678='Dropdown Answer Key'!$B$13,OR(F678="Lead",F678="U, May have L",F678="COM",F678="")),"Lead",IF(AND(B678='Dropdown Answer Key'!$B$13,OR(AND(F678="GALV",H678="Y"),AND(F678="GALV",H678="UN"),AND(F678="GALV",H678=""))),"GRR",IF(AND(B678='Dropdown Answer Key'!$B$13,F678="Unknown"),"Unknown SL",IF(AND(B678='Dropdown Answer Key'!$B$14,OR(E678="Lead",E678="U, May have L",E678="COM",E678="")),"Lead",IF(AND(B678='Dropdown Answer Key'!$B$14,OR(F678="Lead",F678="U, May have L",F678="COM",F678="")),"Lead",IF(AND(B678='Dropdown Answer Key'!$B$14,OR(AND(E678="GALV",H678="Y"),AND(E678="GALV",H678="UN"),AND(E678="GALV",H678=""),AND(F678="GALV",H678="Y"),AND(F678="GALV",H678="UN"),AND(F678="GALV",H678=""),AND(F678="GALV",I678="Y"),AND(F678="GALV",I678="UN"),AND(F678="GALV",I678=""))),"GRR",IF(AND(B678='Dropdown Answer Key'!$B$14,OR(E678="Unknown",F678="Unknown")),"Unknown SL","Non Lead")))))))))))</f>
        <v>ERROR</v>
      </c>
      <c r="T678" s="83" t="str">
        <f>IF(OR(M678="",Q678="",S678="ERROR"),"BLANK",IF((AND(M678='Dropdown Answer Key'!$B$25,OR('Service Line Inventory'!S678="Lead",S678="Unknown SL"))),"Tier 1",IF(AND('Service Line Inventory'!M678='Dropdown Answer Key'!$B$26,OR('Service Line Inventory'!S678="Lead",S678="Unknown SL")),"Tier 2",IF(AND('Service Line Inventory'!M678='Dropdown Answer Key'!$B$27,OR('Service Line Inventory'!S678="Lead",S678="Unknown SL")),"Tier 2",IF('Service Line Inventory'!S678="GRR","Tier 3",IF((AND('Service Line Inventory'!M678='Dropdown Answer Key'!$B$25,'Service Line Inventory'!Q678='Dropdown Answer Key'!$M$25,O678='Dropdown Answer Key'!$G$27,'Service Line Inventory'!P678='Dropdown Answer Key'!$J$27,S678="Non Lead")),"Tier 4",IF((AND('Service Line Inventory'!M678='Dropdown Answer Key'!$B$25,'Service Line Inventory'!Q678='Dropdown Answer Key'!$M$25,O678='Dropdown Answer Key'!$G$27,S678="Non Lead")),"Tier 4",IF((AND('Service Line Inventory'!M678='Dropdown Answer Key'!$B$25,'Service Line Inventory'!Q678='Dropdown Answer Key'!$M$25,'Service Line Inventory'!P678='Dropdown Answer Key'!$J$27,S678="Non Lead")),"Tier 4","Tier 5"))))))))</f>
        <v>BLANK</v>
      </c>
      <c r="U678" s="109" t="str">
        <f t="shared" si="41"/>
        <v>ERROR</v>
      </c>
      <c r="V678" s="83" t="str">
        <f t="shared" si="42"/>
        <v>ERROR</v>
      </c>
      <c r="W678" s="83" t="str">
        <f t="shared" si="43"/>
        <v>NO</v>
      </c>
      <c r="X678" s="115"/>
      <c r="Y678" s="84"/>
      <c r="Z678" s="85"/>
    </row>
    <row r="679" spans="1:26">
      <c r="A679" s="89"/>
      <c r="B679" s="90"/>
      <c r="C679" s="112"/>
      <c r="D679" s="90"/>
      <c r="E679" s="112"/>
      <c r="F679" s="112"/>
      <c r="G679" s="114"/>
      <c r="H679" s="102"/>
      <c r="I679" s="90"/>
      <c r="J679" s="91"/>
      <c r="K679" s="90"/>
      <c r="L679" s="102" t="str">
        <f t="shared" si="40"/>
        <v>ERROR</v>
      </c>
      <c r="M679" s="118"/>
      <c r="N679" s="90"/>
      <c r="O679" s="90"/>
      <c r="P679" s="90"/>
      <c r="Q679" s="89"/>
      <c r="R679" s="90"/>
      <c r="S679" s="121" t="str">
        <f>IF(OR(B679="",$C$3="",$G$3=""),"ERROR",IF(AND(B679='Dropdown Answer Key'!$B$12,OR(E679="Lead",E679="U, May have L",E679="COM",E679="")),"Lead",IF(AND(B679='Dropdown Answer Key'!$B$12,OR(AND(E679="GALV",H679="Y"),AND(E679="GALV",H679="UN"),AND(E679="GALV",H679=""))),"GRR",IF(AND(B679='Dropdown Answer Key'!$B$12,E679="Unknown"),"Unknown SL",IF(AND(B679='Dropdown Answer Key'!$B$13,OR(F679="Lead",F679="U, May have L",F679="COM",F679="")),"Lead",IF(AND(B679='Dropdown Answer Key'!$B$13,OR(AND(F679="GALV",H679="Y"),AND(F679="GALV",H679="UN"),AND(F679="GALV",H679=""))),"GRR",IF(AND(B679='Dropdown Answer Key'!$B$13,F679="Unknown"),"Unknown SL",IF(AND(B679='Dropdown Answer Key'!$B$14,OR(E679="Lead",E679="U, May have L",E679="COM",E679="")),"Lead",IF(AND(B679='Dropdown Answer Key'!$B$14,OR(F679="Lead",F679="U, May have L",F679="COM",F679="")),"Lead",IF(AND(B679='Dropdown Answer Key'!$B$14,OR(AND(E679="GALV",H679="Y"),AND(E679="GALV",H679="UN"),AND(E679="GALV",H679=""),AND(F679="GALV",H679="Y"),AND(F679="GALV",H679="UN"),AND(F679="GALV",H679=""),AND(F679="GALV",I679="Y"),AND(F679="GALV",I679="UN"),AND(F679="GALV",I679=""))),"GRR",IF(AND(B679='Dropdown Answer Key'!$B$14,OR(E679="Unknown",F679="Unknown")),"Unknown SL","Non Lead")))))))))))</f>
        <v>ERROR</v>
      </c>
      <c r="T679" s="122" t="str">
        <f>IF(OR(M679="",Q679="",S679="ERROR"),"BLANK",IF((AND(M679='Dropdown Answer Key'!$B$25,OR('Service Line Inventory'!S679="Lead",S679="Unknown SL"))),"Tier 1",IF(AND('Service Line Inventory'!M679='Dropdown Answer Key'!$B$26,OR('Service Line Inventory'!S679="Lead",S679="Unknown SL")),"Tier 2",IF(AND('Service Line Inventory'!M679='Dropdown Answer Key'!$B$27,OR('Service Line Inventory'!S679="Lead",S679="Unknown SL")),"Tier 2",IF('Service Line Inventory'!S679="GRR","Tier 3",IF((AND('Service Line Inventory'!M679='Dropdown Answer Key'!$B$25,'Service Line Inventory'!Q679='Dropdown Answer Key'!$M$25,O679='Dropdown Answer Key'!$G$27,'Service Line Inventory'!P679='Dropdown Answer Key'!$J$27,S679="Non Lead")),"Tier 4",IF((AND('Service Line Inventory'!M679='Dropdown Answer Key'!$B$25,'Service Line Inventory'!Q679='Dropdown Answer Key'!$M$25,O679='Dropdown Answer Key'!$G$27,S679="Non Lead")),"Tier 4",IF((AND('Service Line Inventory'!M679='Dropdown Answer Key'!$B$25,'Service Line Inventory'!Q679='Dropdown Answer Key'!$M$25,'Service Line Inventory'!P679='Dropdown Answer Key'!$J$27,S679="Non Lead")),"Tier 4","Tier 5"))))))))</f>
        <v>BLANK</v>
      </c>
      <c r="U679" s="123" t="str">
        <f t="shared" si="41"/>
        <v>ERROR</v>
      </c>
      <c r="V679" s="122" t="str">
        <f t="shared" si="42"/>
        <v>ERROR</v>
      </c>
      <c r="W679" s="122" t="str">
        <f t="shared" si="43"/>
        <v>NO</v>
      </c>
      <c r="X679" s="116"/>
      <c r="Y679" s="105"/>
      <c r="Z679" s="85"/>
    </row>
    <row r="680" spans="1:26">
      <c r="A680" s="80"/>
      <c r="B680" s="80"/>
      <c r="C680" s="111"/>
      <c r="D680" s="81"/>
      <c r="E680" s="111"/>
      <c r="F680" s="111"/>
      <c r="G680" s="113"/>
      <c r="H680" s="101"/>
      <c r="I680" s="81"/>
      <c r="J680" s="82"/>
      <c r="K680" s="81"/>
      <c r="L680" s="101" t="str">
        <f t="shared" si="40"/>
        <v>ERROR</v>
      </c>
      <c r="M680" s="117"/>
      <c r="N680" s="81"/>
      <c r="O680" s="81"/>
      <c r="P680" s="81"/>
      <c r="Q680" s="80"/>
      <c r="R680" s="81"/>
      <c r="S680" s="106" t="str">
        <f>IF(OR(B680="",$C$3="",$G$3=""),"ERROR",IF(AND(B680='Dropdown Answer Key'!$B$12,OR(E680="Lead",E680="U, May have L",E680="COM",E680="")),"Lead",IF(AND(B680='Dropdown Answer Key'!$B$12,OR(AND(E680="GALV",H680="Y"),AND(E680="GALV",H680="UN"),AND(E680="GALV",H680=""))),"GRR",IF(AND(B680='Dropdown Answer Key'!$B$12,E680="Unknown"),"Unknown SL",IF(AND(B680='Dropdown Answer Key'!$B$13,OR(F680="Lead",F680="U, May have L",F680="COM",F680="")),"Lead",IF(AND(B680='Dropdown Answer Key'!$B$13,OR(AND(F680="GALV",H680="Y"),AND(F680="GALV",H680="UN"),AND(F680="GALV",H680=""))),"GRR",IF(AND(B680='Dropdown Answer Key'!$B$13,F680="Unknown"),"Unknown SL",IF(AND(B680='Dropdown Answer Key'!$B$14,OR(E680="Lead",E680="U, May have L",E680="COM",E680="")),"Lead",IF(AND(B680='Dropdown Answer Key'!$B$14,OR(F680="Lead",F680="U, May have L",F680="COM",F680="")),"Lead",IF(AND(B680='Dropdown Answer Key'!$B$14,OR(AND(E680="GALV",H680="Y"),AND(E680="GALV",H680="UN"),AND(E680="GALV",H680=""),AND(F680="GALV",H680="Y"),AND(F680="GALV",H680="UN"),AND(F680="GALV",H680=""),AND(F680="GALV",I680="Y"),AND(F680="GALV",I680="UN"),AND(F680="GALV",I680=""))),"GRR",IF(AND(B680='Dropdown Answer Key'!$B$14,OR(E680="Unknown",F680="Unknown")),"Unknown SL","Non Lead")))))))))))</f>
        <v>ERROR</v>
      </c>
      <c r="T680" s="83" t="str">
        <f>IF(OR(M680="",Q680="",S680="ERROR"),"BLANK",IF((AND(M680='Dropdown Answer Key'!$B$25,OR('Service Line Inventory'!S680="Lead",S680="Unknown SL"))),"Tier 1",IF(AND('Service Line Inventory'!M680='Dropdown Answer Key'!$B$26,OR('Service Line Inventory'!S680="Lead",S680="Unknown SL")),"Tier 2",IF(AND('Service Line Inventory'!M680='Dropdown Answer Key'!$B$27,OR('Service Line Inventory'!S680="Lead",S680="Unknown SL")),"Tier 2",IF('Service Line Inventory'!S680="GRR","Tier 3",IF((AND('Service Line Inventory'!M680='Dropdown Answer Key'!$B$25,'Service Line Inventory'!Q680='Dropdown Answer Key'!$M$25,O680='Dropdown Answer Key'!$G$27,'Service Line Inventory'!P680='Dropdown Answer Key'!$J$27,S680="Non Lead")),"Tier 4",IF((AND('Service Line Inventory'!M680='Dropdown Answer Key'!$B$25,'Service Line Inventory'!Q680='Dropdown Answer Key'!$M$25,O680='Dropdown Answer Key'!$G$27,S680="Non Lead")),"Tier 4",IF((AND('Service Line Inventory'!M680='Dropdown Answer Key'!$B$25,'Service Line Inventory'!Q680='Dropdown Answer Key'!$M$25,'Service Line Inventory'!P680='Dropdown Answer Key'!$J$27,S680="Non Lead")),"Tier 4","Tier 5"))))))))</f>
        <v>BLANK</v>
      </c>
      <c r="U680" s="109" t="str">
        <f t="shared" si="41"/>
        <v>ERROR</v>
      </c>
      <c r="V680" s="83" t="str">
        <f t="shared" si="42"/>
        <v>ERROR</v>
      </c>
      <c r="W680" s="83" t="str">
        <f t="shared" si="43"/>
        <v>NO</v>
      </c>
      <c r="X680" s="115"/>
      <c r="Y680" s="84"/>
      <c r="Z680" s="85"/>
    </row>
    <row r="681" spans="1:26">
      <c r="A681" s="89"/>
      <c r="B681" s="90"/>
      <c r="C681" s="112"/>
      <c r="D681" s="90"/>
      <c r="E681" s="112"/>
      <c r="F681" s="112"/>
      <c r="G681" s="114"/>
      <c r="H681" s="102"/>
      <c r="I681" s="90"/>
      <c r="J681" s="91"/>
      <c r="K681" s="90"/>
      <c r="L681" s="102" t="str">
        <f t="shared" si="40"/>
        <v>ERROR</v>
      </c>
      <c r="M681" s="118"/>
      <c r="N681" s="90"/>
      <c r="O681" s="90"/>
      <c r="P681" s="90"/>
      <c r="Q681" s="89"/>
      <c r="R681" s="90"/>
      <c r="S681" s="121" t="str">
        <f>IF(OR(B681="",$C$3="",$G$3=""),"ERROR",IF(AND(B681='Dropdown Answer Key'!$B$12,OR(E681="Lead",E681="U, May have L",E681="COM",E681="")),"Lead",IF(AND(B681='Dropdown Answer Key'!$B$12,OR(AND(E681="GALV",H681="Y"),AND(E681="GALV",H681="UN"),AND(E681="GALV",H681=""))),"GRR",IF(AND(B681='Dropdown Answer Key'!$B$12,E681="Unknown"),"Unknown SL",IF(AND(B681='Dropdown Answer Key'!$B$13,OR(F681="Lead",F681="U, May have L",F681="COM",F681="")),"Lead",IF(AND(B681='Dropdown Answer Key'!$B$13,OR(AND(F681="GALV",H681="Y"),AND(F681="GALV",H681="UN"),AND(F681="GALV",H681=""))),"GRR",IF(AND(B681='Dropdown Answer Key'!$B$13,F681="Unknown"),"Unknown SL",IF(AND(B681='Dropdown Answer Key'!$B$14,OR(E681="Lead",E681="U, May have L",E681="COM",E681="")),"Lead",IF(AND(B681='Dropdown Answer Key'!$B$14,OR(F681="Lead",F681="U, May have L",F681="COM",F681="")),"Lead",IF(AND(B681='Dropdown Answer Key'!$B$14,OR(AND(E681="GALV",H681="Y"),AND(E681="GALV",H681="UN"),AND(E681="GALV",H681=""),AND(F681="GALV",H681="Y"),AND(F681="GALV",H681="UN"),AND(F681="GALV",H681=""),AND(F681="GALV",I681="Y"),AND(F681="GALV",I681="UN"),AND(F681="GALV",I681=""))),"GRR",IF(AND(B681='Dropdown Answer Key'!$B$14,OR(E681="Unknown",F681="Unknown")),"Unknown SL","Non Lead")))))))))))</f>
        <v>ERROR</v>
      </c>
      <c r="T681" s="122" t="str">
        <f>IF(OR(M681="",Q681="",S681="ERROR"),"BLANK",IF((AND(M681='Dropdown Answer Key'!$B$25,OR('Service Line Inventory'!S681="Lead",S681="Unknown SL"))),"Tier 1",IF(AND('Service Line Inventory'!M681='Dropdown Answer Key'!$B$26,OR('Service Line Inventory'!S681="Lead",S681="Unknown SL")),"Tier 2",IF(AND('Service Line Inventory'!M681='Dropdown Answer Key'!$B$27,OR('Service Line Inventory'!S681="Lead",S681="Unknown SL")),"Tier 2",IF('Service Line Inventory'!S681="GRR","Tier 3",IF((AND('Service Line Inventory'!M681='Dropdown Answer Key'!$B$25,'Service Line Inventory'!Q681='Dropdown Answer Key'!$M$25,O681='Dropdown Answer Key'!$G$27,'Service Line Inventory'!P681='Dropdown Answer Key'!$J$27,S681="Non Lead")),"Tier 4",IF((AND('Service Line Inventory'!M681='Dropdown Answer Key'!$B$25,'Service Line Inventory'!Q681='Dropdown Answer Key'!$M$25,O681='Dropdown Answer Key'!$G$27,S681="Non Lead")),"Tier 4",IF((AND('Service Line Inventory'!M681='Dropdown Answer Key'!$B$25,'Service Line Inventory'!Q681='Dropdown Answer Key'!$M$25,'Service Line Inventory'!P681='Dropdown Answer Key'!$J$27,S681="Non Lead")),"Tier 4","Tier 5"))))))))</f>
        <v>BLANK</v>
      </c>
      <c r="U681" s="123" t="str">
        <f t="shared" si="41"/>
        <v>ERROR</v>
      </c>
      <c r="V681" s="122" t="str">
        <f t="shared" si="42"/>
        <v>ERROR</v>
      </c>
      <c r="W681" s="122" t="str">
        <f t="shared" si="43"/>
        <v>NO</v>
      </c>
      <c r="X681" s="116"/>
      <c r="Y681" s="105"/>
      <c r="Z681" s="85"/>
    </row>
    <row r="682" spans="1:26">
      <c r="A682" s="80"/>
      <c r="B682" s="80"/>
      <c r="C682" s="111"/>
      <c r="D682" s="81"/>
      <c r="E682" s="111"/>
      <c r="F682" s="111"/>
      <c r="G682" s="113"/>
      <c r="H682" s="101"/>
      <c r="I682" s="81"/>
      <c r="J682" s="82"/>
      <c r="K682" s="81"/>
      <c r="L682" s="101" t="str">
        <f t="shared" si="40"/>
        <v>ERROR</v>
      </c>
      <c r="M682" s="117"/>
      <c r="N682" s="81"/>
      <c r="O682" s="81"/>
      <c r="P682" s="81"/>
      <c r="Q682" s="80"/>
      <c r="R682" s="81"/>
      <c r="S682" s="106" t="str">
        <f>IF(OR(B682="",$C$3="",$G$3=""),"ERROR",IF(AND(B682='Dropdown Answer Key'!$B$12,OR(E682="Lead",E682="U, May have L",E682="COM",E682="")),"Lead",IF(AND(B682='Dropdown Answer Key'!$B$12,OR(AND(E682="GALV",H682="Y"),AND(E682="GALV",H682="UN"),AND(E682="GALV",H682=""))),"GRR",IF(AND(B682='Dropdown Answer Key'!$B$12,E682="Unknown"),"Unknown SL",IF(AND(B682='Dropdown Answer Key'!$B$13,OR(F682="Lead",F682="U, May have L",F682="COM",F682="")),"Lead",IF(AND(B682='Dropdown Answer Key'!$B$13,OR(AND(F682="GALV",H682="Y"),AND(F682="GALV",H682="UN"),AND(F682="GALV",H682=""))),"GRR",IF(AND(B682='Dropdown Answer Key'!$B$13,F682="Unknown"),"Unknown SL",IF(AND(B682='Dropdown Answer Key'!$B$14,OR(E682="Lead",E682="U, May have L",E682="COM",E682="")),"Lead",IF(AND(B682='Dropdown Answer Key'!$B$14,OR(F682="Lead",F682="U, May have L",F682="COM",F682="")),"Lead",IF(AND(B682='Dropdown Answer Key'!$B$14,OR(AND(E682="GALV",H682="Y"),AND(E682="GALV",H682="UN"),AND(E682="GALV",H682=""),AND(F682="GALV",H682="Y"),AND(F682="GALV",H682="UN"),AND(F682="GALV",H682=""),AND(F682="GALV",I682="Y"),AND(F682="GALV",I682="UN"),AND(F682="GALV",I682=""))),"GRR",IF(AND(B682='Dropdown Answer Key'!$B$14,OR(E682="Unknown",F682="Unknown")),"Unknown SL","Non Lead")))))))))))</f>
        <v>ERROR</v>
      </c>
      <c r="T682" s="83" t="str">
        <f>IF(OR(M682="",Q682="",S682="ERROR"),"BLANK",IF((AND(M682='Dropdown Answer Key'!$B$25,OR('Service Line Inventory'!S682="Lead",S682="Unknown SL"))),"Tier 1",IF(AND('Service Line Inventory'!M682='Dropdown Answer Key'!$B$26,OR('Service Line Inventory'!S682="Lead",S682="Unknown SL")),"Tier 2",IF(AND('Service Line Inventory'!M682='Dropdown Answer Key'!$B$27,OR('Service Line Inventory'!S682="Lead",S682="Unknown SL")),"Tier 2",IF('Service Line Inventory'!S682="GRR","Tier 3",IF((AND('Service Line Inventory'!M682='Dropdown Answer Key'!$B$25,'Service Line Inventory'!Q682='Dropdown Answer Key'!$M$25,O682='Dropdown Answer Key'!$G$27,'Service Line Inventory'!P682='Dropdown Answer Key'!$J$27,S682="Non Lead")),"Tier 4",IF((AND('Service Line Inventory'!M682='Dropdown Answer Key'!$B$25,'Service Line Inventory'!Q682='Dropdown Answer Key'!$M$25,O682='Dropdown Answer Key'!$G$27,S682="Non Lead")),"Tier 4",IF((AND('Service Line Inventory'!M682='Dropdown Answer Key'!$B$25,'Service Line Inventory'!Q682='Dropdown Answer Key'!$M$25,'Service Line Inventory'!P682='Dropdown Answer Key'!$J$27,S682="Non Lead")),"Tier 4","Tier 5"))))))))</f>
        <v>BLANK</v>
      </c>
      <c r="U682" s="109" t="str">
        <f t="shared" si="41"/>
        <v>ERROR</v>
      </c>
      <c r="V682" s="83" t="str">
        <f t="shared" si="42"/>
        <v>ERROR</v>
      </c>
      <c r="W682" s="83" t="str">
        <f t="shared" si="43"/>
        <v>NO</v>
      </c>
      <c r="X682" s="115"/>
      <c r="Y682" s="84"/>
      <c r="Z682" s="85"/>
    </row>
    <row r="683" spans="1:26">
      <c r="A683" s="89"/>
      <c r="B683" s="90"/>
      <c r="C683" s="112"/>
      <c r="D683" s="90"/>
      <c r="E683" s="112"/>
      <c r="F683" s="112"/>
      <c r="G683" s="114"/>
      <c r="H683" s="102"/>
      <c r="I683" s="90"/>
      <c r="J683" s="91"/>
      <c r="K683" s="90"/>
      <c r="L683" s="102" t="str">
        <f t="shared" si="40"/>
        <v>ERROR</v>
      </c>
      <c r="M683" s="118"/>
      <c r="N683" s="90"/>
      <c r="O683" s="90"/>
      <c r="P683" s="90"/>
      <c r="Q683" s="89"/>
      <c r="R683" s="90"/>
      <c r="S683" s="121" t="str">
        <f>IF(OR(B683="",$C$3="",$G$3=""),"ERROR",IF(AND(B683='Dropdown Answer Key'!$B$12,OR(E683="Lead",E683="U, May have L",E683="COM",E683="")),"Lead",IF(AND(B683='Dropdown Answer Key'!$B$12,OR(AND(E683="GALV",H683="Y"),AND(E683="GALV",H683="UN"),AND(E683="GALV",H683=""))),"GRR",IF(AND(B683='Dropdown Answer Key'!$B$12,E683="Unknown"),"Unknown SL",IF(AND(B683='Dropdown Answer Key'!$B$13,OR(F683="Lead",F683="U, May have L",F683="COM",F683="")),"Lead",IF(AND(B683='Dropdown Answer Key'!$B$13,OR(AND(F683="GALV",H683="Y"),AND(F683="GALV",H683="UN"),AND(F683="GALV",H683=""))),"GRR",IF(AND(B683='Dropdown Answer Key'!$B$13,F683="Unknown"),"Unknown SL",IF(AND(B683='Dropdown Answer Key'!$B$14,OR(E683="Lead",E683="U, May have L",E683="COM",E683="")),"Lead",IF(AND(B683='Dropdown Answer Key'!$B$14,OR(F683="Lead",F683="U, May have L",F683="COM",F683="")),"Lead",IF(AND(B683='Dropdown Answer Key'!$B$14,OR(AND(E683="GALV",H683="Y"),AND(E683="GALV",H683="UN"),AND(E683="GALV",H683=""),AND(F683="GALV",H683="Y"),AND(F683="GALV",H683="UN"),AND(F683="GALV",H683=""),AND(F683="GALV",I683="Y"),AND(F683="GALV",I683="UN"),AND(F683="GALV",I683=""))),"GRR",IF(AND(B683='Dropdown Answer Key'!$B$14,OR(E683="Unknown",F683="Unknown")),"Unknown SL","Non Lead")))))))))))</f>
        <v>ERROR</v>
      </c>
      <c r="T683" s="122" t="str">
        <f>IF(OR(M683="",Q683="",S683="ERROR"),"BLANK",IF((AND(M683='Dropdown Answer Key'!$B$25,OR('Service Line Inventory'!S683="Lead",S683="Unknown SL"))),"Tier 1",IF(AND('Service Line Inventory'!M683='Dropdown Answer Key'!$B$26,OR('Service Line Inventory'!S683="Lead",S683="Unknown SL")),"Tier 2",IF(AND('Service Line Inventory'!M683='Dropdown Answer Key'!$B$27,OR('Service Line Inventory'!S683="Lead",S683="Unknown SL")),"Tier 2",IF('Service Line Inventory'!S683="GRR","Tier 3",IF((AND('Service Line Inventory'!M683='Dropdown Answer Key'!$B$25,'Service Line Inventory'!Q683='Dropdown Answer Key'!$M$25,O683='Dropdown Answer Key'!$G$27,'Service Line Inventory'!P683='Dropdown Answer Key'!$J$27,S683="Non Lead")),"Tier 4",IF((AND('Service Line Inventory'!M683='Dropdown Answer Key'!$B$25,'Service Line Inventory'!Q683='Dropdown Answer Key'!$M$25,O683='Dropdown Answer Key'!$G$27,S683="Non Lead")),"Tier 4",IF((AND('Service Line Inventory'!M683='Dropdown Answer Key'!$B$25,'Service Line Inventory'!Q683='Dropdown Answer Key'!$M$25,'Service Line Inventory'!P683='Dropdown Answer Key'!$J$27,S683="Non Lead")),"Tier 4","Tier 5"))))))))</f>
        <v>BLANK</v>
      </c>
      <c r="U683" s="123" t="str">
        <f t="shared" si="41"/>
        <v>ERROR</v>
      </c>
      <c r="V683" s="122" t="str">
        <f t="shared" si="42"/>
        <v>ERROR</v>
      </c>
      <c r="W683" s="122" t="str">
        <f t="shared" si="43"/>
        <v>NO</v>
      </c>
      <c r="X683" s="116"/>
      <c r="Y683" s="105"/>
      <c r="Z683" s="85"/>
    </row>
    <row r="684" spans="1:26">
      <c r="A684" s="80"/>
      <c r="B684" s="80"/>
      <c r="C684" s="111"/>
      <c r="D684" s="81"/>
      <c r="E684" s="111"/>
      <c r="F684" s="111"/>
      <c r="G684" s="113"/>
      <c r="H684" s="101"/>
      <c r="I684" s="81"/>
      <c r="J684" s="82"/>
      <c r="K684" s="81"/>
      <c r="L684" s="101" t="str">
        <f t="shared" si="40"/>
        <v>ERROR</v>
      </c>
      <c r="M684" s="117"/>
      <c r="N684" s="81"/>
      <c r="O684" s="81"/>
      <c r="P684" s="81"/>
      <c r="Q684" s="80"/>
      <c r="R684" s="81"/>
      <c r="S684" s="106" t="str">
        <f>IF(OR(B684="",$C$3="",$G$3=""),"ERROR",IF(AND(B684='Dropdown Answer Key'!$B$12,OR(E684="Lead",E684="U, May have L",E684="COM",E684="")),"Lead",IF(AND(B684='Dropdown Answer Key'!$B$12,OR(AND(E684="GALV",H684="Y"),AND(E684="GALV",H684="UN"),AND(E684="GALV",H684=""))),"GRR",IF(AND(B684='Dropdown Answer Key'!$B$12,E684="Unknown"),"Unknown SL",IF(AND(B684='Dropdown Answer Key'!$B$13,OR(F684="Lead",F684="U, May have L",F684="COM",F684="")),"Lead",IF(AND(B684='Dropdown Answer Key'!$B$13,OR(AND(F684="GALV",H684="Y"),AND(F684="GALV",H684="UN"),AND(F684="GALV",H684=""))),"GRR",IF(AND(B684='Dropdown Answer Key'!$B$13,F684="Unknown"),"Unknown SL",IF(AND(B684='Dropdown Answer Key'!$B$14,OR(E684="Lead",E684="U, May have L",E684="COM",E684="")),"Lead",IF(AND(B684='Dropdown Answer Key'!$B$14,OR(F684="Lead",F684="U, May have L",F684="COM",F684="")),"Lead",IF(AND(B684='Dropdown Answer Key'!$B$14,OR(AND(E684="GALV",H684="Y"),AND(E684="GALV",H684="UN"),AND(E684="GALV",H684=""),AND(F684="GALV",H684="Y"),AND(F684="GALV",H684="UN"),AND(F684="GALV",H684=""),AND(F684="GALV",I684="Y"),AND(F684="GALV",I684="UN"),AND(F684="GALV",I684=""))),"GRR",IF(AND(B684='Dropdown Answer Key'!$B$14,OR(E684="Unknown",F684="Unknown")),"Unknown SL","Non Lead")))))))))))</f>
        <v>ERROR</v>
      </c>
      <c r="T684" s="83" t="str">
        <f>IF(OR(M684="",Q684="",S684="ERROR"),"BLANK",IF((AND(M684='Dropdown Answer Key'!$B$25,OR('Service Line Inventory'!S684="Lead",S684="Unknown SL"))),"Tier 1",IF(AND('Service Line Inventory'!M684='Dropdown Answer Key'!$B$26,OR('Service Line Inventory'!S684="Lead",S684="Unknown SL")),"Tier 2",IF(AND('Service Line Inventory'!M684='Dropdown Answer Key'!$B$27,OR('Service Line Inventory'!S684="Lead",S684="Unknown SL")),"Tier 2",IF('Service Line Inventory'!S684="GRR","Tier 3",IF((AND('Service Line Inventory'!M684='Dropdown Answer Key'!$B$25,'Service Line Inventory'!Q684='Dropdown Answer Key'!$M$25,O684='Dropdown Answer Key'!$G$27,'Service Line Inventory'!P684='Dropdown Answer Key'!$J$27,S684="Non Lead")),"Tier 4",IF((AND('Service Line Inventory'!M684='Dropdown Answer Key'!$B$25,'Service Line Inventory'!Q684='Dropdown Answer Key'!$M$25,O684='Dropdown Answer Key'!$G$27,S684="Non Lead")),"Tier 4",IF((AND('Service Line Inventory'!M684='Dropdown Answer Key'!$B$25,'Service Line Inventory'!Q684='Dropdown Answer Key'!$M$25,'Service Line Inventory'!P684='Dropdown Answer Key'!$J$27,S684="Non Lead")),"Tier 4","Tier 5"))))))))</f>
        <v>BLANK</v>
      </c>
      <c r="U684" s="109" t="str">
        <f t="shared" si="41"/>
        <v>ERROR</v>
      </c>
      <c r="V684" s="83" t="str">
        <f t="shared" si="42"/>
        <v>ERROR</v>
      </c>
      <c r="W684" s="83" t="str">
        <f t="shared" si="43"/>
        <v>NO</v>
      </c>
      <c r="X684" s="115"/>
      <c r="Y684" s="84"/>
      <c r="Z684" s="85"/>
    </row>
    <row r="685" spans="1:26">
      <c r="A685" s="89"/>
      <c r="B685" s="90"/>
      <c r="C685" s="112"/>
      <c r="D685" s="90"/>
      <c r="E685" s="112"/>
      <c r="F685" s="112"/>
      <c r="G685" s="114"/>
      <c r="H685" s="102"/>
      <c r="I685" s="90"/>
      <c r="J685" s="91"/>
      <c r="K685" s="90"/>
      <c r="L685" s="102" t="str">
        <f t="shared" si="40"/>
        <v>ERROR</v>
      </c>
      <c r="M685" s="118"/>
      <c r="N685" s="90"/>
      <c r="O685" s="90"/>
      <c r="P685" s="90"/>
      <c r="Q685" s="89"/>
      <c r="R685" s="90"/>
      <c r="S685" s="121" t="str">
        <f>IF(OR(B685="",$C$3="",$G$3=""),"ERROR",IF(AND(B685='Dropdown Answer Key'!$B$12,OR(E685="Lead",E685="U, May have L",E685="COM",E685="")),"Lead",IF(AND(B685='Dropdown Answer Key'!$B$12,OR(AND(E685="GALV",H685="Y"),AND(E685="GALV",H685="UN"),AND(E685="GALV",H685=""))),"GRR",IF(AND(B685='Dropdown Answer Key'!$B$12,E685="Unknown"),"Unknown SL",IF(AND(B685='Dropdown Answer Key'!$B$13,OR(F685="Lead",F685="U, May have L",F685="COM",F685="")),"Lead",IF(AND(B685='Dropdown Answer Key'!$B$13,OR(AND(F685="GALV",H685="Y"),AND(F685="GALV",H685="UN"),AND(F685="GALV",H685=""))),"GRR",IF(AND(B685='Dropdown Answer Key'!$B$13,F685="Unknown"),"Unknown SL",IF(AND(B685='Dropdown Answer Key'!$B$14,OR(E685="Lead",E685="U, May have L",E685="COM",E685="")),"Lead",IF(AND(B685='Dropdown Answer Key'!$B$14,OR(F685="Lead",F685="U, May have L",F685="COM",F685="")),"Lead",IF(AND(B685='Dropdown Answer Key'!$B$14,OR(AND(E685="GALV",H685="Y"),AND(E685="GALV",H685="UN"),AND(E685="GALV",H685=""),AND(F685="GALV",H685="Y"),AND(F685="GALV",H685="UN"),AND(F685="GALV",H685=""),AND(F685="GALV",I685="Y"),AND(F685="GALV",I685="UN"),AND(F685="GALV",I685=""))),"GRR",IF(AND(B685='Dropdown Answer Key'!$B$14,OR(E685="Unknown",F685="Unknown")),"Unknown SL","Non Lead")))))))))))</f>
        <v>ERROR</v>
      </c>
      <c r="T685" s="122" t="str">
        <f>IF(OR(M685="",Q685="",S685="ERROR"),"BLANK",IF((AND(M685='Dropdown Answer Key'!$B$25,OR('Service Line Inventory'!S685="Lead",S685="Unknown SL"))),"Tier 1",IF(AND('Service Line Inventory'!M685='Dropdown Answer Key'!$B$26,OR('Service Line Inventory'!S685="Lead",S685="Unknown SL")),"Tier 2",IF(AND('Service Line Inventory'!M685='Dropdown Answer Key'!$B$27,OR('Service Line Inventory'!S685="Lead",S685="Unknown SL")),"Tier 2",IF('Service Line Inventory'!S685="GRR","Tier 3",IF((AND('Service Line Inventory'!M685='Dropdown Answer Key'!$B$25,'Service Line Inventory'!Q685='Dropdown Answer Key'!$M$25,O685='Dropdown Answer Key'!$G$27,'Service Line Inventory'!P685='Dropdown Answer Key'!$J$27,S685="Non Lead")),"Tier 4",IF((AND('Service Line Inventory'!M685='Dropdown Answer Key'!$B$25,'Service Line Inventory'!Q685='Dropdown Answer Key'!$M$25,O685='Dropdown Answer Key'!$G$27,S685="Non Lead")),"Tier 4",IF((AND('Service Line Inventory'!M685='Dropdown Answer Key'!$B$25,'Service Line Inventory'!Q685='Dropdown Answer Key'!$M$25,'Service Line Inventory'!P685='Dropdown Answer Key'!$J$27,S685="Non Lead")),"Tier 4","Tier 5"))))))))</f>
        <v>BLANK</v>
      </c>
      <c r="U685" s="123" t="str">
        <f t="shared" si="41"/>
        <v>ERROR</v>
      </c>
      <c r="V685" s="122" t="str">
        <f t="shared" si="42"/>
        <v>ERROR</v>
      </c>
      <c r="W685" s="122" t="str">
        <f t="shared" si="43"/>
        <v>NO</v>
      </c>
      <c r="X685" s="116"/>
      <c r="Y685" s="105"/>
      <c r="Z685" s="85"/>
    </row>
    <row r="686" spans="1:26">
      <c r="A686" s="80"/>
      <c r="B686" s="80"/>
      <c r="C686" s="111"/>
      <c r="D686" s="81"/>
      <c r="E686" s="111"/>
      <c r="F686" s="111"/>
      <c r="G686" s="113"/>
      <c r="H686" s="101"/>
      <c r="I686" s="81"/>
      <c r="J686" s="82"/>
      <c r="K686" s="81"/>
      <c r="L686" s="101" t="str">
        <f t="shared" si="40"/>
        <v>ERROR</v>
      </c>
      <c r="M686" s="117"/>
      <c r="N686" s="81"/>
      <c r="O686" s="81"/>
      <c r="P686" s="81"/>
      <c r="Q686" s="80"/>
      <c r="R686" s="81"/>
      <c r="S686" s="106" t="str">
        <f>IF(OR(B686="",$C$3="",$G$3=""),"ERROR",IF(AND(B686='Dropdown Answer Key'!$B$12,OR(E686="Lead",E686="U, May have L",E686="COM",E686="")),"Lead",IF(AND(B686='Dropdown Answer Key'!$B$12,OR(AND(E686="GALV",H686="Y"),AND(E686="GALV",H686="UN"),AND(E686="GALV",H686=""))),"GRR",IF(AND(B686='Dropdown Answer Key'!$B$12,E686="Unknown"),"Unknown SL",IF(AND(B686='Dropdown Answer Key'!$B$13,OR(F686="Lead",F686="U, May have L",F686="COM",F686="")),"Lead",IF(AND(B686='Dropdown Answer Key'!$B$13,OR(AND(F686="GALV",H686="Y"),AND(F686="GALV",H686="UN"),AND(F686="GALV",H686=""))),"GRR",IF(AND(B686='Dropdown Answer Key'!$B$13,F686="Unknown"),"Unknown SL",IF(AND(B686='Dropdown Answer Key'!$B$14,OR(E686="Lead",E686="U, May have L",E686="COM",E686="")),"Lead",IF(AND(B686='Dropdown Answer Key'!$B$14,OR(F686="Lead",F686="U, May have L",F686="COM",F686="")),"Lead",IF(AND(B686='Dropdown Answer Key'!$B$14,OR(AND(E686="GALV",H686="Y"),AND(E686="GALV",H686="UN"),AND(E686="GALV",H686=""),AND(F686="GALV",H686="Y"),AND(F686="GALV",H686="UN"),AND(F686="GALV",H686=""),AND(F686="GALV",I686="Y"),AND(F686="GALV",I686="UN"),AND(F686="GALV",I686=""))),"GRR",IF(AND(B686='Dropdown Answer Key'!$B$14,OR(E686="Unknown",F686="Unknown")),"Unknown SL","Non Lead")))))))))))</f>
        <v>ERROR</v>
      </c>
      <c r="T686" s="83" t="str">
        <f>IF(OR(M686="",Q686="",S686="ERROR"),"BLANK",IF((AND(M686='Dropdown Answer Key'!$B$25,OR('Service Line Inventory'!S686="Lead",S686="Unknown SL"))),"Tier 1",IF(AND('Service Line Inventory'!M686='Dropdown Answer Key'!$B$26,OR('Service Line Inventory'!S686="Lead",S686="Unknown SL")),"Tier 2",IF(AND('Service Line Inventory'!M686='Dropdown Answer Key'!$B$27,OR('Service Line Inventory'!S686="Lead",S686="Unknown SL")),"Tier 2",IF('Service Line Inventory'!S686="GRR","Tier 3",IF((AND('Service Line Inventory'!M686='Dropdown Answer Key'!$B$25,'Service Line Inventory'!Q686='Dropdown Answer Key'!$M$25,O686='Dropdown Answer Key'!$G$27,'Service Line Inventory'!P686='Dropdown Answer Key'!$J$27,S686="Non Lead")),"Tier 4",IF((AND('Service Line Inventory'!M686='Dropdown Answer Key'!$B$25,'Service Line Inventory'!Q686='Dropdown Answer Key'!$M$25,O686='Dropdown Answer Key'!$G$27,S686="Non Lead")),"Tier 4",IF((AND('Service Line Inventory'!M686='Dropdown Answer Key'!$B$25,'Service Line Inventory'!Q686='Dropdown Answer Key'!$M$25,'Service Line Inventory'!P686='Dropdown Answer Key'!$J$27,S686="Non Lead")),"Tier 4","Tier 5"))))))))</f>
        <v>BLANK</v>
      </c>
      <c r="U686" s="109" t="str">
        <f t="shared" si="41"/>
        <v>ERROR</v>
      </c>
      <c r="V686" s="83" t="str">
        <f t="shared" si="42"/>
        <v>ERROR</v>
      </c>
      <c r="W686" s="83" t="str">
        <f t="shared" si="43"/>
        <v>NO</v>
      </c>
      <c r="X686" s="115"/>
      <c r="Y686" s="84"/>
      <c r="Z686" s="85"/>
    </row>
    <row r="687" spans="1:26">
      <c r="A687" s="89"/>
      <c r="B687" s="90"/>
      <c r="C687" s="112"/>
      <c r="D687" s="90"/>
      <c r="E687" s="112"/>
      <c r="F687" s="112"/>
      <c r="G687" s="114"/>
      <c r="H687" s="102"/>
      <c r="I687" s="90"/>
      <c r="J687" s="91"/>
      <c r="K687" s="90"/>
      <c r="L687" s="102" t="str">
        <f t="shared" si="40"/>
        <v>ERROR</v>
      </c>
      <c r="M687" s="118"/>
      <c r="N687" s="90"/>
      <c r="O687" s="90"/>
      <c r="P687" s="90"/>
      <c r="Q687" s="89"/>
      <c r="R687" s="90"/>
      <c r="S687" s="121" t="str">
        <f>IF(OR(B687="",$C$3="",$G$3=""),"ERROR",IF(AND(B687='Dropdown Answer Key'!$B$12,OR(E687="Lead",E687="U, May have L",E687="COM",E687="")),"Lead",IF(AND(B687='Dropdown Answer Key'!$B$12,OR(AND(E687="GALV",H687="Y"),AND(E687="GALV",H687="UN"),AND(E687="GALV",H687=""))),"GRR",IF(AND(B687='Dropdown Answer Key'!$B$12,E687="Unknown"),"Unknown SL",IF(AND(B687='Dropdown Answer Key'!$B$13,OR(F687="Lead",F687="U, May have L",F687="COM",F687="")),"Lead",IF(AND(B687='Dropdown Answer Key'!$B$13,OR(AND(F687="GALV",H687="Y"),AND(F687="GALV",H687="UN"),AND(F687="GALV",H687=""))),"GRR",IF(AND(B687='Dropdown Answer Key'!$B$13,F687="Unknown"),"Unknown SL",IF(AND(B687='Dropdown Answer Key'!$B$14,OR(E687="Lead",E687="U, May have L",E687="COM",E687="")),"Lead",IF(AND(B687='Dropdown Answer Key'!$B$14,OR(F687="Lead",F687="U, May have L",F687="COM",F687="")),"Lead",IF(AND(B687='Dropdown Answer Key'!$B$14,OR(AND(E687="GALV",H687="Y"),AND(E687="GALV",H687="UN"),AND(E687="GALV",H687=""),AND(F687="GALV",H687="Y"),AND(F687="GALV",H687="UN"),AND(F687="GALV",H687=""),AND(F687="GALV",I687="Y"),AND(F687="GALV",I687="UN"),AND(F687="GALV",I687=""))),"GRR",IF(AND(B687='Dropdown Answer Key'!$B$14,OR(E687="Unknown",F687="Unknown")),"Unknown SL","Non Lead")))))))))))</f>
        <v>ERROR</v>
      </c>
      <c r="T687" s="122" t="str">
        <f>IF(OR(M687="",Q687="",S687="ERROR"),"BLANK",IF((AND(M687='Dropdown Answer Key'!$B$25,OR('Service Line Inventory'!S687="Lead",S687="Unknown SL"))),"Tier 1",IF(AND('Service Line Inventory'!M687='Dropdown Answer Key'!$B$26,OR('Service Line Inventory'!S687="Lead",S687="Unknown SL")),"Tier 2",IF(AND('Service Line Inventory'!M687='Dropdown Answer Key'!$B$27,OR('Service Line Inventory'!S687="Lead",S687="Unknown SL")),"Tier 2",IF('Service Line Inventory'!S687="GRR","Tier 3",IF((AND('Service Line Inventory'!M687='Dropdown Answer Key'!$B$25,'Service Line Inventory'!Q687='Dropdown Answer Key'!$M$25,O687='Dropdown Answer Key'!$G$27,'Service Line Inventory'!P687='Dropdown Answer Key'!$J$27,S687="Non Lead")),"Tier 4",IF((AND('Service Line Inventory'!M687='Dropdown Answer Key'!$B$25,'Service Line Inventory'!Q687='Dropdown Answer Key'!$M$25,O687='Dropdown Answer Key'!$G$27,S687="Non Lead")),"Tier 4",IF((AND('Service Line Inventory'!M687='Dropdown Answer Key'!$B$25,'Service Line Inventory'!Q687='Dropdown Answer Key'!$M$25,'Service Line Inventory'!P687='Dropdown Answer Key'!$J$27,S687="Non Lead")),"Tier 4","Tier 5"))))))))</f>
        <v>BLANK</v>
      </c>
      <c r="U687" s="123" t="str">
        <f t="shared" si="41"/>
        <v>ERROR</v>
      </c>
      <c r="V687" s="122" t="str">
        <f t="shared" si="42"/>
        <v>ERROR</v>
      </c>
      <c r="W687" s="122" t="str">
        <f t="shared" si="43"/>
        <v>NO</v>
      </c>
      <c r="X687" s="116"/>
      <c r="Y687" s="105"/>
      <c r="Z687" s="85"/>
    </row>
    <row r="688" spans="1:26">
      <c r="A688" s="80"/>
      <c r="B688" s="80"/>
      <c r="C688" s="111"/>
      <c r="D688" s="81"/>
      <c r="E688" s="111"/>
      <c r="F688" s="111"/>
      <c r="G688" s="113"/>
      <c r="H688" s="101"/>
      <c r="I688" s="81"/>
      <c r="J688" s="82"/>
      <c r="K688" s="81"/>
      <c r="L688" s="101" t="str">
        <f t="shared" si="40"/>
        <v>ERROR</v>
      </c>
      <c r="M688" s="117"/>
      <c r="N688" s="81"/>
      <c r="O688" s="81"/>
      <c r="P688" s="81"/>
      <c r="Q688" s="80"/>
      <c r="R688" s="81"/>
      <c r="S688" s="106" t="str">
        <f>IF(OR(B688="",$C$3="",$G$3=""),"ERROR",IF(AND(B688='Dropdown Answer Key'!$B$12,OR(E688="Lead",E688="U, May have L",E688="COM",E688="")),"Lead",IF(AND(B688='Dropdown Answer Key'!$B$12,OR(AND(E688="GALV",H688="Y"),AND(E688="GALV",H688="UN"),AND(E688="GALV",H688=""))),"GRR",IF(AND(B688='Dropdown Answer Key'!$B$12,E688="Unknown"),"Unknown SL",IF(AND(B688='Dropdown Answer Key'!$B$13,OR(F688="Lead",F688="U, May have L",F688="COM",F688="")),"Lead",IF(AND(B688='Dropdown Answer Key'!$B$13,OR(AND(F688="GALV",H688="Y"),AND(F688="GALV",H688="UN"),AND(F688="GALV",H688=""))),"GRR",IF(AND(B688='Dropdown Answer Key'!$B$13,F688="Unknown"),"Unknown SL",IF(AND(B688='Dropdown Answer Key'!$B$14,OR(E688="Lead",E688="U, May have L",E688="COM",E688="")),"Lead",IF(AND(B688='Dropdown Answer Key'!$B$14,OR(F688="Lead",F688="U, May have L",F688="COM",F688="")),"Lead",IF(AND(B688='Dropdown Answer Key'!$B$14,OR(AND(E688="GALV",H688="Y"),AND(E688="GALV",H688="UN"),AND(E688="GALV",H688=""),AND(F688="GALV",H688="Y"),AND(F688="GALV",H688="UN"),AND(F688="GALV",H688=""),AND(F688="GALV",I688="Y"),AND(F688="GALV",I688="UN"),AND(F688="GALV",I688=""))),"GRR",IF(AND(B688='Dropdown Answer Key'!$B$14,OR(E688="Unknown",F688="Unknown")),"Unknown SL","Non Lead")))))))))))</f>
        <v>ERROR</v>
      </c>
      <c r="T688" s="83" t="str">
        <f>IF(OR(M688="",Q688="",S688="ERROR"),"BLANK",IF((AND(M688='Dropdown Answer Key'!$B$25,OR('Service Line Inventory'!S688="Lead",S688="Unknown SL"))),"Tier 1",IF(AND('Service Line Inventory'!M688='Dropdown Answer Key'!$B$26,OR('Service Line Inventory'!S688="Lead",S688="Unknown SL")),"Tier 2",IF(AND('Service Line Inventory'!M688='Dropdown Answer Key'!$B$27,OR('Service Line Inventory'!S688="Lead",S688="Unknown SL")),"Tier 2",IF('Service Line Inventory'!S688="GRR","Tier 3",IF((AND('Service Line Inventory'!M688='Dropdown Answer Key'!$B$25,'Service Line Inventory'!Q688='Dropdown Answer Key'!$M$25,O688='Dropdown Answer Key'!$G$27,'Service Line Inventory'!P688='Dropdown Answer Key'!$J$27,S688="Non Lead")),"Tier 4",IF((AND('Service Line Inventory'!M688='Dropdown Answer Key'!$B$25,'Service Line Inventory'!Q688='Dropdown Answer Key'!$M$25,O688='Dropdown Answer Key'!$G$27,S688="Non Lead")),"Tier 4",IF((AND('Service Line Inventory'!M688='Dropdown Answer Key'!$B$25,'Service Line Inventory'!Q688='Dropdown Answer Key'!$M$25,'Service Line Inventory'!P688='Dropdown Answer Key'!$J$27,S688="Non Lead")),"Tier 4","Tier 5"))))))))</f>
        <v>BLANK</v>
      </c>
      <c r="U688" s="109" t="str">
        <f t="shared" si="41"/>
        <v>ERROR</v>
      </c>
      <c r="V688" s="83" t="str">
        <f t="shared" si="42"/>
        <v>ERROR</v>
      </c>
      <c r="W688" s="83" t="str">
        <f t="shared" si="43"/>
        <v>NO</v>
      </c>
      <c r="X688" s="115"/>
      <c r="Y688" s="84"/>
      <c r="Z688" s="85"/>
    </row>
    <row r="689" spans="1:26">
      <c r="A689" s="89"/>
      <c r="B689" s="90"/>
      <c r="C689" s="112"/>
      <c r="D689" s="90"/>
      <c r="E689" s="112"/>
      <c r="F689" s="112"/>
      <c r="G689" s="114"/>
      <c r="H689" s="102"/>
      <c r="I689" s="90"/>
      <c r="J689" s="91"/>
      <c r="K689" s="90"/>
      <c r="L689" s="102" t="str">
        <f t="shared" si="40"/>
        <v>ERROR</v>
      </c>
      <c r="M689" s="118"/>
      <c r="N689" s="90"/>
      <c r="O689" s="90"/>
      <c r="P689" s="90"/>
      <c r="Q689" s="89"/>
      <c r="R689" s="90"/>
      <c r="S689" s="121" t="str">
        <f>IF(OR(B689="",$C$3="",$G$3=""),"ERROR",IF(AND(B689='Dropdown Answer Key'!$B$12,OR(E689="Lead",E689="U, May have L",E689="COM",E689="")),"Lead",IF(AND(B689='Dropdown Answer Key'!$B$12,OR(AND(E689="GALV",H689="Y"),AND(E689="GALV",H689="UN"),AND(E689="GALV",H689=""))),"GRR",IF(AND(B689='Dropdown Answer Key'!$B$12,E689="Unknown"),"Unknown SL",IF(AND(B689='Dropdown Answer Key'!$B$13,OR(F689="Lead",F689="U, May have L",F689="COM",F689="")),"Lead",IF(AND(B689='Dropdown Answer Key'!$B$13,OR(AND(F689="GALV",H689="Y"),AND(F689="GALV",H689="UN"),AND(F689="GALV",H689=""))),"GRR",IF(AND(B689='Dropdown Answer Key'!$B$13,F689="Unknown"),"Unknown SL",IF(AND(B689='Dropdown Answer Key'!$B$14,OR(E689="Lead",E689="U, May have L",E689="COM",E689="")),"Lead",IF(AND(B689='Dropdown Answer Key'!$B$14,OR(F689="Lead",F689="U, May have L",F689="COM",F689="")),"Lead",IF(AND(B689='Dropdown Answer Key'!$B$14,OR(AND(E689="GALV",H689="Y"),AND(E689="GALV",H689="UN"),AND(E689="GALV",H689=""),AND(F689="GALV",H689="Y"),AND(F689="GALV",H689="UN"),AND(F689="GALV",H689=""),AND(F689="GALV",I689="Y"),AND(F689="GALV",I689="UN"),AND(F689="GALV",I689=""))),"GRR",IF(AND(B689='Dropdown Answer Key'!$B$14,OR(E689="Unknown",F689="Unknown")),"Unknown SL","Non Lead")))))))))))</f>
        <v>ERROR</v>
      </c>
      <c r="T689" s="122" t="str">
        <f>IF(OR(M689="",Q689="",S689="ERROR"),"BLANK",IF((AND(M689='Dropdown Answer Key'!$B$25,OR('Service Line Inventory'!S689="Lead",S689="Unknown SL"))),"Tier 1",IF(AND('Service Line Inventory'!M689='Dropdown Answer Key'!$B$26,OR('Service Line Inventory'!S689="Lead",S689="Unknown SL")),"Tier 2",IF(AND('Service Line Inventory'!M689='Dropdown Answer Key'!$B$27,OR('Service Line Inventory'!S689="Lead",S689="Unknown SL")),"Tier 2",IF('Service Line Inventory'!S689="GRR","Tier 3",IF((AND('Service Line Inventory'!M689='Dropdown Answer Key'!$B$25,'Service Line Inventory'!Q689='Dropdown Answer Key'!$M$25,O689='Dropdown Answer Key'!$G$27,'Service Line Inventory'!P689='Dropdown Answer Key'!$J$27,S689="Non Lead")),"Tier 4",IF((AND('Service Line Inventory'!M689='Dropdown Answer Key'!$B$25,'Service Line Inventory'!Q689='Dropdown Answer Key'!$M$25,O689='Dropdown Answer Key'!$G$27,S689="Non Lead")),"Tier 4",IF((AND('Service Line Inventory'!M689='Dropdown Answer Key'!$B$25,'Service Line Inventory'!Q689='Dropdown Answer Key'!$M$25,'Service Line Inventory'!P689='Dropdown Answer Key'!$J$27,S689="Non Lead")),"Tier 4","Tier 5"))))))))</f>
        <v>BLANK</v>
      </c>
      <c r="U689" s="123" t="str">
        <f t="shared" si="41"/>
        <v>ERROR</v>
      </c>
      <c r="V689" s="122" t="str">
        <f t="shared" si="42"/>
        <v>ERROR</v>
      </c>
      <c r="W689" s="122" t="str">
        <f t="shared" si="43"/>
        <v>NO</v>
      </c>
      <c r="X689" s="116"/>
      <c r="Y689" s="105"/>
      <c r="Z689" s="85"/>
    </row>
    <row r="690" spans="1:26">
      <c r="A690" s="80"/>
      <c r="B690" s="80"/>
      <c r="C690" s="111"/>
      <c r="D690" s="81"/>
      <c r="E690" s="111"/>
      <c r="F690" s="111"/>
      <c r="G690" s="113"/>
      <c r="H690" s="101"/>
      <c r="I690" s="81"/>
      <c r="J690" s="82"/>
      <c r="K690" s="81"/>
      <c r="L690" s="101" t="str">
        <f t="shared" si="40"/>
        <v>ERROR</v>
      </c>
      <c r="M690" s="117"/>
      <c r="N690" s="81"/>
      <c r="O690" s="81"/>
      <c r="P690" s="81"/>
      <c r="Q690" s="80"/>
      <c r="R690" s="81"/>
      <c r="S690" s="106" t="str">
        <f>IF(OR(B690="",$C$3="",$G$3=""),"ERROR",IF(AND(B690='Dropdown Answer Key'!$B$12,OR(E690="Lead",E690="U, May have L",E690="COM",E690="")),"Lead",IF(AND(B690='Dropdown Answer Key'!$B$12,OR(AND(E690="GALV",H690="Y"),AND(E690="GALV",H690="UN"),AND(E690="GALV",H690=""))),"GRR",IF(AND(B690='Dropdown Answer Key'!$B$12,E690="Unknown"),"Unknown SL",IF(AND(B690='Dropdown Answer Key'!$B$13,OR(F690="Lead",F690="U, May have L",F690="COM",F690="")),"Lead",IF(AND(B690='Dropdown Answer Key'!$B$13,OR(AND(F690="GALV",H690="Y"),AND(F690="GALV",H690="UN"),AND(F690="GALV",H690=""))),"GRR",IF(AND(B690='Dropdown Answer Key'!$B$13,F690="Unknown"),"Unknown SL",IF(AND(B690='Dropdown Answer Key'!$B$14,OR(E690="Lead",E690="U, May have L",E690="COM",E690="")),"Lead",IF(AND(B690='Dropdown Answer Key'!$B$14,OR(F690="Lead",F690="U, May have L",F690="COM",F690="")),"Lead",IF(AND(B690='Dropdown Answer Key'!$B$14,OR(AND(E690="GALV",H690="Y"),AND(E690="GALV",H690="UN"),AND(E690="GALV",H690=""),AND(F690="GALV",H690="Y"),AND(F690="GALV",H690="UN"),AND(F690="GALV",H690=""),AND(F690="GALV",I690="Y"),AND(F690="GALV",I690="UN"),AND(F690="GALV",I690=""))),"GRR",IF(AND(B690='Dropdown Answer Key'!$B$14,OR(E690="Unknown",F690="Unknown")),"Unknown SL","Non Lead")))))))))))</f>
        <v>ERROR</v>
      </c>
      <c r="T690" s="83" t="str">
        <f>IF(OR(M690="",Q690="",S690="ERROR"),"BLANK",IF((AND(M690='Dropdown Answer Key'!$B$25,OR('Service Line Inventory'!S690="Lead",S690="Unknown SL"))),"Tier 1",IF(AND('Service Line Inventory'!M690='Dropdown Answer Key'!$B$26,OR('Service Line Inventory'!S690="Lead",S690="Unknown SL")),"Tier 2",IF(AND('Service Line Inventory'!M690='Dropdown Answer Key'!$B$27,OR('Service Line Inventory'!S690="Lead",S690="Unknown SL")),"Tier 2",IF('Service Line Inventory'!S690="GRR","Tier 3",IF((AND('Service Line Inventory'!M690='Dropdown Answer Key'!$B$25,'Service Line Inventory'!Q690='Dropdown Answer Key'!$M$25,O690='Dropdown Answer Key'!$G$27,'Service Line Inventory'!P690='Dropdown Answer Key'!$J$27,S690="Non Lead")),"Tier 4",IF((AND('Service Line Inventory'!M690='Dropdown Answer Key'!$B$25,'Service Line Inventory'!Q690='Dropdown Answer Key'!$M$25,O690='Dropdown Answer Key'!$G$27,S690="Non Lead")),"Tier 4",IF((AND('Service Line Inventory'!M690='Dropdown Answer Key'!$B$25,'Service Line Inventory'!Q690='Dropdown Answer Key'!$M$25,'Service Line Inventory'!P690='Dropdown Answer Key'!$J$27,S690="Non Lead")),"Tier 4","Tier 5"))))))))</f>
        <v>BLANK</v>
      </c>
      <c r="U690" s="109" t="str">
        <f t="shared" si="41"/>
        <v>ERROR</v>
      </c>
      <c r="V690" s="83" t="str">
        <f t="shared" si="42"/>
        <v>ERROR</v>
      </c>
      <c r="W690" s="83" t="str">
        <f t="shared" si="43"/>
        <v>NO</v>
      </c>
      <c r="X690" s="115"/>
      <c r="Y690" s="84"/>
      <c r="Z690" s="85"/>
    </row>
    <row r="691" spans="1:26">
      <c r="A691" s="89"/>
      <c r="B691" s="90"/>
      <c r="C691" s="112"/>
      <c r="D691" s="90"/>
      <c r="E691" s="112"/>
      <c r="F691" s="112"/>
      <c r="G691" s="114"/>
      <c r="H691" s="102"/>
      <c r="I691" s="90"/>
      <c r="J691" s="91"/>
      <c r="K691" s="90"/>
      <c r="L691" s="102" t="str">
        <f t="shared" si="40"/>
        <v>ERROR</v>
      </c>
      <c r="M691" s="118"/>
      <c r="N691" s="90"/>
      <c r="O691" s="90"/>
      <c r="P691" s="90"/>
      <c r="Q691" s="89"/>
      <c r="R691" s="90"/>
      <c r="S691" s="121" t="str">
        <f>IF(OR(B691="",$C$3="",$G$3=""),"ERROR",IF(AND(B691='Dropdown Answer Key'!$B$12,OR(E691="Lead",E691="U, May have L",E691="COM",E691="")),"Lead",IF(AND(B691='Dropdown Answer Key'!$B$12,OR(AND(E691="GALV",H691="Y"),AND(E691="GALV",H691="UN"),AND(E691="GALV",H691=""))),"GRR",IF(AND(B691='Dropdown Answer Key'!$B$12,E691="Unknown"),"Unknown SL",IF(AND(B691='Dropdown Answer Key'!$B$13,OR(F691="Lead",F691="U, May have L",F691="COM",F691="")),"Lead",IF(AND(B691='Dropdown Answer Key'!$B$13,OR(AND(F691="GALV",H691="Y"),AND(F691="GALV",H691="UN"),AND(F691="GALV",H691=""))),"GRR",IF(AND(B691='Dropdown Answer Key'!$B$13,F691="Unknown"),"Unknown SL",IF(AND(B691='Dropdown Answer Key'!$B$14,OR(E691="Lead",E691="U, May have L",E691="COM",E691="")),"Lead",IF(AND(B691='Dropdown Answer Key'!$B$14,OR(F691="Lead",F691="U, May have L",F691="COM",F691="")),"Lead",IF(AND(B691='Dropdown Answer Key'!$B$14,OR(AND(E691="GALV",H691="Y"),AND(E691="GALV",H691="UN"),AND(E691="GALV",H691=""),AND(F691="GALV",H691="Y"),AND(F691="GALV",H691="UN"),AND(F691="GALV",H691=""),AND(F691="GALV",I691="Y"),AND(F691="GALV",I691="UN"),AND(F691="GALV",I691=""))),"GRR",IF(AND(B691='Dropdown Answer Key'!$B$14,OR(E691="Unknown",F691="Unknown")),"Unknown SL","Non Lead")))))))))))</f>
        <v>ERROR</v>
      </c>
      <c r="T691" s="122" t="str">
        <f>IF(OR(M691="",Q691="",S691="ERROR"),"BLANK",IF((AND(M691='Dropdown Answer Key'!$B$25,OR('Service Line Inventory'!S691="Lead",S691="Unknown SL"))),"Tier 1",IF(AND('Service Line Inventory'!M691='Dropdown Answer Key'!$B$26,OR('Service Line Inventory'!S691="Lead",S691="Unknown SL")),"Tier 2",IF(AND('Service Line Inventory'!M691='Dropdown Answer Key'!$B$27,OR('Service Line Inventory'!S691="Lead",S691="Unknown SL")),"Tier 2",IF('Service Line Inventory'!S691="GRR","Tier 3",IF((AND('Service Line Inventory'!M691='Dropdown Answer Key'!$B$25,'Service Line Inventory'!Q691='Dropdown Answer Key'!$M$25,O691='Dropdown Answer Key'!$G$27,'Service Line Inventory'!P691='Dropdown Answer Key'!$J$27,S691="Non Lead")),"Tier 4",IF((AND('Service Line Inventory'!M691='Dropdown Answer Key'!$B$25,'Service Line Inventory'!Q691='Dropdown Answer Key'!$M$25,O691='Dropdown Answer Key'!$G$27,S691="Non Lead")),"Tier 4",IF((AND('Service Line Inventory'!M691='Dropdown Answer Key'!$B$25,'Service Line Inventory'!Q691='Dropdown Answer Key'!$M$25,'Service Line Inventory'!P691='Dropdown Answer Key'!$J$27,S691="Non Lead")),"Tier 4","Tier 5"))))))))</f>
        <v>BLANK</v>
      </c>
      <c r="U691" s="123" t="str">
        <f t="shared" si="41"/>
        <v>ERROR</v>
      </c>
      <c r="V691" s="122" t="str">
        <f t="shared" si="42"/>
        <v>ERROR</v>
      </c>
      <c r="W691" s="122" t="str">
        <f t="shared" si="43"/>
        <v>NO</v>
      </c>
      <c r="X691" s="116"/>
      <c r="Y691" s="105"/>
      <c r="Z691" s="85"/>
    </row>
    <row r="692" spans="1:26">
      <c r="A692" s="80"/>
      <c r="B692" s="80"/>
      <c r="C692" s="111"/>
      <c r="D692" s="81"/>
      <c r="E692" s="111"/>
      <c r="F692" s="111"/>
      <c r="G692" s="113"/>
      <c r="H692" s="101"/>
      <c r="I692" s="81"/>
      <c r="J692" s="82"/>
      <c r="K692" s="81"/>
      <c r="L692" s="101" t="str">
        <f t="shared" si="40"/>
        <v>ERROR</v>
      </c>
      <c r="M692" s="117"/>
      <c r="N692" s="81"/>
      <c r="O692" s="81"/>
      <c r="P692" s="81"/>
      <c r="Q692" s="80"/>
      <c r="R692" s="81"/>
      <c r="S692" s="106" t="str">
        <f>IF(OR(B692="",$C$3="",$G$3=""),"ERROR",IF(AND(B692='Dropdown Answer Key'!$B$12,OR(E692="Lead",E692="U, May have L",E692="COM",E692="")),"Lead",IF(AND(B692='Dropdown Answer Key'!$B$12,OR(AND(E692="GALV",H692="Y"),AND(E692="GALV",H692="UN"),AND(E692="GALV",H692=""))),"GRR",IF(AND(B692='Dropdown Answer Key'!$B$12,E692="Unknown"),"Unknown SL",IF(AND(B692='Dropdown Answer Key'!$B$13,OR(F692="Lead",F692="U, May have L",F692="COM",F692="")),"Lead",IF(AND(B692='Dropdown Answer Key'!$B$13,OR(AND(F692="GALV",H692="Y"),AND(F692="GALV",H692="UN"),AND(F692="GALV",H692=""))),"GRR",IF(AND(B692='Dropdown Answer Key'!$B$13,F692="Unknown"),"Unknown SL",IF(AND(B692='Dropdown Answer Key'!$B$14,OR(E692="Lead",E692="U, May have L",E692="COM",E692="")),"Lead",IF(AND(B692='Dropdown Answer Key'!$B$14,OR(F692="Lead",F692="U, May have L",F692="COM",F692="")),"Lead",IF(AND(B692='Dropdown Answer Key'!$B$14,OR(AND(E692="GALV",H692="Y"),AND(E692="GALV",H692="UN"),AND(E692="GALV",H692=""),AND(F692="GALV",H692="Y"),AND(F692="GALV",H692="UN"),AND(F692="GALV",H692=""),AND(F692="GALV",I692="Y"),AND(F692="GALV",I692="UN"),AND(F692="GALV",I692=""))),"GRR",IF(AND(B692='Dropdown Answer Key'!$B$14,OR(E692="Unknown",F692="Unknown")),"Unknown SL","Non Lead")))))))))))</f>
        <v>ERROR</v>
      </c>
      <c r="T692" s="83" t="str">
        <f>IF(OR(M692="",Q692="",S692="ERROR"),"BLANK",IF((AND(M692='Dropdown Answer Key'!$B$25,OR('Service Line Inventory'!S692="Lead",S692="Unknown SL"))),"Tier 1",IF(AND('Service Line Inventory'!M692='Dropdown Answer Key'!$B$26,OR('Service Line Inventory'!S692="Lead",S692="Unknown SL")),"Tier 2",IF(AND('Service Line Inventory'!M692='Dropdown Answer Key'!$B$27,OR('Service Line Inventory'!S692="Lead",S692="Unknown SL")),"Tier 2",IF('Service Line Inventory'!S692="GRR","Tier 3",IF((AND('Service Line Inventory'!M692='Dropdown Answer Key'!$B$25,'Service Line Inventory'!Q692='Dropdown Answer Key'!$M$25,O692='Dropdown Answer Key'!$G$27,'Service Line Inventory'!P692='Dropdown Answer Key'!$J$27,S692="Non Lead")),"Tier 4",IF((AND('Service Line Inventory'!M692='Dropdown Answer Key'!$B$25,'Service Line Inventory'!Q692='Dropdown Answer Key'!$M$25,O692='Dropdown Answer Key'!$G$27,S692="Non Lead")),"Tier 4",IF((AND('Service Line Inventory'!M692='Dropdown Answer Key'!$B$25,'Service Line Inventory'!Q692='Dropdown Answer Key'!$M$25,'Service Line Inventory'!P692='Dropdown Answer Key'!$J$27,S692="Non Lead")),"Tier 4","Tier 5"))))))))</f>
        <v>BLANK</v>
      </c>
      <c r="U692" s="109" t="str">
        <f t="shared" si="41"/>
        <v>ERROR</v>
      </c>
      <c r="V692" s="83" t="str">
        <f t="shared" si="42"/>
        <v>ERROR</v>
      </c>
      <c r="W692" s="83" t="str">
        <f t="shared" si="43"/>
        <v>NO</v>
      </c>
      <c r="X692" s="115"/>
      <c r="Y692" s="84"/>
      <c r="Z692" s="85"/>
    </row>
    <row r="693" spans="1:26">
      <c r="A693" s="89"/>
      <c r="B693" s="90"/>
      <c r="C693" s="112"/>
      <c r="D693" s="90"/>
      <c r="E693" s="112"/>
      <c r="F693" s="112"/>
      <c r="G693" s="114"/>
      <c r="H693" s="102"/>
      <c r="I693" s="90"/>
      <c r="J693" s="91"/>
      <c r="K693" s="90"/>
      <c r="L693" s="102" t="str">
        <f t="shared" si="40"/>
        <v>ERROR</v>
      </c>
      <c r="M693" s="118"/>
      <c r="N693" s="90"/>
      <c r="O693" s="90"/>
      <c r="P693" s="90"/>
      <c r="Q693" s="89"/>
      <c r="R693" s="90"/>
      <c r="S693" s="121" t="str">
        <f>IF(OR(B693="",$C$3="",$G$3=""),"ERROR",IF(AND(B693='Dropdown Answer Key'!$B$12,OR(E693="Lead",E693="U, May have L",E693="COM",E693="")),"Lead",IF(AND(B693='Dropdown Answer Key'!$B$12,OR(AND(E693="GALV",H693="Y"),AND(E693="GALV",H693="UN"),AND(E693="GALV",H693=""))),"GRR",IF(AND(B693='Dropdown Answer Key'!$B$12,E693="Unknown"),"Unknown SL",IF(AND(B693='Dropdown Answer Key'!$B$13,OR(F693="Lead",F693="U, May have L",F693="COM",F693="")),"Lead",IF(AND(B693='Dropdown Answer Key'!$B$13,OR(AND(F693="GALV",H693="Y"),AND(F693="GALV",H693="UN"),AND(F693="GALV",H693=""))),"GRR",IF(AND(B693='Dropdown Answer Key'!$B$13,F693="Unknown"),"Unknown SL",IF(AND(B693='Dropdown Answer Key'!$B$14,OR(E693="Lead",E693="U, May have L",E693="COM",E693="")),"Lead",IF(AND(B693='Dropdown Answer Key'!$B$14,OR(F693="Lead",F693="U, May have L",F693="COM",F693="")),"Lead",IF(AND(B693='Dropdown Answer Key'!$B$14,OR(AND(E693="GALV",H693="Y"),AND(E693="GALV",H693="UN"),AND(E693="GALV",H693=""),AND(F693="GALV",H693="Y"),AND(F693="GALV",H693="UN"),AND(F693="GALV",H693=""),AND(F693="GALV",I693="Y"),AND(F693="GALV",I693="UN"),AND(F693="GALV",I693=""))),"GRR",IF(AND(B693='Dropdown Answer Key'!$B$14,OR(E693="Unknown",F693="Unknown")),"Unknown SL","Non Lead")))))))))))</f>
        <v>ERROR</v>
      </c>
      <c r="T693" s="122" t="str">
        <f>IF(OR(M693="",Q693="",S693="ERROR"),"BLANK",IF((AND(M693='Dropdown Answer Key'!$B$25,OR('Service Line Inventory'!S693="Lead",S693="Unknown SL"))),"Tier 1",IF(AND('Service Line Inventory'!M693='Dropdown Answer Key'!$B$26,OR('Service Line Inventory'!S693="Lead",S693="Unknown SL")),"Tier 2",IF(AND('Service Line Inventory'!M693='Dropdown Answer Key'!$B$27,OR('Service Line Inventory'!S693="Lead",S693="Unknown SL")),"Tier 2",IF('Service Line Inventory'!S693="GRR","Tier 3",IF((AND('Service Line Inventory'!M693='Dropdown Answer Key'!$B$25,'Service Line Inventory'!Q693='Dropdown Answer Key'!$M$25,O693='Dropdown Answer Key'!$G$27,'Service Line Inventory'!P693='Dropdown Answer Key'!$J$27,S693="Non Lead")),"Tier 4",IF((AND('Service Line Inventory'!M693='Dropdown Answer Key'!$B$25,'Service Line Inventory'!Q693='Dropdown Answer Key'!$M$25,O693='Dropdown Answer Key'!$G$27,S693="Non Lead")),"Tier 4",IF((AND('Service Line Inventory'!M693='Dropdown Answer Key'!$B$25,'Service Line Inventory'!Q693='Dropdown Answer Key'!$M$25,'Service Line Inventory'!P693='Dropdown Answer Key'!$J$27,S693="Non Lead")),"Tier 4","Tier 5"))))))))</f>
        <v>BLANK</v>
      </c>
      <c r="U693" s="123" t="str">
        <f t="shared" si="41"/>
        <v>ERROR</v>
      </c>
      <c r="V693" s="122" t="str">
        <f t="shared" si="42"/>
        <v>ERROR</v>
      </c>
      <c r="W693" s="122" t="str">
        <f t="shared" si="43"/>
        <v>NO</v>
      </c>
      <c r="X693" s="116"/>
      <c r="Y693" s="105"/>
      <c r="Z693" s="85"/>
    </row>
    <row r="694" spans="1:26">
      <c r="A694" s="80"/>
      <c r="B694" s="80"/>
      <c r="C694" s="111"/>
      <c r="D694" s="81"/>
      <c r="E694" s="111"/>
      <c r="F694" s="111"/>
      <c r="G694" s="113"/>
      <c r="H694" s="101"/>
      <c r="I694" s="81"/>
      <c r="J694" s="82"/>
      <c r="K694" s="81"/>
      <c r="L694" s="101" t="str">
        <f t="shared" si="40"/>
        <v>ERROR</v>
      </c>
      <c r="M694" s="117"/>
      <c r="N694" s="81"/>
      <c r="O694" s="81"/>
      <c r="P694" s="81"/>
      <c r="Q694" s="80"/>
      <c r="R694" s="81"/>
      <c r="S694" s="106" t="str">
        <f>IF(OR(B694="",$C$3="",$G$3=""),"ERROR",IF(AND(B694='Dropdown Answer Key'!$B$12,OR(E694="Lead",E694="U, May have L",E694="COM",E694="")),"Lead",IF(AND(B694='Dropdown Answer Key'!$B$12,OR(AND(E694="GALV",H694="Y"),AND(E694="GALV",H694="UN"),AND(E694="GALV",H694=""))),"GRR",IF(AND(B694='Dropdown Answer Key'!$B$12,E694="Unknown"),"Unknown SL",IF(AND(B694='Dropdown Answer Key'!$B$13,OR(F694="Lead",F694="U, May have L",F694="COM",F694="")),"Lead",IF(AND(B694='Dropdown Answer Key'!$B$13,OR(AND(F694="GALV",H694="Y"),AND(F694="GALV",H694="UN"),AND(F694="GALV",H694=""))),"GRR",IF(AND(B694='Dropdown Answer Key'!$B$13,F694="Unknown"),"Unknown SL",IF(AND(B694='Dropdown Answer Key'!$B$14,OR(E694="Lead",E694="U, May have L",E694="COM",E694="")),"Lead",IF(AND(B694='Dropdown Answer Key'!$B$14,OR(F694="Lead",F694="U, May have L",F694="COM",F694="")),"Lead",IF(AND(B694='Dropdown Answer Key'!$B$14,OR(AND(E694="GALV",H694="Y"),AND(E694="GALV",H694="UN"),AND(E694="GALV",H694=""),AND(F694="GALV",H694="Y"),AND(F694="GALV",H694="UN"),AND(F694="GALV",H694=""),AND(F694="GALV",I694="Y"),AND(F694="GALV",I694="UN"),AND(F694="GALV",I694=""))),"GRR",IF(AND(B694='Dropdown Answer Key'!$B$14,OR(E694="Unknown",F694="Unknown")),"Unknown SL","Non Lead")))))))))))</f>
        <v>ERROR</v>
      </c>
      <c r="T694" s="83" t="str">
        <f>IF(OR(M694="",Q694="",S694="ERROR"),"BLANK",IF((AND(M694='Dropdown Answer Key'!$B$25,OR('Service Line Inventory'!S694="Lead",S694="Unknown SL"))),"Tier 1",IF(AND('Service Line Inventory'!M694='Dropdown Answer Key'!$B$26,OR('Service Line Inventory'!S694="Lead",S694="Unknown SL")),"Tier 2",IF(AND('Service Line Inventory'!M694='Dropdown Answer Key'!$B$27,OR('Service Line Inventory'!S694="Lead",S694="Unknown SL")),"Tier 2",IF('Service Line Inventory'!S694="GRR","Tier 3",IF((AND('Service Line Inventory'!M694='Dropdown Answer Key'!$B$25,'Service Line Inventory'!Q694='Dropdown Answer Key'!$M$25,O694='Dropdown Answer Key'!$G$27,'Service Line Inventory'!P694='Dropdown Answer Key'!$J$27,S694="Non Lead")),"Tier 4",IF((AND('Service Line Inventory'!M694='Dropdown Answer Key'!$B$25,'Service Line Inventory'!Q694='Dropdown Answer Key'!$M$25,O694='Dropdown Answer Key'!$G$27,S694="Non Lead")),"Tier 4",IF((AND('Service Line Inventory'!M694='Dropdown Answer Key'!$B$25,'Service Line Inventory'!Q694='Dropdown Answer Key'!$M$25,'Service Line Inventory'!P694='Dropdown Answer Key'!$J$27,S694="Non Lead")),"Tier 4","Tier 5"))))))))</f>
        <v>BLANK</v>
      </c>
      <c r="U694" s="109" t="str">
        <f t="shared" si="41"/>
        <v>ERROR</v>
      </c>
      <c r="V694" s="83" t="str">
        <f t="shared" si="42"/>
        <v>ERROR</v>
      </c>
      <c r="W694" s="83" t="str">
        <f t="shared" si="43"/>
        <v>NO</v>
      </c>
      <c r="X694" s="115"/>
      <c r="Y694" s="84"/>
      <c r="Z694" s="85"/>
    </row>
    <row r="695" spans="1:26">
      <c r="A695" s="89"/>
      <c r="B695" s="90"/>
      <c r="C695" s="112"/>
      <c r="D695" s="90"/>
      <c r="E695" s="112"/>
      <c r="F695" s="112"/>
      <c r="G695" s="114"/>
      <c r="H695" s="102"/>
      <c r="I695" s="90"/>
      <c r="J695" s="91"/>
      <c r="K695" s="90"/>
      <c r="L695" s="102" t="str">
        <f t="shared" si="40"/>
        <v>ERROR</v>
      </c>
      <c r="M695" s="118"/>
      <c r="N695" s="90"/>
      <c r="O695" s="90"/>
      <c r="P695" s="90"/>
      <c r="Q695" s="89"/>
      <c r="R695" s="90"/>
      <c r="S695" s="121" t="str">
        <f>IF(OR(B695="",$C$3="",$G$3=""),"ERROR",IF(AND(B695='Dropdown Answer Key'!$B$12,OR(E695="Lead",E695="U, May have L",E695="COM",E695="")),"Lead",IF(AND(B695='Dropdown Answer Key'!$B$12,OR(AND(E695="GALV",H695="Y"),AND(E695="GALV",H695="UN"),AND(E695="GALV",H695=""))),"GRR",IF(AND(B695='Dropdown Answer Key'!$B$12,E695="Unknown"),"Unknown SL",IF(AND(B695='Dropdown Answer Key'!$B$13,OR(F695="Lead",F695="U, May have L",F695="COM",F695="")),"Lead",IF(AND(B695='Dropdown Answer Key'!$B$13,OR(AND(F695="GALV",H695="Y"),AND(F695="GALV",H695="UN"),AND(F695="GALV",H695=""))),"GRR",IF(AND(B695='Dropdown Answer Key'!$B$13,F695="Unknown"),"Unknown SL",IF(AND(B695='Dropdown Answer Key'!$B$14,OR(E695="Lead",E695="U, May have L",E695="COM",E695="")),"Lead",IF(AND(B695='Dropdown Answer Key'!$B$14,OR(F695="Lead",F695="U, May have L",F695="COM",F695="")),"Lead",IF(AND(B695='Dropdown Answer Key'!$B$14,OR(AND(E695="GALV",H695="Y"),AND(E695="GALV",H695="UN"),AND(E695="GALV",H695=""),AND(F695="GALV",H695="Y"),AND(F695="GALV",H695="UN"),AND(F695="GALV",H695=""),AND(F695="GALV",I695="Y"),AND(F695="GALV",I695="UN"),AND(F695="GALV",I695=""))),"GRR",IF(AND(B695='Dropdown Answer Key'!$B$14,OR(E695="Unknown",F695="Unknown")),"Unknown SL","Non Lead")))))))))))</f>
        <v>ERROR</v>
      </c>
      <c r="T695" s="122" t="str">
        <f>IF(OR(M695="",Q695="",S695="ERROR"),"BLANK",IF((AND(M695='Dropdown Answer Key'!$B$25,OR('Service Line Inventory'!S695="Lead",S695="Unknown SL"))),"Tier 1",IF(AND('Service Line Inventory'!M695='Dropdown Answer Key'!$B$26,OR('Service Line Inventory'!S695="Lead",S695="Unknown SL")),"Tier 2",IF(AND('Service Line Inventory'!M695='Dropdown Answer Key'!$B$27,OR('Service Line Inventory'!S695="Lead",S695="Unknown SL")),"Tier 2",IF('Service Line Inventory'!S695="GRR","Tier 3",IF((AND('Service Line Inventory'!M695='Dropdown Answer Key'!$B$25,'Service Line Inventory'!Q695='Dropdown Answer Key'!$M$25,O695='Dropdown Answer Key'!$G$27,'Service Line Inventory'!P695='Dropdown Answer Key'!$J$27,S695="Non Lead")),"Tier 4",IF((AND('Service Line Inventory'!M695='Dropdown Answer Key'!$B$25,'Service Line Inventory'!Q695='Dropdown Answer Key'!$M$25,O695='Dropdown Answer Key'!$G$27,S695="Non Lead")),"Tier 4",IF((AND('Service Line Inventory'!M695='Dropdown Answer Key'!$B$25,'Service Line Inventory'!Q695='Dropdown Answer Key'!$M$25,'Service Line Inventory'!P695='Dropdown Answer Key'!$J$27,S695="Non Lead")),"Tier 4","Tier 5"))))))))</f>
        <v>BLANK</v>
      </c>
      <c r="U695" s="123" t="str">
        <f t="shared" si="41"/>
        <v>ERROR</v>
      </c>
      <c r="V695" s="122" t="str">
        <f t="shared" si="42"/>
        <v>ERROR</v>
      </c>
      <c r="W695" s="122" t="str">
        <f t="shared" si="43"/>
        <v>NO</v>
      </c>
      <c r="X695" s="116"/>
      <c r="Y695" s="105"/>
      <c r="Z695" s="85"/>
    </row>
    <row r="696" spans="1:26">
      <c r="A696" s="80"/>
      <c r="B696" s="80"/>
      <c r="C696" s="111"/>
      <c r="D696" s="81"/>
      <c r="E696" s="111"/>
      <c r="F696" s="111"/>
      <c r="G696" s="113"/>
      <c r="H696" s="101"/>
      <c r="I696" s="81"/>
      <c r="J696" s="82"/>
      <c r="K696" s="81"/>
      <c r="L696" s="101" t="str">
        <f t="shared" si="40"/>
        <v>ERROR</v>
      </c>
      <c r="M696" s="117"/>
      <c r="N696" s="81"/>
      <c r="O696" s="81"/>
      <c r="P696" s="81"/>
      <c r="Q696" s="80"/>
      <c r="R696" s="81"/>
      <c r="S696" s="106" t="str">
        <f>IF(OR(B696="",$C$3="",$G$3=""),"ERROR",IF(AND(B696='Dropdown Answer Key'!$B$12,OR(E696="Lead",E696="U, May have L",E696="COM",E696="")),"Lead",IF(AND(B696='Dropdown Answer Key'!$B$12,OR(AND(E696="GALV",H696="Y"),AND(E696="GALV",H696="UN"),AND(E696="GALV",H696=""))),"GRR",IF(AND(B696='Dropdown Answer Key'!$B$12,E696="Unknown"),"Unknown SL",IF(AND(B696='Dropdown Answer Key'!$B$13,OR(F696="Lead",F696="U, May have L",F696="COM",F696="")),"Lead",IF(AND(B696='Dropdown Answer Key'!$B$13,OR(AND(F696="GALV",H696="Y"),AND(F696="GALV",H696="UN"),AND(F696="GALV",H696=""))),"GRR",IF(AND(B696='Dropdown Answer Key'!$B$13,F696="Unknown"),"Unknown SL",IF(AND(B696='Dropdown Answer Key'!$B$14,OR(E696="Lead",E696="U, May have L",E696="COM",E696="")),"Lead",IF(AND(B696='Dropdown Answer Key'!$B$14,OR(F696="Lead",F696="U, May have L",F696="COM",F696="")),"Lead",IF(AND(B696='Dropdown Answer Key'!$B$14,OR(AND(E696="GALV",H696="Y"),AND(E696="GALV",H696="UN"),AND(E696="GALV",H696=""),AND(F696="GALV",H696="Y"),AND(F696="GALV",H696="UN"),AND(F696="GALV",H696=""),AND(F696="GALV",I696="Y"),AND(F696="GALV",I696="UN"),AND(F696="GALV",I696=""))),"GRR",IF(AND(B696='Dropdown Answer Key'!$B$14,OR(E696="Unknown",F696="Unknown")),"Unknown SL","Non Lead")))))))))))</f>
        <v>ERROR</v>
      </c>
      <c r="T696" s="83" t="str">
        <f>IF(OR(M696="",Q696="",S696="ERROR"),"BLANK",IF((AND(M696='Dropdown Answer Key'!$B$25,OR('Service Line Inventory'!S696="Lead",S696="Unknown SL"))),"Tier 1",IF(AND('Service Line Inventory'!M696='Dropdown Answer Key'!$B$26,OR('Service Line Inventory'!S696="Lead",S696="Unknown SL")),"Tier 2",IF(AND('Service Line Inventory'!M696='Dropdown Answer Key'!$B$27,OR('Service Line Inventory'!S696="Lead",S696="Unknown SL")),"Tier 2",IF('Service Line Inventory'!S696="GRR","Tier 3",IF((AND('Service Line Inventory'!M696='Dropdown Answer Key'!$B$25,'Service Line Inventory'!Q696='Dropdown Answer Key'!$M$25,O696='Dropdown Answer Key'!$G$27,'Service Line Inventory'!P696='Dropdown Answer Key'!$J$27,S696="Non Lead")),"Tier 4",IF((AND('Service Line Inventory'!M696='Dropdown Answer Key'!$B$25,'Service Line Inventory'!Q696='Dropdown Answer Key'!$M$25,O696='Dropdown Answer Key'!$G$27,S696="Non Lead")),"Tier 4",IF((AND('Service Line Inventory'!M696='Dropdown Answer Key'!$B$25,'Service Line Inventory'!Q696='Dropdown Answer Key'!$M$25,'Service Line Inventory'!P696='Dropdown Answer Key'!$J$27,S696="Non Lead")),"Tier 4","Tier 5"))))))))</f>
        <v>BLANK</v>
      </c>
      <c r="U696" s="109" t="str">
        <f t="shared" si="41"/>
        <v>ERROR</v>
      </c>
      <c r="V696" s="83" t="str">
        <f t="shared" si="42"/>
        <v>ERROR</v>
      </c>
      <c r="W696" s="83" t="str">
        <f t="shared" si="43"/>
        <v>NO</v>
      </c>
      <c r="X696" s="115"/>
      <c r="Y696" s="84"/>
      <c r="Z696" s="85"/>
    </row>
    <row r="697" spans="1:26">
      <c r="A697" s="89"/>
      <c r="B697" s="90"/>
      <c r="C697" s="112"/>
      <c r="D697" s="90"/>
      <c r="E697" s="112"/>
      <c r="F697" s="112"/>
      <c r="G697" s="114"/>
      <c r="H697" s="102"/>
      <c r="I697" s="90"/>
      <c r="J697" s="91"/>
      <c r="K697" s="90"/>
      <c r="L697" s="102" t="str">
        <f t="shared" si="40"/>
        <v>ERROR</v>
      </c>
      <c r="M697" s="118"/>
      <c r="N697" s="90"/>
      <c r="O697" s="90"/>
      <c r="P697" s="90"/>
      <c r="Q697" s="89"/>
      <c r="R697" s="90"/>
      <c r="S697" s="121" t="str">
        <f>IF(OR(B697="",$C$3="",$G$3=""),"ERROR",IF(AND(B697='Dropdown Answer Key'!$B$12,OR(E697="Lead",E697="U, May have L",E697="COM",E697="")),"Lead",IF(AND(B697='Dropdown Answer Key'!$B$12,OR(AND(E697="GALV",H697="Y"),AND(E697="GALV",H697="UN"),AND(E697="GALV",H697=""))),"GRR",IF(AND(B697='Dropdown Answer Key'!$B$12,E697="Unknown"),"Unknown SL",IF(AND(B697='Dropdown Answer Key'!$B$13,OR(F697="Lead",F697="U, May have L",F697="COM",F697="")),"Lead",IF(AND(B697='Dropdown Answer Key'!$B$13,OR(AND(F697="GALV",H697="Y"),AND(F697="GALV",H697="UN"),AND(F697="GALV",H697=""))),"GRR",IF(AND(B697='Dropdown Answer Key'!$B$13,F697="Unknown"),"Unknown SL",IF(AND(B697='Dropdown Answer Key'!$B$14,OR(E697="Lead",E697="U, May have L",E697="COM",E697="")),"Lead",IF(AND(B697='Dropdown Answer Key'!$B$14,OR(F697="Lead",F697="U, May have L",F697="COM",F697="")),"Lead",IF(AND(B697='Dropdown Answer Key'!$B$14,OR(AND(E697="GALV",H697="Y"),AND(E697="GALV",H697="UN"),AND(E697="GALV",H697=""),AND(F697="GALV",H697="Y"),AND(F697="GALV",H697="UN"),AND(F697="GALV",H697=""),AND(F697="GALV",I697="Y"),AND(F697="GALV",I697="UN"),AND(F697="GALV",I697=""))),"GRR",IF(AND(B697='Dropdown Answer Key'!$B$14,OR(E697="Unknown",F697="Unknown")),"Unknown SL","Non Lead")))))))))))</f>
        <v>ERROR</v>
      </c>
      <c r="T697" s="122" t="str">
        <f>IF(OR(M697="",Q697="",S697="ERROR"),"BLANK",IF((AND(M697='Dropdown Answer Key'!$B$25,OR('Service Line Inventory'!S697="Lead",S697="Unknown SL"))),"Tier 1",IF(AND('Service Line Inventory'!M697='Dropdown Answer Key'!$B$26,OR('Service Line Inventory'!S697="Lead",S697="Unknown SL")),"Tier 2",IF(AND('Service Line Inventory'!M697='Dropdown Answer Key'!$B$27,OR('Service Line Inventory'!S697="Lead",S697="Unknown SL")),"Tier 2",IF('Service Line Inventory'!S697="GRR","Tier 3",IF((AND('Service Line Inventory'!M697='Dropdown Answer Key'!$B$25,'Service Line Inventory'!Q697='Dropdown Answer Key'!$M$25,O697='Dropdown Answer Key'!$G$27,'Service Line Inventory'!P697='Dropdown Answer Key'!$J$27,S697="Non Lead")),"Tier 4",IF((AND('Service Line Inventory'!M697='Dropdown Answer Key'!$B$25,'Service Line Inventory'!Q697='Dropdown Answer Key'!$M$25,O697='Dropdown Answer Key'!$G$27,S697="Non Lead")),"Tier 4",IF((AND('Service Line Inventory'!M697='Dropdown Answer Key'!$B$25,'Service Line Inventory'!Q697='Dropdown Answer Key'!$M$25,'Service Line Inventory'!P697='Dropdown Answer Key'!$J$27,S697="Non Lead")),"Tier 4","Tier 5"))))))))</f>
        <v>BLANK</v>
      </c>
      <c r="U697" s="123" t="str">
        <f t="shared" si="41"/>
        <v>ERROR</v>
      </c>
      <c r="V697" s="122" t="str">
        <f t="shared" si="42"/>
        <v>ERROR</v>
      </c>
      <c r="W697" s="122" t="str">
        <f t="shared" si="43"/>
        <v>NO</v>
      </c>
      <c r="X697" s="116"/>
      <c r="Y697" s="105"/>
      <c r="Z697" s="85"/>
    </row>
    <row r="698" spans="1:26">
      <c r="A698" s="80"/>
      <c r="B698" s="80"/>
      <c r="C698" s="111"/>
      <c r="D698" s="81"/>
      <c r="E698" s="111"/>
      <c r="F698" s="111"/>
      <c r="G698" s="113"/>
      <c r="H698" s="101"/>
      <c r="I698" s="81"/>
      <c r="J698" s="82"/>
      <c r="K698" s="81"/>
      <c r="L698" s="101" t="str">
        <f t="shared" si="40"/>
        <v>ERROR</v>
      </c>
      <c r="M698" s="117"/>
      <c r="N698" s="81"/>
      <c r="O698" s="81"/>
      <c r="P698" s="81"/>
      <c r="Q698" s="80"/>
      <c r="R698" s="81"/>
      <c r="S698" s="106" t="str">
        <f>IF(OR(B698="",$C$3="",$G$3=""),"ERROR",IF(AND(B698='Dropdown Answer Key'!$B$12,OR(E698="Lead",E698="U, May have L",E698="COM",E698="")),"Lead",IF(AND(B698='Dropdown Answer Key'!$B$12,OR(AND(E698="GALV",H698="Y"),AND(E698="GALV",H698="UN"),AND(E698="GALV",H698=""))),"GRR",IF(AND(B698='Dropdown Answer Key'!$B$12,E698="Unknown"),"Unknown SL",IF(AND(B698='Dropdown Answer Key'!$B$13,OR(F698="Lead",F698="U, May have L",F698="COM",F698="")),"Lead",IF(AND(B698='Dropdown Answer Key'!$B$13,OR(AND(F698="GALV",H698="Y"),AND(F698="GALV",H698="UN"),AND(F698="GALV",H698=""))),"GRR",IF(AND(B698='Dropdown Answer Key'!$B$13,F698="Unknown"),"Unknown SL",IF(AND(B698='Dropdown Answer Key'!$B$14,OR(E698="Lead",E698="U, May have L",E698="COM",E698="")),"Lead",IF(AND(B698='Dropdown Answer Key'!$B$14,OR(F698="Lead",F698="U, May have L",F698="COM",F698="")),"Lead",IF(AND(B698='Dropdown Answer Key'!$B$14,OR(AND(E698="GALV",H698="Y"),AND(E698="GALV",H698="UN"),AND(E698="GALV",H698=""),AND(F698="GALV",H698="Y"),AND(F698="GALV",H698="UN"),AND(F698="GALV",H698=""),AND(F698="GALV",I698="Y"),AND(F698="GALV",I698="UN"),AND(F698="GALV",I698=""))),"GRR",IF(AND(B698='Dropdown Answer Key'!$B$14,OR(E698="Unknown",F698="Unknown")),"Unknown SL","Non Lead")))))))))))</f>
        <v>ERROR</v>
      </c>
      <c r="T698" s="83" t="str">
        <f>IF(OR(M698="",Q698="",S698="ERROR"),"BLANK",IF((AND(M698='Dropdown Answer Key'!$B$25,OR('Service Line Inventory'!S698="Lead",S698="Unknown SL"))),"Tier 1",IF(AND('Service Line Inventory'!M698='Dropdown Answer Key'!$B$26,OR('Service Line Inventory'!S698="Lead",S698="Unknown SL")),"Tier 2",IF(AND('Service Line Inventory'!M698='Dropdown Answer Key'!$B$27,OR('Service Line Inventory'!S698="Lead",S698="Unknown SL")),"Tier 2",IF('Service Line Inventory'!S698="GRR","Tier 3",IF((AND('Service Line Inventory'!M698='Dropdown Answer Key'!$B$25,'Service Line Inventory'!Q698='Dropdown Answer Key'!$M$25,O698='Dropdown Answer Key'!$G$27,'Service Line Inventory'!P698='Dropdown Answer Key'!$J$27,S698="Non Lead")),"Tier 4",IF((AND('Service Line Inventory'!M698='Dropdown Answer Key'!$B$25,'Service Line Inventory'!Q698='Dropdown Answer Key'!$M$25,O698='Dropdown Answer Key'!$G$27,S698="Non Lead")),"Tier 4",IF((AND('Service Line Inventory'!M698='Dropdown Answer Key'!$B$25,'Service Line Inventory'!Q698='Dropdown Answer Key'!$M$25,'Service Line Inventory'!P698='Dropdown Answer Key'!$J$27,S698="Non Lead")),"Tier 4","Tier 5"))))))))</f>
        <v>BLANK</v>
      </c>
      <c r="U698" s="109" t="str">
        <f t="shared" si="41"/>
        <v>ERROR</v>
      </c>
      <c r="V698" s="83" t="str">
        <f t="shared" si="42"/>
        <v>ERROR</v>
      </c>
      <c r="W698" s="83" t="str">
        <f t="shared" si="43"/>
        <v>NO</v>
      </c>
      <c r="X698" s="115"/>
      <c r="Y698" s="84"/>
      <c r="Z698" s="85"/>
    </row>
    <row r="699" spans="1:26">
      <c r="A699" s="89"/>
      <c r="B699" s="90"/>
      <c r="C699" s="112"/>
      <c r="D699" s="90"/>
      <c r="E699" s="112"/>
      <c r="F699" s="112"/>
      <c r="G699" s="114"/>
      <c r="H699" s="102"/>
      <c r="I699" s="90"/>
      <c r="J699" s="91"/>
      <c r="K699" s="90"/>
      <c r="L699" s="102" t="str">
        <f t="shared" si="40"/>
        <v>ERROR</v>
      </c>
      <c r="M699" s="118"/>
      <c r="N699" s="90"/>
      <c r="O699" s="90"/>
      <c r="P699" s="90"/>
      <c r="Q699" s="89"/>
      <c r="R699" s="90"/>
      <c r="S699" s="121" t="str">
        <f>IF(OR(B699="",$C$3="",$G$3=""),"ERROR",IF(AND(B699='Dropdown Answer Key'!$B$12,OR(E699="Lead",E699="U, May have L",E699="COM",E699="")),"Lead",IF(AND(B699='Dropdown Answer Key'!$B$12,OR(AND(E699="GALV",H699="Y"),AND(E699="GALV",H699="UN"),AND(E699="GALV",H699=""))),"GRR",IF(AND(B699='Dropdown Answer Key'!$B$12,E699="Unknown"),"Unknown SL",IF(AND(B699='Dropdown Answer Key'!$B$13,OR(F699="Lead",F699="U, May have L",F699="COM",F699="")),"Lead",IF(AND(B699='Dropdown Answer Key'!$B$13,OR(AND(F699="GALV",H699="Y"),AND(F699="GALV",H699="UN"),AND(F699="GALV",H699=""))),"GRR",IF(AND(B699='Dropdown Answer Key'!$B$13,F699="Unknown"),"Unknown SL",IF(AND(B699='Dropdown Answer Key'!$B$14,OR(E699="Lead",E699="U, May have L",E699="COM",E699="")),"Lead",IF(AND(B699='Dropdown Answer Key'!$B$14,OR(F699="Lead",F699="U, May have L",F699="COM",F699="")),"Lead",IF(AND(B699='Dropdown Answer Key'!$B$14,OR(AND(E699="GALV",H699="Y"),AND(E699="GALV",H699="UN"),AND(E699="GALV",H699=""),AND(F699="GALV",H699="Y"),AND(F699="GALV",H699="UN"),AND(F699="GALV",H699=""),AND(F699="GALV",I699="Y"),AND(F699="GALV",I699="UN"),AND(F699="GALV",I699=""))),"GRR",IF(AND(B699='Dropdown Answer Key'!$B$14,OR(E699="Unknown",F699="Unknown")),"Unknown SL","Non Lead")))))))))))</f>
        <v>ERROR</v>
      </c>
      <c r="T699" s="122" t="str">
        <f>IF(OR(M699="",Q699="",S699="ERROR"),"BLANK",IF((AND(M699='Dropdown Answer Key'!$B$25,OR('Service Line Inventory'!S699="Lead",S699="Unknown SL"))),"Tier 1",IF(AND('Service Line Inventory'!M699='Dropdown Answer Key'!$B$26,OR('Service Line Inventory'!S699="Lead",S699="Unknown SL")),"Tier 2",IF(AND('Service Line Inventory'!M699='Dropdown Answer Key'!$B$27,OR('Service Line Inventory'!S699="Lead",S699="Unknown SL")),"Tier 2",IF('Service Line Inventory'!S699="GRR","Tier 3",IF((AND('Service Line Inventory'!M699='Dropdown Answer Key'!$B$25,'Service Line Inventory'!Q699='Dropdown Answer Key'!$M$25,O699='Dropdown Answer Key'!$G$27,'Service Line Inventory'!P699='Dropdown Answer Key'!$J$27,S699="Non Lead")),"Tier 4",IF((AND('Service Line Inventory'!M699='Dropdown Answer Key'!$B$25,'Service Line Inventory'!Q699='Dropdown Answer Key'!$M$25,O699='Dropdown Answer Key'!$G$27,S699="Non Lead")),"Tier 4",IF((AND('Service Line Inventory'!M699='Dropdown Answer Key'!$B$25,'Service Line Inventory'!Q699='Dropdown Answer Key'!$M$25,'Service Line Inventory'!P699='Dropdown Answer Key'!$J$27,S699="Non Lead")),"Tier 4","Tier 5"))))))))</f>
        <v>BLANK</v>
      </c>
      <c r="U699" s="123" t="str">
        <f t="shared" si="41"/>
        <v>ERROR</v>
      </c>
      <c r="V699" s="122" t="str">
        <f t="shared" si="42"/>
        <v>ERROR</v>
      </c>
      <c r="W699" s="122" t="str">
        <f t="shared" si="43"/>
        <v>NO</v>
      </c>
      <c r="X699" s="116"/>
      <c r="Y699" s="105"/>
      <c r="Z699" s="85"/>
    </row>
    <row r="700" spans="1:26">
      <c r="A700" s="80"/>
      <c r="B700" s="80"/>
      <c r="C700" s="111"/>
      <c r="D700" s="81"/>
      <c r="E700" s="111"/>
      <c r="F700" s="111"/>
      <c r="G700" s="113"/>
      <c r="H700" s="101"/>
      <c r="I700" s="81"/>
      <c r="J700" s="82"/>
      <c r="K700" s="81"/>
      <c r="L700" s="101" t="str">
        <f t="shared" si="40"/>
        <v>ERROR</v>
      </c>
      <c r="M700" s="117"/>
      <c r="N700" s="81"/>
      <c r="O700" s="81"/>
      <c r="P700" s="81"/>
      <c r="Q700" s="80"/>
      <c r="R700" s="81"/>
      <c r="S700" s="106" t="str">
        <f>IF(OR(B700="",$C$3="",$G$3=""),"ERROR",IF(AND(B700='Dropdown Answer Key'!$B$12,OR(E700="Lead",E700="U, May have L",E700="COM",E700="")),"Lead",IF(AND(B700='Dropdown Answer Key'!$B$12,OR(AND(E700="GALV",H700="Y"),AND(E700="GALV",H700="UN"),AND(E700="GALV",H700=""))),"GRR",IF(AND(B700='Dropdown Answer Key'!$B$12,E700="Unknown"),"Unknown SL",IF(AND(B700='Dropdown Answer Key'!$B$13,OR(F700="Lead",F700="U, May have L",F700="COM",F700="")),"Lead",IF(AND(B700='Dropdown Answer Key'!$B$13,OR(AND(F700="GALV",H700="Y"),AND(F700="GALV",H700="UN"),AND(F700="GALV",H700=""))),"GRR",IF(AND(B700='Dropdown Answer Key'!$B$13,F700="Unknown"),"Unknown SL",IF(AND(B700='Dropdown Answer Key'!$B$14,OR(E700="Lead",E700="U, May have L",E700="COM",E700="")),"Lead",IF(AND(B700='Dropdown Answer Key'!$B$14,OR(F700="Lead",F700="U, May have L",F700="COM",F700="")),"Lead",IF(AND(B700='Dropdown Answer Key'!$B$14,OR(AND(E700="GALV",H700="Y"),AND(E700="GALV",H700="UN"),AND(E700="GALV",H700=""),AND(F700="GALV",H700="Y"),AND(F700="GALV",H700="UN"),AND(F700="GALV",H700=""),AND(F700="GALV",I700="Y"),AND(F700="GALV",I700="UN"),AND(F700="GALV",I700=""))),"GRR",IF(AND(B700='Dropdown Answer Key'!$B$14,OR(E700="Unknown",F700="Unknown")),"Unknown SL","Non Lead")))))))))))</f>
        <v>ERROR</v>
      </c>
      <c r="T700" s="83" t="str">
        <f>IF(OR(M700="",Q700="",S700="ERROR"),"BLANK",IF((AND(M700='Dropdown Answer Key'!$B$25,OR('Service Line Inventory'!S700="Lead",S700="Unknown SL"))),"Tier 1",IF(AND('Service Line Inventory'!M700='Dropdown Answer Key'!$B$26,OR('Service Line Inventory'!S700="Lead",S700="Unknown SL")),"Tier 2",IF(AND('Service Line Inventory'!M700='Dropdown Answer Key'!$B$27,OR('Service Line Inventory'!S700="Lead",S700="Unknown SL")),"Tier 2",IF('Service Line Inventory'!S700="GRR","Tier 3",IF((AND('Service Line Inventory'!M700='Dropdown Answer Key'!$B$25,'Service Line Inventory'!Q700='Dropdown Answer Key'!$M$25,O700='Dropdown Answer Key'!$G$27,'Service Line Inventory'!P700='Dropdown Answer Key'!$J$27,S700="Non Lead")),"Tier 4",IF((AND('Service Line Inventory'!M700='Dropdown Answer Key'!$B$25,'Service Line Inventory'!Q700='Dropdown Answer Key'!$M$25,O700='Dropdown Answer Key'!$G$27,S700="Non Lead")),"Tier 4",IF((AND('Service Line Inventory'!M700='Dropdown Answer Key'!$B$25,'Service Line Inventory'!Q700='Dropdown Answer Key'!$M$25,'Service Line Inventory'!P700='Dropdown Answer Key'!$J$27,S700="Non Lead")),"Tier 4","Tier 5"))))))))</f>
        <v>BLANK</v>
      </c>
      <c r="U700" s="109" t="str">
        <f t="shared" si="41"/>
        <v>ERROR</v>
      </c>
      <c r="V700" s="83" t="str">
        <f t="shared" si="42"/>
        <v>ERROR</v>
      </c>
      <c r="W700" s="83" t="str">
        <f t="shared" si="43"/>
        <v>NO</v>
      </c>
      <c r="X700" s="115"/>
      <c r="Y700" s="84"/>
      <c r="Z700" s="85"/>
    </row>
    <row r="701" spans="1:26">
      <c r="A701" s="89"/>
      <c r="B701" s="90"/>
      <c r="C701" s="112"/>
      <c r="D701" s="90"/>
      <c r="E701" s="112"/>
      <c r="F701" s="112"/>
      <c r="G701" s="114"/>
      <c r="H701" s="102"/>
      <c r="I701" s="90"/>
      <c r="J701" s="91"/>
      <c r="K701" s="90"/>
      <c r="L701" s="102" t="str">
        <f t="shared" si="40"/>
        <v>ERROR</v>
      </c>
      <c r="M701" s="118"/>
      <c r="N701" s="90"/>
      <c r="O701" s="90"/>
      <c r="P701" s="90"/>
      <c r="Q701" s="89"/>
      <c r="R701" s="90"/>
      <c r="S701" s="121" t="str">
        <f>IF(OR(B701="",$C$3="",$G$3=""),"ERROR",IF(AND(B701='Dropdown Answer Key'!$B$12,OR(E701="Lead",E701="U, May have L",E701="COM",E701="")),"Lead",IF(AND(B701='Dropdown Answer Key'!$B$12,OR(AND(E701="GALV",H701="Y"),AND(E701="GALV",H701="UN"),AND(E701="GALV",H701=""))),"GRR",IF(AND(B701='Dropdown Answer Key'!$B$12,E701="Unknown"),"Unknown SL",IF(AND(B701='Dropdown Answer Key'!$B$13,OR(F701="Lead",F701="U, May have L",F701="COM",F701="")),"Lead",IF(AND(B701='Dropdown Answer Key'!$B$13,OR(AND(F701="GALV",H701="Y"),AND(F701="GALV",H701="UN"),AND(F701="GALV",H701=""))),"GRR",IF(AND(B701='Dropdown Answer Key'!$B$13,F701="Unknown"),"Unknown SL",IF(AND(B701='Dropdown Answer Key'!$B$14,OR(E701="Lead",E701="U, May have L",E701="COM",E701="")),"Lead",IF(AND(B701='Dropdown Answer Key'!$B$14,OR(F701="Lead",F701="U, May have L",F701="COM",F701="")),"Lead",IF(AND(B701='Dropdown Answer Key'!$B$14,OR(AND(E701="GALV",H701="Y"),AND(E701="GALV",H701="UN"),AND(E701="GALV",H701=""),AND(F701="GALV",H701="Y"),AND(F701="GALV",H701="UN"),AND(F701="GALV",H701=""),AND(F701="GALV",I701="Y"),AND(F701="GALV",I701="UN"),AND(F701="GALV",I701=""))),"GRR",IF(AND(B701='Dropdown Answer Key'!$B$14,OR(E701="Unknown",F701="Unknown")),"Unknown SL","Non Lead")))))))))))</f>
        <v>ERROR</v>
      </c>
      <c r="T701" s="122" t="str">
        <f>IF(OR(M701="",Q701="",S701="ERROR"),"BLANK",IF((AND(M701='Dropdown Answer Key'!$B$25,OR('Service Line Inventory'!S701="Lead",S701="Unknown SL"))),"Tier 1",IF(AND('Service Line Inventory'!M701='Dropdown Answer Key'!$B$26,OR('Service Line Inventory'!S701="Lead",S701="Unknown SL")),"Tier 2",IF(AND('Service Line Inventory'!M701='Dropdown Answer Key'!$B$27,OR('Service Line Inventory'!S701="Lead",S701="Unknown SL")),"Tier 2",IF('Service Line Inventory'!S701="GRR","Tier 3",IF((AND('Service Line Inventory'!M701='Dropdown Answer Key'!$B$25,'Service Line Inventory'!Q701='Dropdown Answer Key'!$M$25,O701='Dropdown Answer Key'!$G$27,'Service Line Inventory'!P701='Dropdown Answer Key'!$J$27,S701="Non Lead")),"Tier 4",IF((AND('Service Line Inventory'!M701='Dropdown Answer Key'!$B$25,'Service Line Inventory'!Q701='Dropdown Answer Key'!$M$25,O701='Dropdown Answer Key'!$G$27,S701="Non Lead")),"Tier 4",IF((AND('Service Line Inventory'!M701='Dropdown Answer Key'!$B$25,'Service Line Inventory'!Q701='Dropdown Answer Key'!$M$25,'Service Line Inventory'!P701='Dropdown Answer Key'!$J$27,S701="Non Lead")),"Tier 4","Tier 5"))))))))</f>
        <v>BLANK</v>
      </c>
      <c r="U701" s="123" t="str">
        <f t="shared" si="41"/>
        <v>ERROR</v>
      </c>
      <c r="V701" s="122" t="str">
        <f t="shared" si="42"/>
        <v>ERROR</v>
      </c>
      <c r="W701" s="122" t="str">
        <f t="shared" si="43"/>
        <v>NO</v>
      </c>
      <c r="X701" s="116"/>
      <c r="Y701" s="105"/>
      <c r="Z701" s="85"/>
    </row>
    <row r="702" spans="1:26">
      <c r="A702" s="80"/>
      <c r="B702" s="80"/>
      <c r="C702" s="111"/>
      <c r="D702" s="81"/>
      <c r="E702" s="111"/>
      <c r="F702" s="111"/>
      <c r="G702" s="113"/>
      <c r="H702" s="101"/>
      <c r="I702" s="81"/>
      <c r="J702" s="82"/>
      <c r="K702" s="81"/>
      <c r="L702" s="101" t="str">
        <f t="shared" si="40"/>
        <v>ERROR</v>
      </c>
      <c r="M702" s="117"/>
      <c r="N702" s="81"/>
      <c r="O702" s="81"/>
      <c r="P702" s="81"/>
      <c r="Q702" s="80"/>
      <c r="R702" s="81"/>
      <c r="S702" s="106" t="str">
        <f>IF(OR(B702="",$C$3="",$G$3=""),"ERROR",IF(AND(B702='Dropdown Answer Key'!$B$12,OR(E702="Lead",E702="U, May have L",E702="COM",E702="")),"Lead",IF(AND(B702='Dropdown Answer Key'!$B$12,OR(AND(E702="GALV",H702="Y"),AND(E702="GALV",H702="UN"),AND(E702="GALV",H702=""))),"GRR",IF(AND(B702='Dropdown Answer Key'!$B$12,E702="Unknown"),"Unknown SL",IF(AND(B702='Dropdown Answer Key'!$B$13,OR(F702="Lead",F702="U, May have L",F702="COM",F702="")),"Lead",IF(AND(B702='Dropdown Answer Key'!$B$13,OR(AND(F702="GALV",H702="Y"),AND(F702="GALV",H702="UN"),AND(F702="GALV",H702=""))),"GRR",IF(AND(B702='Dropdown Answer Key'!$B$13,F702="Unknown"),"Unknown SL",IF(AND(B702='Dropdown Answer Key'!$B$14,OR(E702="Lead",E702="U, May have L",E702="COM",E702="")),"Lead",IF(AND(B702='Dropdown Answer Key'!$B$14,OR(F702="Lead",F702="U, May have L",F702="COM",F702="")),"Lead",IF(AND(B702='Dropdown Answer Key'!$B$14,OR(AND(E702="GALV",H702="Y"),AND(E702="GALV",H702="UN"),AND(E702="GALV",H702=""),AND(F702="GALV",H702="Y"),AND(F702="GALV",H702="UN"),AND(F702="GALV",H702=""),AND(F702="GALV",I702="Y"),AND(F702="GALV",I702="UN"),AND(F702="GALV",I702=""))),"GRR",IF(AND(B702='Dropdown Answer Key'!$B$14,OR(E702="Unknown",F702="Unknown")),"Unknown SL","Non Lead")))))))))))</f>
        <v>ERROR</v>
      </c>
      <c r="T702" s="83" t="str">
        <f>IF(OR(M702="",Q702="",S702="ERROR"),"BLANK",IF((AND(M702='Dropdown Answer Key'!$B$25,OR('Service Line Inventory'!S702="Lead",S702="Unknown SL"))),"Tier 1",IF(AND('Service Line Inventory'!M702='Dropdown Answer Key'!$B$26,OR('Service Line Inventory'!S702="Lead",S702="Unknown SL")),"Tier 2",IF(AND('Service Line Inventory'!M702='Dropdown Answer Key'!$B$27,OR('Service Line Inventory'!S702="Lead",S702="Unknown SL")),"Tier 2",IF('Service Line Inventory'!S702="GRR","Tier 3",IF((AND('Service Line Inventory'!M702='Dropdown Answer Key'!$B$25,'Service Line Inventory'!Q702='Dropdown Answer Key'!$M$25,O702='Dropdown Answer Key'!$G$27,'Service Line Inventory'!P702='Dropdown Answer Key'!$J$27,S702="Non Lead")),"Tier 4",IF((AND('Service Line Inventory'!M702='Dropdown Answer Key'!$B$25,'Service Line Inventory'!Q702='Dropdown Answer Key'!$M$25,O702='Dropdown Answer Key'!$G$27,S702="Non Lead")),"Tier 4",IF((AND('Service Line Inventory'!M702='Dropdown Answer Key'!$B$25,'Service Line Inventory'!Q702='Dropdown Answer Key'!$M$25,'Service Line Inventory'!P702='Dropdown Answer Key'!$J$27,S702="Non Lead")),"Tier 4","Tier 5"))))))))</f>
        <v>BLANK</v>
      </c>
      <c r="U702" s="109" t="str">
        <f t="shared" si="41"/>
        <v>ERROR</v>
      </c>
      <c r="V702" s="83" t="str">
        <f t="shared" si="42"/>
        <v>ERROR</v>
      </c>
      <c r="W702" s="83" t="str">
        <f t="shared" si="43"/>
        <v>NO</v>
      </c>
      <c r="X702" s="115"/>
      <c r="Y702" s="84"/>
      <c r="Z702" s="85"/>
    </row>
    <row r="703" spans="1:26">
      <c r="A703" s="89"/>
      <c r="B703" s="90"/>
      <c r="C703" s="112"/>
      <c r="D703" s="90"/>
      <c r="E703" s="112"/>
      <c r="F703" s="112"/>
      <c r="G703" s="114"/>
      <c r="H703" s="102"/>
      <c r="I703" s="90"/>
      <c r="J703" s="91"/>
      <c r="K703" s="90"/>
      <c r="L703" s="102" t="str">
        <f t="shared" si="40"/>
        <v>ERROR</v>
      </c>
      <c r="M703" s="118"/>
      <c r="N703" s="90"/>
      <c r="O703" s="90"/>
      <c r="P703" s="90"/>
      <c r="Q703" s="89"/>
      <c r="R703" s="90"/>
      <c r="S703" s="121" t="str">
        <f>IF(OR(B703="",$C$3="",$G$3=""),"ERROR",IF(AND(B703='Dropdown Answer Key'!$B$12,OR(E703="Lead",E703="U, May have L",E703="COM",E703="")),"Lead",IF(AND(B703='Dropdown Answer Key'!$B$12,OR(AND(E703="GALV",H703="Y"),AND(E703="GALV",H703="UN"),AND(E703="GALV",H703=""))),"GRR",IF(AND(B703='Dropdown Answer Key'!$B$12,E703="Unknown"),"Unknown SL",IF(AND(B703='Dropdown Answer Key'!$B$13,OR(F703="Lead",F703="U, May have L",F703="COM",F703="")),"Lead",IF(AND(B703='Dropdown Answer Key'!$B$13,OR(AND(F703="GALV",H703="Y"),AND(F703="GALV",H703="UN"),AND(F703="GALV",H703=""))),"GRR",IF(AND(B703='Dropdown Answer Key'!$B$13,F703="Unknown"),"Unknown SL",IF(AND(B703='Dropdown Answer Key'!$B$14,OR(E703="Lead",E703="U, May have L",E703="COM",E703="")),"Lead",IF(AND(B703='Dropdown Answer Key'!$B$14,OR(F703="Lead",F703="U, May have L",F703="COM",F703="")),"Lead",IF(AND(B703='Dropdown Answer Key'!$B$14,OR(AND(E703="GALV",H703="Y"),AND(E703="GALV",H703="UN"),AND(E703="GALV",H703=""),AND(F703="GALV",H703="Y"),AND(F703="GALV",H703="UN"),AND(F703="GALV",H703=""),AND(F703="GALV",I703="Y"),AND(F703="GALV",I703="UN"),AND(F703="GALV",I703=""))),"GRR",IF(AND(B703='Dropdown Answer Key'!$B$14,OR(E703="Unknown",F703="Unknown")),"Unknown SL","Non Lead")))))))))))</f>
        <v>ERROR</v>
      </c>
      <c r="T703" s="122" t="str">
        <f>IF(OR(M703="",Q703="",S703="ERROR"),"BLANK",IF((AND(M703='Dropdown Answer Key'!$B$25,OR('Service Line Inventory'!S703="Lead",S703="Unknown SL"))),"Tier 1",IF(AND('Service Line Inventory'!M703='Dropdown Answer Key'!$B$26,OR('Service Line Inventory'!S703="Lead",S703="Unknown SL")),"Tier 2",IF(AND('Service Line Inventory'!M703='Dropdown Answer Key'!$B$27,OR('Service Line Inventory'!S703="Lead",S703="Unknown SL")),"Tier 2",IF('Service Line Inventory'!S703="GRR","Tier 3",IF((AND('Service Line Inventory'!M703='Dropdown Answer Key'!$B$25,'Service Line Inventory'!Q703='Dropdown Answer Key'!$M$25,O703='Dropdown Answer Key'!$G$27,'Service Line Inventory'!P703='Dropdown Answer Key'!$J$27,S703="Non Lead")),"Tier 4",IF((AND('Service Line Inventory'!M703='Dropdown Answer Key'!$B$25,'Service Line Inventory'!Q703='Dropdown Answer Key'!$M$25,O703='Dropdown Answer Key'!$G$27,S703="Non Lead")),"Tier 4",IF((AND('Service Line Inventory'!M703='Dropdown Answer Key'!$B$25,'Service Line Inventory'!Q703='Dropdown Answer Key'!$M$25,'Service Line Inventory'!P703='Dropdown Answer Key'!$J$27,S703="Non Lead")),"Tier 4","Tier 5"))))))))</f>
        <v>BLANK</v>
      </c>
      <c r="U703" s="123" t="str">
        <f t="shared" si="41"/>
        <v>ERROR</v>
      </c>
      <c r="V703" s="122" t="str">
        <f t="shared" si="42"/>
        <v>ERROR</v>
      </c>
      <c r="W703" s="122" t="str">
        <f t="shared" si="43"/>
        <v>NO</v>
      </c>
      <c r="X703" s="116"/>
      <c r="Y703" s="105"/>
      <c r="Z703" s="85"/>
    </row>
    <row r="704" spans="1:26">
      <c r="A704" s="80"/>
      <c r="B704" s="80"/>
      <c r="C704" s="111"/>
      <c r="D704" s="81"/>
      <c r="E704" s="111"/>
      <c r="F704" s="111"/>
      <c r="G704" s="113"/>
      <c r="H704" s="101"/>
      <c r="I704" s="81"/>
      <c r="J704" s="82"/>
      <c r="K704" s="81"/>
      <c r="L704" s="101" t="str">
        <f t="shared" si="40"/>
        <v>ERROR</v>
      </c>
      <c r="M704" s="117"/>
      <c r="N704" s="81"/>
      <c r="O704" s="81"/>
      <c r="P704" s="81"/>
      <c r="Q704" s="80"/>
      <c r="R704" s="81"/>
      <c r="S704" s="106" t="str">
        <f>IF(OR(B704="",$C$3="",$G$3=""),"ERROR",IF(AND(B704='Dropdown Answer Key'!$B$12,OR(E704="Lead",E704="U, May have L",E704="COM",E704="")),"Lead",IF(AND(B704='Dropdown Answer Key'!$B$12,OR(AND(E704="GALV",H704="Y"),AND(E704="GALV",H704="UN"),AND(E704="GALV",H704=""))),"GRR",IF(AND(B704='Dropdown Answer Key'!$B$12,E704="Unknown"),"Unknown SL",IF(AND(B704='Dropdown Answer Key'!$B$13,OR(F704="Lead",F704="U, May have L",F704="COM",F704="")),"Lead",IF(AND(B704='Dropdown Answer Key'!$B$13,OR(AND(F704="GALV",H704="Y"),AND(F704="GALV",H704="UN"),AND(F704="GALV",H704=""))),"GRR",IF(AND(B704='Dropdown Answer Key'!$B$13,F704="Unknown"),"Unknown SL",IF(AND(B704='Dropdown Answer Key'!$B$14,OR(E704="Lead",E704="U, May have L",E704="COM",E704="")),"Lead",IF(AND(B704='Dropdown Answer Key'!$B$14,OR(F704="Lead",F704="U, May have L",F704="COM",F704="")),"Lead",IF(AND(B704='Dropdown Answer Key'!$B$14,OR(AND(E704="GALV",H704="Y"),AND(E704="GALV",H704="UN"),AND(E704="GALV",H704=""),AND(F704="GALV",H704="Y"),AND(F704="GALV",H704="UN"),AND(F704="GALV",H704=""),AND(F704="GALV",I704="Y"),AND(F704="GALV",I704="UN"),AND(F704="GALV",I704=""))),"GRR",IF(AND(B704='Dropdown Answer Key'!$B$14,OR(E704="Unknown",F704="Unknown")),"Unknown SL","Non Lead")))))))))))</f>
        <v>ERROR</v>
      </c>
      <c r="T704" s="83" t="str">
        <f>IF(OR(M704="",Q704="",S704="ERROR"),"BLANK",IF((AND(M704='Dropdown Answer Key'!$B$25,OR('Service Line Inventory'!S704="Lead",S704="Unknown SL"))),"Tier 1",IF(AND('Service Line Inventory'!M704='Dropdown Answer Key'!$B$26,OR('Service Line Inventory'!S704="Lead",S704="Unknown SL")),"Tier 2",IF(AND('Service Line Inventory'!M704='Dropdown Answer Key'!$B$27,OR('Service Line Inventory'!S704="Lead",S704="Unknown SL")),"Tier 2",IF('Service Line Inventory'!S704="GRR","Tier 3",IF((AND('Service Line Inventory'!M704='Dropdown Answer Key'!$B$25,'Service Line Inventory'!Q704='Dropdown Answer Key'!$M$25,O704='Dropdown Answer Key'!$G$27,'Service Line Inventory'!P704='Dropdown Answer Key'!$J$27,S704="Non Lead")),"Tier 4",IF((AND('Service Line Inventory'!M704='Dropdown Answer Key'!$B$25,'Service Line Inventory'!Q704='Dropdown Answer Key'!$M$25,O704='Dropdown Answer Key'!$G$27,S704="Non Lead")),"Tier 4",IF((AND('Service Line Inventory'!M704='Dropdown Answer Key'!$B$25,'Service Line Inventory'!Q704='Dropdown Answer Key'!$M$25,'Service Line Inventory'!P704='Dropdown Answer Key'!$J$27,S704="Non Lead")),"Tier 4","Tier 5"))))))))</f>
        <v>BLANK</v>
      </c>
      <c r="U704" s="109" t="str">
        <f t="shared" si="41"/>
        <v>ERROR</v>
      </c>
      <c r="V704" s="83" t="str">
        <f t="shared" si="42"/>
        <v>ERROR</v>
      </c>
      <c r="W704" s="83" t="str">
        <f t="shared" si="43"/>
        <v>NO</v>
      </c>
      <c r="X704" s="115"/>
      <c r="Y704" s="84"/>
      <c r="Z704" s="85"/>
    </row>
    <row r="705" spans="1:26">
      <c r="A705" s="89"/>
      <c r="B705" s="90"/>
      <c r="C705" s="112"/>
      <c r="D705" s="90"/>
      <c r="E705" s="112"/>
      <c r="F705" s="112"/>
      <c r="G705" s="114"/>
      <c r="H705" s="102"/>
      <c r="I705" s="90"/>
      <c r="J705" s="91"/>
      <c r="K705" s="90"/>
      <c r="L705" s="102" t="str">
        <f t="shared" si="40"/>
        <v>ERROR</v>
      </c>
      <c r="M705" s="118"/>
      <c r="N705" s="90"/>
      <c r="O705" s="90"/>
      <c r="P705" s="90"/>
      <c r="Q705" s="89"/>
      <c r="R705" s="90"/>
      <c r="S705" s="121" t="str">
        <f>IF(OR(B705="",$C$3="",$G$3=""),"ERROR",IF(AND(B705='Dropdown Answer Key'!$B$12,OR(E705="Lead",E705="U, May have L",E705="COM",E705="")),"Lead",IF(AND(B705='Dropdown Answer Key'!$B$12,OR(AND(E705="GALV",H705="Y"),AND(E705="GALV",H705="UN"),AND(E705="GALV",H705=""))),"GRR",IF(AND(B705='Dropdown Answer Key'!$B$12,E705="Unknown"),"Unknown SL",IF(AND(B705='Dropdown Answer Key'!$B$13,OR(F705="Lead",F705="U, May have L",F705="COM",F705="")),"Lead",IF(AND(B705='Dropdown Answer Key'!$B$13,OR(AND(F705="GALV",H705="Y"),AND(F705="GALV",H705="UN"),AND(F705="GALV",H705=""))),"GRR",IF(AND(B705='Dropdown Answer Key'!$B$13,F705="Unknown"),"Unknown SL",IF(AND(B705='Dropdown Answer Key'!$B$14,OR(E705="Lead",E705="U, May have L",E705="COM",E705="")),"Lead",IF(AND(B705='Dropdown Answer Key'!$B$14,OR(F705="Lead",F705="U, May have L",F705="COM",F705="")),"Lead",IF(AND(B705='Dropdown Answer Key'!$B$14,OR(AND(E705="GALV",H705="Y"),AND(E705="GALV",H705="UN"),AND(E705="GALV",H705=""),AND(F705="GALV",H705="Y"),AND(F705="GALV",H705="UN"),AND(F705="GALV",H705=""),AND(F705="GALV",I705="Y"),AND(F705="GALV",I705="UN"),AND(F705="GALV",I705=""))),"GRR",IF(AND(B705='Dropdown Answer Key'!$B$14,OR(E705="Unknown",F705="Unknown")),"Unknown SL","Non Lead")))))))))))</f>
        <v>ERROR</v>
      </c>
      <c r="T705" s="122" t="str">
        <f>IF(OR(M705="",Q705="",S705="ERROR"),"BLANK",IF((AND(M705='Dropdown Answer Key'!$B$25,OR('Service Line Inventory'!S705="Lead",S705="Unknown SL"))),"Tier 1",IF(AND('Service Line Inventory'!M705='Dropdown Answer Key'!$B$26,OR('Service Line Inventory'!S705="Lead",S705="Unknown SL")),"Tier 2",IF(AND('Service Line Inventory'!M705='Dropdown Answer Key'!$B$27,OR('Service Line Inventory'!S705="Lead",S705="Unknown SL")),"Tier 2",IF('Service Line Inventory'!S705="GRR","Tier 3",IF((AND('Service Line Inventory'!M705='Dropdown Answer Key'!$B$25,'Service Line Inventory'!Q705='Dropdown Answer Key'!$M$25,O705='Dropdown Answer Key'!$G$27,'Service Line Inventory'!P705='Dropdown Answer Key'!$J$27,S705="Non Lead")),"Tier 4",IF((AND('Service Line Inventory'!M705='Dropdown Answer Key'!$B$25,'Service Line Inventory'!Q705='Dropdown Answer Key'!$M$25,O705='Dropdown Answer Key'!$G$27,S705="Non Lead")),"Tier 4",IF((AND('Service Line Inventory'!M705='Dropdown Answer Key'!$B$25,'Service Line Inventory'!Q705='Dropdown Answer Key'!$M$25,'Service Line Inventory'!P705='Dropdown Answer Key'!$J$27,S705="Non Lead")),"Tier 4","Tier 5"))))))))</f>
        <v>BLANK</v>
      </c>
      <c r="U705" s="123" t="str">
        <f t="shared" si="41"/>
        <v>ERROR</v>
      </c>
      <c r="V705" s="122" t="str">
        <f t="shared" si="42"/>
        <v>ERROR</v>
      </c>
      <c r="W705" s="122" t="str">
        <f t="shared" si="43"/>
        <v>NO</v>
      </c>
      <c r="X705" s="116"/>
      <c r="Y705" s="105"/>
      <c r="Z705" s="85"/>
    </row>
    <row r="706" spans="1:26">
      <c r="A706" s="80"/>
      <c r="B706" s="80"/>
      <c r="C706" s="111"/>
      <c r="D706" s="81"/>
      <c r="E706" s="111"/>
      <c r="F706" s="111"/>
      <c r="G706" s="113"/>
      <c r="H706" s="101"/>
      <c r="I706" s="81"/>
      <c r="J706" s="82"/>
      <c r="K706" s="81"/>
      <c r="L706" s="101" t="str">
        <f t="shared" si="40"/>
        <v>ERROR</v>
      </c>
      <c r="M706" s="117"/>
      <c r="N706" s="81"/>
      <c r="O706" s="81"/>
      <c r="P706" s="81"/>
      <c r="Q706" s="80"/>
      <c r="R706" s="81"/>
      <c r="S706" s="106" t="str">
        <f>IF(OR(B706="",$C$3="",$G$3=""),"ERROR",IF(AND(B706='Dropdown Answer Key'!$B$12,OR(E706="Lead",E706="U, May have L",E706="COM",E706="")),"Lead",IF(AND(B706='Dropdown Answer Key'!$B$12,OR(AND(E706="GALV",H706="Y"),AND(E706="GALV",H706="UN"),AND(E706="GALV",H706=""))),"GRR",IF(AND(B706='Dropdown Answer Key'!$B$12,E706="Unknown"),"Unknown SL",IF(AND(B706='Dropdown Answer Key'!$B$13,OR(F706="Lead",F706="U, May have L",F706="COM",F706="")),"Lead",IF(AND(B706='Dropdown Answer Key'!$B$13,OR(AND(F706="GALV",H706="Y"),AND(F706="GALV",H706="UN"),AND(F706="GALV",H706=""))),"GRR",IF(AND(B706='Dropdown Answer Key'!$B$13,F706="Unknown"),"Unknown SL",IF(AND(B706='Dropdown Answer Key'!$B$14,OR(E706="Lead",E706="U, May have L",E706="COM",E706="")),"Lead",IF(AND(B706='Dropdown Answer Key'!$B$14,OR(F706="Lead",F706="U, May have L",F706="COM",F706="")),"Lead",IF(AND(B706='Dropdown Answer Key'!$B$14,OR(AND(E706="GALV",H706="Y"),AND(E706="GALV",H706="UN"),AND(E706="GALV",H706=""),AND(F706="GALV",H706="Y"),AND(F706="GALV",H706="UN"),AND(F706="GALV",H706=""),AND(F706="GALV",I706="Y"),AND(F706="GALV",I706="UN"),AND(F706="GALV",I706=""))),"GRR",IF(AND(B706='Dropdown Answer Key'!$B$14,OR(E706="Unknown",F706="Unknown")),"Unknown SL","Non Lead")))))))))))</f>
        <v>ERROR</v>
      </c>
      <c r="T706" s="83" t="str">
        <f>IF(OR(M706="",Q706="",S706="ERROR"),"BLANK",IF((AND(M706='Dropdown Answer Key'!$B$25,OR('Service Line Inventory'!S706="Lead",S706="Unknown SL"))),"Tier 1",IF(AND('Service Line Inventory'!M706='Dropdown Answer Key'!$B$26,OR('Service Line Inventory'!S706="Lead",S706="Unknown SL")),"Tier 2",IF(AND('Service Line Inventory'!M706='Dropdown Answer Key'!$B$27,OR('Service Line Inventory'!S706="Lead",S706="Unknown SL")),"Tier 2",IF('Service Line Inventory'!S706="GRR","Tier 3",IF((AND('Service Line Inventory'!M706='Dropdown Answer Key'!$B$25,'Service Line Inventory'!Q706='Dropdown Answer Key'!$M$25,O706='Dropdown Answer Key'!$G$27,'Service Line Inventory'!P706='Dropdown Answer Key'!$J$27,S706="Non Lead")),"Tier 4",IF((AND('Service Line Inventory'!M706='Dropdown Answer Key'!$B$25,'Service Line Inventory'!Q706='Dropdown Answer Key'!$M$25,O706='Dropdown Answer Key'!$G$27,S706="Non Lead")),"Tier 4",IF((AND('Service Line Inventory'!M706='Dropdown Answer Key'!$B$25,'Service Line Inventory'!Q706='Dropdown Answer Key'!$M$25,'Service Line Inventory'!P706='Dropdown Answer Key'!$J$27,S706="Non Lead")),"Tier 4","Tier 5"))))))))</f>
        <v>BLANK</v>
      </c>
      <c r="U706" s="109" t="str">
        <f t="shared" si="41"/>
        <v>ERROR</v>
      </c>
      <c r="V706" s="83" t="str">
        <f t="shared" si="42"/>
        <v>ERROR</v>
      </c>
      <c r="W706" s="83" t="str">
        <f t="shared" si="43"/>
        <v>NO</v>
      </c>
      <c r="X706" s="115"/>
      <c r="Y706" s="84"/>
      <c r="Z706" s="85"/>
    </row>
    <row r="707" spans="1:26">
      <c r="A707" s="89"/>
      <c r="B707" s="90"/>
      <c r="C707" s="112"/>
      <c r="D707" s="90"/>
      <c r="E707" s="112"/>
      <c r="F707" s="112"/>
      <c r="G707" s="114"/>
      <c r="H707" s="102"/>
      <c r="I707" s="90"/>
      <c r="J707" s="91"/>
      <c r="K707" s="90"/>
      <c r="L707" s="102" t="str">
        <f t="shared" si="40"/>
        <v>ERROR</v>
      </c>
      <c r="M707" s="118"/>
      <c r="N707" s="90"/>
      <c r="O707" s="90"/>
      <c r="P707" s="90"/>
      <c r="Q707" s="89"/>
      <c r="R707" s="90"/>
      <c r="S707" s="121" t="str">
        <f>IF(OR(B707="",$C$3="",$G$3=""),"ERROR",IF(AND(B707='Dropdown Answer Key'!$B$12,OR(E707="Lead",E707="U, May have L",E707="COM",E707="")),"Lead",IF(AND(B707='Dropdown Answer Key'!$B$12,OR(AND(E707="GALV",H707="Y"),AND(E707="GALV",H707="UN"),AND(E707="GALV",H707=""))),"GRR",IF(AND(B707='Dropdown Answer Key'!$B$12,E707="Unknown"),"Unknown SL",IF(AND(B707='Dropdown Answer Key'!$B$13,OR(F707="Lead",F707="U, May have L",F707="COM",F707="")),"Lead",IF(AND(B707='Dropdown Answer Key'!$B$13,OR(AND(F707="GALV",H707="Y"),AND(F707="GALV",H707="UN"),AND(F707="GALV",H707=""))),"GRR",IF(AND(B707='Dropdown Answer Key'!$B$13,F707="Unknown"),"Unknown SL",IF(AND(B707='Dropdown Answer Key'!$B$14,OR(E707="Lead",E707="U, May have L",E707="COM",E707="")),"Lead",IF(AND(B707='Dropdown Answer Key'!$B$14,OR(F707="Lead",F707="U, May have L",F707="COM",F707="")),"Lead",IF(AND(B707='Dropdown Answer Key'!$B$14,OR(AND(E707="GALV",H707="Y"),AND(E707="GALV",H707="UN"),AND(E707="GALV",H707=""),AND(F707="GALV",H707="Y"),AND(F707="GALV",H707="UN"),AND(F707="GALV",H707=""),AND(F707="GALV",I707="Y"),AND(F707="GALV",I707="UN"),AND(F707="GALV",I707=""))),"GRR",IF(AND(B707='Dropdown Answer Key'!$B$14,OR(E707="Unknown",F707="Unknown")),"Unknown SL","Non Lead")))))))))))</f>
        <v>ERROR</v>
      </c>
      <c r="T707" s="122" t="str">
        <f>IF(OR(M707="",Q707="",S707="ERROR"),"BLANK",IF((AND(M707='Dropdown Answer Key'!$B$25,OR('Service Line Inventory'!S707="Lead",S707="Unknown SL"))),"Tier 1",IF(AND('Service Line Inventory'!M707='Dropdown Answer Key'!$B$26,OR('Service Line Inventory'!S707="Lead",S707="Unknown SL")),"Tier 2",IF(AND('Service Line Inventory'!M707='Dropdown Answer Key'!$B$27,OR('Service Line Inventory'!S707="Lead",S707="Unknown SL")),"Tier 2",IF('Service Line Inventory'!S707="GRR","Tier 3",IF((AND('Service Line Inventory'!M707='Dropdown Answer Key'!$B$25,'Service Line Inventory'!Q707='Dropdown Answer Key'!$M$25,O707='Dropdown Answer Key'!$G$27,'Service Line Inventory'!P707='Dropdown Answer Key'!$J$27,S707="Non Lead")),"Tier 4",IF((AND('Service Line Inventory'!M707='Dropdown Answer Key'!$B$25,'Service Line Inventory'!Q707='Dropdown Answer Key'!$M$25,O707='Dropdown Answer Key'!$G$27,S707="Non Lead")),"Tier 4",IF((AND('Service Line Inventory'!M707='Dropdown Answer Key'!$B$25,'Service Line Inventory'!Q707='Dropdown Answer Key'!$M$25,'Service Line Inventory'!P707='Dropdown Answer Key'!$J$27,S707="Non Lead")),"Tier 4","Tier 5"))))))))</f>
        <v>BLANK</v>
      </c>
      <c r="U707" s="123" t="str">
        <f t="shared" si="41"/>
        <v>ERROR</v>
      </c>
      <c r="V707" s="122" t="str">
        <f t="shared" si="42"/>
        <v>ERROR</v>
      </c>
      <c r="W707" s="122" t="str">
        <f t="shared" si="43"/>
        <v>NO</v>
      </c>
      <c r="X707" s="116"/>
      <c r="Y707" s="105"/>
      <c r="Z707" s="85"/>
    </row>
    <row r="708" spans="1:26">
      <c r="A708" s="80"/>
      <c r="B708" s="80"/>
      <c r="C708" s="111"/>
      <c r="D708" s="81"/>
      <c r="E708" s="111"/>
      <c r="F708" s="111"/>
      <c r="G708" s="113"/>
      <c r="H708" s="101"/>
      <c r="I708" s="81"/>
      <c r="J708" s="82"/>
      <c r="K708" s="81"/>
      <c r="L708" s="101" t="str">
        <f t="shared" si="40"/>
        <v>ERROR</v>
      </c>
      <c r="M708" s="117"/>
      <c r="N708" s="81"/>
      <c r="O708" s="81"/>
      <c r="P708" s="81"/>
      <c r="Q708" s="80"/>
      <c r="R708" s="81"/>
      <c r="S708" s="106" t="str">
        <f>IF(OR(B708="",$C$3="",$G$3=""),"ERROR",IF(AND(B708='Dropdown Answer Key'!$B$12,OR(E708="Lead",E708="U, May have L",E708="COM",E708="")),"Lead",IF(AND(B708='Dropdown Answer Key'!$B$12,OR(AND(E708="GALV",H708="Y"),AND(E708="GALV",H708="UN"),AND(E708="GALV",H708=""))),"GRR",IF(AND(B708='Dropdown Answer Key'!$B$12,E708="Unknown"),"Unknown SL",IF(AND(B708='Dropdown Answer Key'!$B$13,OR(F708="Lead",F708="U, May have L",F708="COM",F708="")),"Lead",IF(AND(B708='Dropdown Answer Key'!$B$13,OR(AND(F708="GALV",H708="Y"),AND(F708="GALV",H708="UN"),AND(F708="GALV",H708=""))),"GRR",IF(AND(B708='Dropdown Answer Key'!$B$13,F708="Unknown"),"Unknown SL",IF(AND(B708='Dropdown Answer Key'!$B$14,OR(E708="Lead",E708="U, May have L",E708="COM",E708="")),"Lead",IF(AND(B708='Dropdown Answer Key'!$B$14,OR(F708="Lead",F708="U, May have L",F708="COM",F708="")),"Lead",IF(AND(B708='Dropdown Answer Key'!$B$14,OR(AND(E708="GALV",H708="Y"),AND(E708="GALV",H708="UN"),AND(E708="GALV",H708=""),AND(F708="GALV",H708="Y"),AND(F708="GALV",H708="UN"),AND(F708="GALV",H708=""),AND(F708="GALV",I708="Y"),AND(F708="GALV",I708="UN"),AND(F708="GALV",I708=""))),"GRR",IF(AND(B708='Dropdown Answer Key'!$B$14,OR(E708="Unknown",F708="Unknown")),"Unknown SL","Non Lead")))))))))))</f>
        <v>ERROR</v>
      </c>
      <c r="T708" s="83" t="str">
        <f>IF(OR(M708="",Q708="",S708="ERROR"),"BLANK",IF((AND(M708='Dropdown Answer Key'!$B$25,OR('Service Line Inventory'!S708="Lead",S708="Unknown SL"))),"Tier 1",IF(AND('Service Line Inventory'!M708='Dropdown Answer Key'!$B$26,OR('Service Line Inventory'!S708="Lead",S708="Unknown SL")),"Tier 2",IF(AND('Service Line Inventory'!M708='Dropdown Answer Key'!$B$27,OR('Service Line Inventory'!S708="Lead",S708="Unknown SL")),"Tier 2",IF('Service Line Inventory'!S708="GRR","Tier 3",IF((AND('Service Line Inventory'!M708='Dropdown Answer Key'!$B$25,'Service Line Inventory'!Q708='Dropdown Answer Key'!$M$25,O708='Dropdown Answer Key'!$G$27,'Service Line Inventory'!P708='Dropdown Answer Key'!$J$27,S708="Non Lead")),"Tier 4",IF((AND('Service Line Inventory'!M708='Dropdown Answer Key'!$B$25,'Service Line Inventory'!Q708='Dropdown Answer Key'!$M$25,O708='Dropdown Answer Key'!$G$27,S708="Non Lead")),"Tier 4",IF((AND('Service Line Inventory'!M708='Dropdown Answer Key'!$B$25,'Service Line Inventory'!Q708='Dropdown Answer Key'!$M$25,'Service Line Inventory'!P708='Dropdown Answer Key'!$J$27,S708="Non Lead")),"Tier 4","Tier 5"))))))))</f>
        <v>BLANK</v>
      </c>
      <c r="U708" s="109" t="str">
        <f t="shared" si="41"/>
        <v>ERROR</v>
      </c>
      <c r="V708" s="83" t="str">
        <f t="shared" si="42"/>
        <v>ERROR</v>
      </c>
      <c r="W708" s="83" t="str">
        <f t="shared" si="43"/>
        <v>NO</v>
      </c>
      <c r="X708" s="115"/>
      <c r="Y708" s="84"/>
      <c r="Z708" s="85"/>
    </row>
    <row r="709" spans="1:26">
      <c r="A709" s="89"/>
      <c r="B709" s="90"/>
      <c r="C709" s="112"/>
      <c r="D709" s="90"/>
      <c r="E709" s="112"/>
      <c r="F709" s="112"/>
      <c r="G709" s="114"/>
      <c r="H709" s="102"/>
      <c r="I709" s="90"/>
      <c r="J709" s="91"/>
      <c r="K709" s="90"/>
      <c r="L709" s="102" t="str">
        <f t="shared" si="40"/>
        <v>ERROR</v>
      </c>
      <c r="M709" s="118"/>
      <c r="N709" s="90"/>
      <c r="O709" s="90"/>
      <c r="P709" s="90"/>
      <c r="Q709" s="89"/>
      <c r="R709" s="90"/>
      <c r="S709" s="121" t="str">
        <f>IF(OR(B709="",$C$3="",$G$3=""),"ERROR",IF(AND(B709='Dropdown Answer Key'!$B$12,OR(E709="Lead",E709="U, May have L",E709="COM",E709="")),"Lead",IF(AND(B709='Dropdown Answer Key'!$B$12,OR(AND(E709="GALV",H709="Y"),AND(E709="GALV",H709="UN"),AND(E709="GALV",H709=""))),"GRR",IF(AND(B709='Dropdown Answer Key'!$B$12,E709="Unknown"),"Unknown SL",IF(AND(B709='Dropdown Answer Key'!$B$13,OR(F709="Lead",F709="U, May have L",F709="COM",F709="")),"Lead",IF(AND(B709='Dropdown Answer Key'!$B$13,OR(AND(F709="GALV",H709="Y"),AND(F709="GALV",H709="UN"),AND(F709="GALV",H709=""))),"GRR",IF(AND(B709='Dropdown Answer Key'!$B$13,F709="Unknown"),"Unknown SL",IF(AND(B709='Dropdown Answer Key'!$B$14,OR(E709="Lead",E709="U, May have L",E709="COM",E709="")),"Lead",IF(AND(B709='Dropdown Answer Key'!$B$14,OR(F709="Lead",F709="U, May have L",F709="COM",F709="")),"Lead",IF(AND(B709='Dropdown Answer Key'!$B$14,OR(AND(E709="GALV",H709="Y"),AND(E709="GALV",H709="UN"),AND(E709="GALV",H709=""),AND(F709="GALV",H709="Y"),AND(F709="GALV",H709="UN"),AND(F709="GALV",H709=""),AND(F709="GALV",I709="Y"),AND(F709="GALV",I709="UN"),AND(F709="GALV",I709=""))),"GRR",IF(AND(B709='Dropdown Answer Key'!$B$14,OR(E709="Unknown",F709="Unknown")),"Unknown SL","Non Lead")))))))))))</f>
        <v>ERROR</v>
      </c>
      <c r="T709" s="122" t="str">
        <f>IF(OR(M709="",Q709="",S709="ERROR"),"BLANK",IF((AND(M709='Dropdown Answer Key'!$B$25,OR('Service Line Inventory'!S709="Lead",S709="Unknown SL"))),"Tier 1",IF(AND('Service Line Inventory'!M709='Dropdown Answer Key'!$B$26,OR('Service Line Inventory'!S709="Lead",S709="Unknown SL")),"Tier 2",IF(AND('Service Line Inventory'!M709='Dropdown Answer Key'!$B$27,OR('Service Line Inventory'!S709="Lead",S709="Unknown SL")),"Tier 2",IF('Service Line Inventory'!S709="GRR","Tier 3",IF((AND('Service Line Inventory'!M709='Dropdown Answer Key'!$B$25,'Service Line Inventory'!Q709='Dropdown Answer Key'!$M$25,O709='Dropdown Answer Key'!$G$27,'Service Line Inventory'!P709='Dropdown Answer Key'!$J$27,S709="Non Lead")),"Tier 4",IF((AND('Service Line Inventory'!M709='Dropdown Answer Key'!$B$25,'Service Line Inventory'!Q709='Dropdown Answer Key'!$M$25,O709='Dropdown Answer Key'!$G$27,S709="Non Lead")),"Tier 4",IF((AND('Service Line Inventory'!M709='Dropdown Answer Key'!$B$25,'Service Line Inventory'!Q709='Dropdown Answer Key'!$M$25,'Service Line Inventory'!P709='Dropdown Answer Key'!$J$27,S709="Non Lead")),"Tier 4","Tier 5"))))))))</f>
        <v>BLANK</v>
      </c>
      <c r="U709" s="123" t="str">
        <f t="shared" si="41"/>
        <v>ERROR</v>
      </c>
      <c r="V709" s="122" t="str">
        <f t="shared" si="42"/>
        <v>ERROR</v>
      </c>
      <c r="W709" s="122" t="str">
        <f t="shared" si="43"/>
        <v>NO</v>
      </c>
      <c r="X709" s="116"/>
      <c r="Y709" s="105"/>
      <c r="Z709" s="85"/>
    </row>
    <row r="710" spans="1:26">
      <c r="A710" s="80"/>
      <c r="B710" s="80"/>
      <c r="C710" s="111"/>
      <c r="D710" s="81"/>
      <c r="E710" s="111"/>
      <c r="F710" s="111"/>
      <c r="G710" s="113"/>
      <c r="H710" s="101"/>
      <c r="I710" s="81"/>
      <c r="J710" s="82"/>
      <c r="K710" s="81"/>
      <c r="L710" s="101" t="str">
        <f t="shared" si="40"/>
        <v>ERROR</v>
      </c>
      <c r="M710" s="117"/>
      <c r="N710" s="81"/>
      <c r="O710" s="81"/>
      <c r="P710" s="81"/>
      <c r="Q710" s="80"/>
      <c r="R710" s="81"/>
      <c r="S710" s="106" t="str">
        <f>IF(OR(B710="",$C$3="",$G$3=""),"ERROR",IF(AND(B710='Dropdown Answer Key'!$B$12,OR(E710="Lead",E710="U, May have L",E710="COM",E710="")),"Lead",IF(AND(B710='Dropdown Answer Key'!$B$12,OR(AND(E710="GALV",H710="Y"),AND(E710="GALV",H710="UN"),AND(E710="GALV",H710=""))),"GRR",IF(AND(B710='Dropdown Answer Key'!$B$12,E710="Unknown"),"Unknown SL",IF(AND(B710='Dropdown Answer Key'!$B$13,OR(F710="Lead",F710="U, May have L",F710="COM",F710="")),"Lead",IF(AND(B710='Dropdown Answer Key'!$B$13,OR(AND(F710="GALV",H710="Y"),AND(F710="GALV",H710="UN"),AND(F710="GALV",H710=""))),"GRR",IF(AND(B710='Dropdown Answer Key'!$B$13,F710="Unknown"),"Unknown SL",IF(AND(B710='Dropdown Answer Key'!$B$14,OR(E710="Lead",E710="U, May have L",E710="COM",E710="")),"Lead",IF(AND(B710='Dropdown Answer Key'!$B$14,OR(F710="Lead",F710="U, May have L",F710="COM",F710="")),"Lead",IF(AND(B710='Dropdown Answer Key'!$B$14,OR(AND(E710="GALV",H710="Y"),AND(E710="GALV",H710="UN"),AND(E710="GALV",H710=""),AND(F710="GALV",H710="Y"),AND(F710="GALV",H710="UN"),AND(F710="GALV",H710=""),AND(F710="GALV",I710="Y"),AND(F710="GALV",I710="UN"),AND(F710="GALV",I710=""))),"GRR",IF(AND(B710='Dropdown Answer Key'!$B$14,OR(E710="Unknown",F710="Unknown")),"Unknown SL","Non Lead")))))))))))</f>
        <v>ERROR</v>
      </c>
      <c r="T710" s="83" t="str">
        <f>IF(OR(M710="",Q710="",S710="ERROR"),"BLANK",IF((AND(M710='Dropdown Answer Key'!$B$25,OR('Service Line Inventory'!S710="Lead",S710="Unknown SL"))),"Tier 1",IF(AND('Service Line Inventory'!M710='Dropdown Answer Key'!$B$26,OR('Service Line Inventory'!S710="Lead",S710="Unknown SL")),"Tier 2",IF(AND('Service Line Inventory'!M710='Dropdown Answer Key'!$B$27,OR('Service Line Inventory'!S710="Lead",S710="Unknown SL")),"Tier 2",IF('Service Line Inventory'!S710="GRR","Tier 3",IF((AND('Service Line Inventory'!M710='Dropdown Answer Key'!$B$25,'Service Line Inventory'!Q710='Dropdown Answer Key'!$M$25,O710='Dropdown Answer Key'!$G$27,'Service Line Inventory'!P710='Dropdown Answer Key'!$J$27,S710="Non Lead")),"Tier 4",IF((AND('Service Line Inventory'!M710='Dropdown Answer Key'!$B$25,'Service Line Inventory'!Q710='Dropdown Answer Key'!$M$25,O710='Dropdown Answer Key'!$G$27,S710="Non Lead")),"Tier 4",IF((AND('Service Line Inventory'!M710='Dropdown Answer Key'!$B$25,'Service Line Inventory'!Q710='Dropdown Answer Key'!$M$25,'Service Line Inventory'!P710='Dropdown Answer Key'!$J$27,S710="Non Lead")),"Tier 4","Tier 5"))))))))</f>
        <v>BLANK</v>
      </c>
      <c r="U710" s="109" t="str">
        <f t="shared" si="41"/>
        <v>ERROR</v>
      </c>
      <c r="V710" s="83" t="str">
        <f t="shared" si="42"/>
        <v>ERROR</v>
      </c>
      <c r="W710" s="83" t="str">
        <f t="shared" si="43"/>
        <v>NO</v>
      </c>
      <c r="X710" s="115"/>
      <c r="Y710" s="84"/>
      <c r="Z710" s="85"/>
    </row>
    <row r="711" spans="1:26">
      <c r="A711" s="89"/>
      <c r="B711" s="90"/>
      <c r="C711" s="112"/>
      <c r="D711" s="90"/>
      <c r="E711" s="112"/>
      <c r="F711" s="112"/>
      <c r="G711" s="114"/>
      <c r="H711" s="102"/>
      <c r="I711" s="90"/>
      <c r="J711" s="91"/>
      <c r="K711" s="90"/>
      <c r="L711" s="102" t="str">
        <f t="shared" si="40"/>
        <v>ERROR</v>
      </c>
      <c r="M711" s="118"/>
      <c r="N711" s="90"/>
      <c r="O711" s="90"/>
      <c r="P711" s="90"/>
      <c r="Q711" s="89"/>
      <c r="R711" s="90"/>
      <c r="S711" s="121" t="str">
        <f>IF(OR(B711="",$C$3="",$G$3=""),"ERROR",IF(AND(B711='Dropdown Answer Key'!$B$12,OR(E711="Lead",E711="U, May have L",E711="COM",E711="")),"Lead",IF(AND(B711='Dropdown Answer Key'!$B$12,OR(AND(E711="GALV",H711="Y"),AND(E711="GALV",H711="UN"),AND(E711="GALV",H711=""))),"GRR",IF(AND(B711='Dropdown Answer Key'!$B$12,E711="Unknown"),"Unknown SL",IF(AND(B711='Dropdown Answer Key'!$B$13,OR(F711="Lead",F711="U, May have L",F711="COM",F711="")),"Lead",IF(AND(B711='Dropdown Answer Key'!$B$13,OR(AND(F711="GALV",H711="Y"),AND(F711="GALV",H711="UN"),AND(F711="GALV",H711=""))),"GRR",IF(AND(B711='Dropdown Answer Key'!$B$13,F711="Unknown"),"Unknown SL",IF(AND(B711='Dropdown Answer Key'!$B$14,OR(E711="Lead",E711="U, May have L",E711="COM",E711="")),"Lead",IF(AND(B711='Dropdown Answer Key'!$B$14,OR(F711="Lead",F711="U, May have L",F711="COM",F711="")),"Lead",IF(AND(B711='Dropdown Answer Key'!$B$14,OR(AND(E711="GALV",H711="Y"),AND(E711="GALV",H711="UN"),AND(E711="GALV",H711=""),AND(F711="GALV",H711="Y"),AND(F711="GALV",H711="UN"),AND(F711="GALV",H711=""),AND(F711="GALV",I711="Y"),AND(F711="GALV",I711="UN"),AND(F711="GALV",I711=""))),"GRR",IF(AND(B711='Dropdown Answer Key'!$B$14,OR(E711="Unknown",F711="Unknown")),"Unknown SL","Non Lead")))))))))))</f>
        <v>ERROR</v>
      </c>
      <c r="T711" s="122" t="str">
        <f>IF(OR(M711="",Q711="",S711="ERROR"),"BLANK",IF((AND(M711='Dropdown Answer Key'!$B$25,OR('Service Line Inventory'!S711="Lead",S711="Unknown SL"))),"Tier 1",IF(AND('Service Line Inventory'!M711='Dropdown Answer Key'!$B$26,OR('Service Line Inventory'!S711="Lead",S711="Unknown SL")),"Tier 2",IF(AND('Service Line Inventory'!M711='Dropdown Answer Key'!$B$27,OR('Service Line Inventory'!S711="Lead",S711="Unknown SL")),"Tier 2",IF('Service Line Inventory'!S711="GRR","Tier 3",IF((AND('Service Line Inventory'!M711='Dropdown Answer Key'!$B$25,'Service Line Inventory'!Q711='Dropdown Answer Key'!$M$25,O711='Dropdown Answer Key'!$G$27,'Service Line Inventory'!P711='Dropdown Answer Key'!$J$27,S711="Non Lead")),"Tier 4",IF((AND('Service Line Inventory'!M711='Dropdown Answer Key'!$B$25,'Service Line Inventory'!Q711='Dropdown Answer Key'!$M$25,O711='Dropdown Answer Key'!$G$27,S711="Non Lead")),"Tier 4",IF((AND('Service Line Inventory'!M711='Dropdown Answer Key'!$B$25,'Service Line Inventory'!Q711='Dropdown Answer Key'!$M$25,'Service Line Inventory'!P711='Dropdown Answer Key'!$J$27,S711="Non Lead")),"Tier 4","Tier 5"))))))))</f>
        <v>BLANK</v>
      </c>
      <c r="U711" s="123" t="str">
        <f t="shared" si="41"/>
        <v>ERROR</v>
      </c>
      <c r="V711" s="122" t="str">
        <f t="shared" si="42"/>
        <v>ERROR</v>
      </c>
      <c r="W711" s="122" t="str">
        <f t="shared" si="43"/>
        <v>NO</v>
      </c>
      <c r="X711" s="116"/>
      <c r="Y711" s="105"/>
      <c r="Z711" s="85"/>
    </row>
    <row r="712" spans="1:26">
      <c r="A712" s="80"/>
      <c r="B712" s="80"/>
      <c r="C712" s="111"/>
      <c r="D712" s="81"/>
      <c r="E712" s="111"/>
      <c r="F712" s="111"/>
      <c r="G712" s="113"/>
      <c r="H712" s="101"/>
      <c r="I712" s="81"/>
      <c r="J712" s="82"/>
      <c r="K712" s="81"/>
      <c r="L712" s="101" t="str">
        <f t="shared" ref="L712:L775" si="44">S712</f>
        <v>ERROR</v>
      </c>
      <c r="M712" s="117"/>
      <c r="N712" s="81"/>
      <c r="O712" s="81"/>
      <c r="P712" s="81"/>
      <c r="Q712" s="80"/>
      <c r="R712" s="81"/>
      <c r="S712" s="106" t="str">
        <f>IF(OR(B712="",$C$3="",$G$3=""),"ERROR",IF(AND(B712='Dropdown Answer Key'!$B$12,OR(E712="Lead",E712="U, May have L",E712="COM",E712="")),"Lead",IF(AND(B712='Dropdown Answer Key'!$B$12,OR(AND(E712="GALV",H712="Y"),AND(E712="GALV",H712="UN"),AND(E712="GALV",H712=""))),"GRR",IF(AND(B712='Dropdown Answer Key'!$B$12,E712="Unknown"),"Unknown SL",IF(AND(B712='Dropdown Answer Key'!$B$13,OR(F712="Lead",F712="U, May have L",F712="COM",F712="")),"Lead",IF(AND(B712='Dropdown Answer Key'!$B$13,OR(AND(F712="GALV",H712="Y"),AND(F712="GALV",H712="UN"),AND(F712="GALV",H712=""))),"GRR",IF(AND(B712='Dropdown Answer Key'!$B$13,F712="Unknown"),"Unknown SL",IF(AND(B712='Dropdown Answer Key'!$B$14,OR(E712="Lead",E712="U, May have L",E712="COM",E712="")),"Lead",IF(AND(B712='Dropdown Answer Key'!$B$14,OR(F712="Lead",F712="U, May have L",F712="COM",F712="")),"Lead",IF(AND(B712='Dropdown Answer Key'!$B$14,OR(AND(E712="GALV",H712="Y"),AND(E712="GALV",H712="UN"),AND(E712="GALV",H712=""),AND(F712="GALV",H712="Y"),AND(F712="GALV",H712="UN"),AND(F712="GALV",H712=""),AND(F712="GALV",I712="Y"),AND(F712="GALV",I712="UN"),AND(F712="GALV",I712=""))),"GRR",IF(AND(B712='Dropdown Answer Key'!$B$14,OR(E712="Unknown",F712="Unknown")),"Unknown SL","Non Lead")))))))))))</f>
        <v>ERROR</v>
      </c>
      <c r="T712" s="83" t="str">
        <f>IF(OR(M712="",Q712="",S712="ERROR"),"BLANK",IF((AND(M712='Dropdown Answer Key'!$B$25,OR('Service Line Inventory'!S712="Lead",S712="Unknown SL"))),"Tier 1",IF(AND('Service Line Inventory'!M712='Dropdown Answer Key'!$B$26,OR('Service Line Inventory'!S712="Lead",S712="Unknown SL")),"Tier 2",IF(AND('Service Line Inventory'!M712='Dropdown Answer Key'!$B$27,OR('Service Line Inventory'!S712="Lead",S712="Unknown SL")),"Tier 2",IF('Service Line Inventory'!S712="GRR","Tier 3",IF((AND('Service Line Inventory'!M712='Dropdown Answer Key'!$B$25,'Service Line Inventory'!Q712='Dropdown Answer Key'!$M$25,O712='Dropdown Answer Key'!$G$27,'Service Line Inventory'!P712='Dropdown Answer Key'!$J$27,S712="Non Lead")),"Tier 4",IF((AND('Service Line Inventory'!M712='Dropdown Answer Key'!$B$25,'Service Line Inventory'!Q712='Dropdown Answer Key'!$M$25,O712='Dropdown Answer Key'!$G$27,S712="Non Lead")),"Tier 4",IF((AND('Service Line Inventory'!M712='Dropdown Answer Key'!$B$25,'Service Line Inventory'!Q712='Dropdown Answer Key'!$M$25,'Service Line Inventory'!P712='Dropdown Answer Key'!$J$27,S712="Non Lead")),"Tier 4","Tier 5"))))))))</f>
        <v>BLANK</v>
      </c>
      <c r="U712" s="109" t="str">
        <f t="shared" si="41"/>
        <v>ERROR</v>
      </c>
      <c r="V712" s="83" t="str">
        <f t="shared" si="42"/>
        <v>ERROR</v>
      </c>
      <c r="W712" s="83" t="str">
        <f t="shared" si="43"/>
        <v>NO</v>
      </c>
      <c r="X712" s="115"/>
      <c r="Y712" s="84"/>
      <c r="Z712" s="85"/>
    </row>
    <row r="713" spans="1:26">
      <c r="A713" s="89"/>
      <c r="B713" s="90"/>
      <c r="C713" s="112"/>
      <c r="D713" s="90"/>
      <c r="E713" s="112"/>
      <c r="F713" s="112"/>
      <c r="G713" s="114"/>
      <c r="H713" s="102"/>
      <c r="I713" s="90"/>
      <c r="J713" s="91"/>
      <c r="K713" s="90"/>
      <c r="L713" s="102" t="str">
        <f t="shared" si="44"/>
        <v>ERROR</v>
      </c>
      <c r="M713" s="118"/>
      <c r="N713" s="90"/>
      <c r="O713" s="90"/>
      <c r="P713" s="90"/>
      <c r="Q713" s="89"/>
      <c r="R713" s="90"/>
      <c r="S713" s="121" t="str">
        <f>IF(OR(B713="",$C$3="",$G$3=""),"ERROR",IF(AND(B713='Dropdown Answer Key'!$B$12,OR(E713="Lead",E713="U, May have L",E713="COM",E713="")),"Lead",IF(AND(B713='Dropdown Answer Key'!$B$12,OR(AND(E713="GALV",H713="Y"),AND(E713="GALV",H713="UN"),AND(E713="GALV",H713=""))),"GRR",IF(AND(B713='Dropdown Answer Key'!$B$12,E713="Unknown"),"Unknown SL",IF(AND(B713='Dropdown Answer Key'!$B$13,OR(F713="Lead",F713="U, May have L",F713="COM",F713="")),"Lead",IF(AND(B713='Dropdown Answer Key'!$B$13,OR(AND(F713="GALV",H713="Y"),AND(F713="GALV",H713="UN"),AND(F713="GALV",H713=""))),"GRR",IF(AND(B713='Dropdown Answer Key'!$B$13,F713="Unknown"),"Unknown SL",IF(AND(B713='Dropdown Answer Key'!$B$14,OR(E713="Lead",E713="U, May have L",E713="COM",E713="")),"Lead",IF(AND(B713='Dropdown Answer Key'!$B$14,OR(F713="Lead",F713="U, May have L",F713="COM",F713="")),"Lead",IF(AND(B713='Dropdown Answer Key'!$B$14,OR(AND(E713="GALV",H713="Y"),AND(E713="GALV",H713="UN"),AND(E713="GALV",H713=""),AND(F713="GALV",H713="Y"),AND(F713="GALV",H713="UN"),AND(F713="GALV",H713=""),AND(F713="GALV",I713="Y"),AND(F713="GALV",I713="UN"),AND(F713="GALV",I713=""))),"GRR",IF(AND(B713='Dropdown Answer Key'!$B$14,OR(E713="Unknown",F713="Unknown")),"Unknown SL","Non Lead")))))))))))</f>
        <v>ERROR</v>
      </c>
      <c r="T713" s="122" t="str">
        <f>IF(OR(M713="",Q713="",S713="ERROR"),"BLANK",IF((AND(M713='Dropdown Answer Key'!$B$25,OR('Service Line Inventory'!S713="Lead",S713="Unknown SL"))),"Tier 1",IF(AND('Service Line Inventory'!M713='Dropdown Answer Key'!$B$26,OR('Service Line Inventory'!S713="Lead",S713="Unknown SL")),"Tier 2",IF(AND('Service Line Inventory'!M713='Dropdown Answer Key'!$B$27,OR('Service Line Inventory'!S713="Lead",S713="Unknown SL")),"Tier 2",IF('Service Line Inventory'!S713="GRR","Tier 3",IF((AND('Service Line Inventory'!M713='Dropdown Answer Key'!$B$25,'Service Line Inventory'!Q713='Dropdown Answer Key'!$M$25,O713='Dropdown Answer Key'!$G$27,'Service Line Inventory'!P713='Dropdown Answer Key'!$J$27,S713="Non Lead")),"Tier 4",IF((AND('Service Line Inventory'!M713='Dropdown Answer Key'!$B$25,'Service Line Inventory'!Q713='Dropdown Answer Key'!$M$25,O713='Dropdown Answer Key'!$G$27,S713="Non Lead")),"Tier 4",IF((AND('Service Line Inventory'!M713='Dropdown Answer Key'!$B$25,'Service Line Inventory'!Q713='Dropdown Answer Key'!$M$25,'Service Line Inventory'!P713='Dropdown Answer Key'!$J$27,S713="Non Lead")),"Tier 4","Tier 5"))))))))</f>
        <v>BLANK</v>
      </c>
      <c r="U713" s="123" t="str">
        <f t="shared" ref="U713:U776" si="45">IF(OR(S713="LEAD",S713="GRR",S713="Unknown SL"),"YES",IF(S713="ERROR","ERROR","NO"))</f>
        <v>ERROR</v>
      </c>
      <c r="V713" s="122" t="str">
        <f t="shared" ref="V713:V776" si="46">IF((OR(S713="LEAD",S713="GRR",S713="Unknown SL")),"YES",IF(S713="ERROR","ERROR","NO"))</f>
        <v>ERROR</v>
      </c>
      <c r="W713" s="122" t="str">
        <f t="shared" ref="W713:W776" si="47">IF(V713="YES","YES","NO")</f>
        <v>NO</v>
      </c>
      <c r="X713" s="116"/>
      <c r="Y713" s="105"/>
      <c r="Z713" s="85"/>
    </row>
    <row r="714" spans="1:26">
      <c r="A714" s="80"/>
      <c r="B714" s="80"/>
      <c r="C714" s="111"/>
      <c r="D714" s="81"/>
      <c r="E714" s="111"/>
      <c r="F714" s="111"/>
      <c r="G714" s="113"/>
      <c r="H714" s="101"/>
      <c r="I714" s="81"/>
      <c r="J714" s="82"/>
      <c r="K714" s="81"/>
      <c r="L714" s="101" t="str">
        <f t="shared" si="44"/>
        <v>ERROR</v>
      </c>
      <c r="M714" s="117"/>
      <c r="N714" s="81"/>
      <c r="O714" s="81"/>
      <c r="P714" s="81"/>
      <c r="Q714" s="80"/>
      <c r="R714" s="81"/>
      <c r="S714" s="106" t="str">
        <f>IF(OR(B714="",$C$3="",$G$3=""),"ERROR",IF(AND(B714='Dropdown Answer Key'!$B$12,OR(E714="Lead",E714="U, May have L",E714="COM",E714="")),"Lead",IF(AND(B714='Dropdown Answer Key'!$B$12,OR(AND(E714="GALV",H714="Y"),AND(E714="GALV",H714="UN"),AND(E714="GALV",H714=""))),"GRR",IF(AND(B714='Dropdown Answer Key'!$B$12,E714="Unknown"),"Unknown SL",IF(AND(B714='Dropdown Answer Key'!$B$13,OR(F714="Lead",F714="U, May have L",F714="COM",F714="")),"Lead",IF(AND(B714='Dropdown Answer Key'!$B$13,OR(AND(F714="GALV",H714="Y"),AND(F714="GALV",H714="UN"),AND(F714="GALV",H714=""))),"GRR",IF(AND(B714='Dropdown Answer Key'!$B$13,F714="Unknown"),"Unknown SL",IF(AND(B714='Dropdown Answer Key'!$B$14,OR(E714="Lead",E714="U, May have L",E714="COM",E714="")),"Lead",IF(AND(B714='Dropdown Answer Key'!$B$14,OR(F714="Lead",F714="U, May have L",F714="COM",F714="")),"Lead",IF(AND(B714='Dropdown Answer Key'!$B$14,OR(AND(E714="GALV",H714="Y"),AND(E714="GALV",H714="UN"),AND(E714="GALV",H714=""),AND(F714="GALV",H714="Y"),AND(F714="GALV",H714="UN"),AND(F714="GALV",H714=""),AND(F714="GALV",I714="Y"),AND(F714="GALV",I714="UN"),AND(F714="GALV",I714=""))),"GRR",IF(AND(B714='Dropdown Answer Key'!$B$14,OR(E714="Unknown",F714="Unknown")),"Unknown SL","Non Lead")))))))))))</f>
        <v>ERROR</v>
      </c>
      <c r="T714" s="83" t="str">
        <f>IF(OR(M714="",Q714="",S714="ERROR"),"BLANK",IF((AND(M714='Dropdown Answer Key'!$B$25,OR('Service Line Inventory'!S714="Lead",S714="Unknown SL"))),"Tier 1",IF(AND('Service Line Inventory'!M714='Dropdown Answer Key'!$B$26,OR('Service Line Inventory'!S714="Lead",S714="Unknown SL")),"Tier 2",IF(AND('Service Line Inventory'!M714='Dropdown Answer Key'!$B$27,OR('Service Line Inventory'!S714="Lead",S714="Unknown SL")),"Tier 2",IF('Service Line Inventory'!S714="GRR","Tier 3",IF((AND('Service Line Inventory'!M714='Dropdown Answer Key'!$B$25,'Service Line Inventory'!Q714='Dropdown Answer Key'!$M$25,O714='Dropdown Answer Key'!$G$27,'Service Line Inventory'!P714='Dropdown Answer Key'!$J$27,S714="Non Lead")),"Tier 4",IF((AND('Service Line Inventory'!M714='Dropdown Answer Key'!$B$25,'Service Line Inventory'!Q714='Dropdown Answer Key'!$M$25,O714='Dropdown Answer Key'!$G$27,S714="Non Lead")),"Tier 4",IF((AND('Service Line Inventory'!M714='Dropdown Answer Key'!$B$25,'Service Line Inventory'!Q714='Dropdown Answer Key'!$M$25,'Service Line Inventory'!P714='Dropdown Answer Key'!$J$27,S714="Non Lead")),"Tier 4","Tier 5"))))))))</f>
        <v>BLANK</v>
      </c>
      <c r="U714" s="109" t="str">
        <f t="shared" si="45"/>
        <v>ERROR</v>
      </c>
      <c r="V714" s="83" t="str">
        <f t="shared" si="46"/>
        <v>ERROR</v>
      </c>
      <c r="W714" s="83" t="str">
        <f t="shared" si="47"/>
        <v>NO</v>
      </c>
      <c r="X714" s="115"/>
      <c r="Y714" s="84"/>
      <c r="Z714" s="85"/>
    </row>
    <row r="715" spans="1:26">
      <c r="A715" s="89"/>
      <c r="B715" s="90"/>
      <c r="C715" s="112"/>
      <c r="D715" s="90"/>
      <c r="E715" s="112"/>
      <c r="F715" s="112"/>
      <c r="G715" s="114"/>
      <c r="H715" s="102"/>
      <c r="I715" s="90"/>
      <c r="J715" s="91"/>
      <c r="K715" s="90"/>
      <c r="L715" s="102" t="str">
        <f t="shared" si="44"/>
        <v>ERROR</v>
      </c>
      <c r="M715" s="118"/>
      <c r="N715" s="90"/>
      <c r="O715" s="90"/>
      <c r="P715" s="90"/>
      <c r="Q715" s="89"/>
      <c r="R715" s="90"/>
      <c r="S715" s="121" t="str">
        <f>IF(OR(B715="",$C$3="",$G$3=""),"ERROR",IF(AND(B715='Dropdown Answer Key'!$B$12,OR(E715="Lead",E715="U, May have L",E715="COM",E715="")),"Lead",IF(AND(B715='Dropdown Answer Key'!$B$12,OR(AND(E715="GALV",H715="Y"),AND(E715="GALV",H715="UN"),AND(E715="GALV",H715=""))),"GRR",IF(AND(B715='Dropdown Answer Key'!$B$12,E715="Unknown"),"Unknown SL",IF(AND(B715='Dropdown Answer Key'!$B$13,OR(F715="Lead",F715="U, May have L",F715="COM",F715="")),"Lead",IF(AND(B715='Dropdown Answer Key'!$B$13,OR(AND(F715="GALV",H715="Y"),AND(F715="GALV",H715="UN"),AND(F715="GALV",H715=""))),"GRR",IF(AND(B715='Dropdown Answer Key'!$B$13,F715="Unknown"),"Unknown SL",IF(AND(B715='Dropdown Answer Key'!$B$14,OR(E715="Lead",E715="U, May have L",E715="COM",E715="")),"Lead",IF(AND(B715='Dropdown Answer Key'!$B$14,OR(F715="Lead",F715="U, May have L",F715="COM",F715="")),"Lead",IF(AND(B715='Dropdown Answer Key'!$B$14,OR(AND(E715="GALV",H715="Y"),AND(E715="GALV",H715="UN"),AND(E715="GALV",H715=""),AND(F715="GALV",H715="Y"),AND(F715="GALV",H715="UN"),AND(F715="GALV",H715=""),AND(F715="GALV",I715="Y"),AND(F715="GALV",I715="UN"),AND(F715="GALV",I715=""))),"GRR",IF(AND(B715='Dropdown Answer Key'!$B$14,OR(E715="Unknown",F715="Unknown")),"Unknown SL","Non Lead")))))))))))</f>
        <v>ERROR</v>
      </c>
      <c r="T715" s="122" t="str">
        <f>IF(OR(M715="",Q715="",S715="ERROR"),"BLANK",IF((AND(M715='Dropdown Answer Key'!$B$25,OR('Service Line Inventory'!S715="Lead",S715="Unknown SL"))),"Tier 1",IF(AND('Service Line Inventory'!M715='Dropdown Answer Key'!$B$26,OR('Service Line Inventory'!S715="Lead",S715="Unknown SL")),"Tier 2",IF(AND('Service Line Inventory'!M715='Dropdown Answer Key'!$B$27,OR('Service Line Inventory'!S715="Lead",S715="Unknown SL")),"Tier 2",IF('Service Line Inventory'!S715="GRR","Tier 3",IF((AND('Service Line Inventory'!M715='Dropdown Answer Key'!$B$25,'Service Line Inventory'!Q715='Dropdown Answer Key'!$M$25,O715='Dropdown Answer Key'!$G$27,'Service Line Inventory'!P715='Dropdown Answer Key'!$J$27,S715="Non Lead")),"Tier 4",IF((AND('Service Line Inventory'!M715='Dropdown Answer Key'!$B$25,'Service Line Inventory'!Q715='Dropdown Answer Key'!$M$25,O715='Dropdown Answer Key'!$G$27,S715="Non Lead")),"Tier 4",IF((AND('Service Line Inventory'!M715='Dropdown Answer Key'!$B$25,'Service Line Inventory'!Q715='Dropdown Answer Key'!$M$25,'Service Line Inventory'!P715='Dropdown Answer Key'!$J$27,S715="Non Lead")),"Tier 4","Tier 5"))))))))</f>
        <v>BLANK</v>
      </c>
      <c r="U715" s="123" t="str">
        <f t="shared" si="45"/>
        <v>ERROR</v>
      </c>
      <c r="V715" s="122" t="str">
        <f t="shared" si="46"/>
        <v>ERROR</v>
      </c>
      <c r="W715" s="122" t="str">
        <f t="shared" si="47"/>
        <v>NO</v>
      </c>
      <c r="X715" s="116"/>
      <c r="Y715" s="105"/>
      <c r="Z715" s="85"/>
    </row>
    <row r="716" spans="1:26">
      <c r="A716" s="80"/>
      <c r="B716" s="80"/>
      <c r="C716" s="111"/>
      <c r="D716" s="81"/>
      <c r="E716" s="111"/>
      <c r="F716" s="111"/>
      <c r="G716" s="113"/>
      <c r="H716" s="101"/>
      <c r="I716" s="81"/>
      <c r="J716" s="82"/>
      <c r="K716" s="81"/>
      <c r="L716" s="101" t="str">
        <f t="shared" si="44"/>
        <v>ERROR</v>
      </c>
      <c r="M716" s="117"/>
      <c r="N716" s="81"/>
      <c r="O716" s="81"/>
      <c r="P716" s="81"/>
      <c r="Q716" s="80"/>
      <c r="R716" s="81"/>
      <c r="S716" s="106" t="str">
        <f>IF(OR(B716="",$C$3="",$G$3=""),"ERROR",IF(AND(B716='Dropdown Answer Key'!$B$12,OR(E716="Lead",E716="U, May have L",E716="COM",E716="")),"Lead",IF(AND(B716='Dropdown Answer Key'!$B$12,OR(AND(E716="GALV",H716="Y"),AND(E716="GALV",H716="UN"),AND(E716="GALV",H716=""))),"GRR",IF(AND(B716='Dropdown Answer Key'!$B$12,E716="Unknown"),"Unknown SL",IF(AND(B716='Dropdown Answer Key'!$B$13,OR(F716="Lead",F716="U, May have L",F716="COM",F716="")),"Lead",IF(AND(B716='Dropdown Answer Key'!$B$13,OR(AND(F716="GALV",H716="Y"),AND(F716="GALV",H716="UN"),AND(F716="GALV",H716=""))),"GRR",IF(AND(B716='Dropdown Answer Key'!$B$13,F716="Unknown"),"Unknown SL",IF(AND(B716='Dropdown Answer Key'!$B$14,OR(E716="Lead",E716="U, May have L",E716="COM",E716="")),"Lead",IF(AND(B716='Dropdown Answer Key'!$B$14,OR(F716="Lead",F716="U, May have L",F716="COM",F716="")),"Lead",IF(AND(B716='Dropdown Answer Key'!$B$14,OR(AND(E716="GALV",H716="Y"),AND(E716="GALV",H716="UN"),AND(E716="GALV",H716=""),AND(F716="GALV",H716="Y"),AND(F716="GALV",H716="UN"),AND(F716="GALV",H716=""),AND(F716="GALV",I716="Y"),AND(F716="GALV",I716="UN"),AND(F716="GALV",I716=""))),"GRR",IF(AND(B716='Dropdown Answer Key'!$B$14,OR(E716="Unknown",F716="Unknown")),"Unknown SL","Non Lead")))))))))))</f>
        <v>ERROR</v>
      </c>
      <c r="T716" s="83" t="str">
        <f>IF(OR(M716="",Q716="",S716="ERROR"),"BLANK",IF((AND(M716='Dropdown Answer Key'!$B$25,OR('Service Line Inventory'!S716="Lead",S716="Unknown SL"))),"Tier 1",IF(AND('Service Line Inventory'!M716='Dropdown Answer Key'!$B$26,OR('Service Line Inventory'!S716="Lead",S716="Unknown SL")),"Tier 2",IF(AND('Service Line Inventory'!M716='Dropdown Answer Key'!$B$27,OR('Service Line Inventory'!S716="Lead",S716="Unknown SL")),"Tier 2",IF('Service Line Inventory'!S716="GRR","Tier 3",IF((AND('Service Line Inventory'!M716='Dropdown Answer Key'!$B$25,'Service Line Inventory'!Q716='Dropdown Answer Key'!$M$25,O716='Dropdown Answer Key'!$G$27,'Service Line Inventory'!P716='Dropdown Answer Key'!$J$27,S716="Non Lead")),"Tier 4",IF((AND('Service Line Inventory'!M716='Dropdown Answer Key'!$B$25,'Service Line Inventory'!Q716='Dropdown Answer Key'!$M$25,O716='Dropdown Answer Key'!$G$27,S716="Non Lead")),"Tier 4",IF((AND('Service Line Inventory'!M716='Dropdown Answer Key'!$B$25,'Service Line Inventory'!Q716='Dropdown Answer Key'!$M$25,'Service Line Inventory'!P716='Dropdown Answer Key'!$J$27,S716="Non Lead")),"Tier 4","Tier 5"))))))))</f>
        <v>BLANK</v>
      </c>
      <c r="U716" s="109" t="str">
        <f t="shared" si="45"/>
        <v>ERROR</v>
      </c>
      <c r="V716" s="83" t="str">
        <f t="shared" si="46"/>
        <v>ERROR</v>
      </c>
      <c r="W716" s="83" t="str">
        <f t="shared" si="47"/>
        <v>NO</v>
      </c>
      <c r="X716" s="115"/>
      <c r="Y716" s="84"/>
      <c r="Z716" s="85"/>
    </row>
    <row r="717" spans="1:26">
      <c r="A717" s="89"/>
      <c r="B717" s="90"/>
      <c r="C717" s="112"/>
      <c r="D717" s="90"/>
      <c r="E717" s="112"/>
      <c r="F717" s="112"/>
      <c r="G717" s="114"/>
      <c r="H717" s="102"/>
      <c r="I717" s="90"/>
      <c r="J717" s="91"/>
      <c r="K717" s="90"/>
      <c r="L717" s="102" t="str">
        <f t="shared" si="44"/>
        <v>ERROR</v>
      </c>
      <c r="M717" s="118"/>
      <c r="N717" s="90"/>
      <c r="O717" s="90"/>
      <c r="P717" s="90"/>
      <c r="Q717" s="89"/>
      <c r="R717" s="90"/>
      <c r="S717" s="121" t="str">
        <f>IF(OR(B717="",$C$3="",$G$3=""),"ERROR",IF(AND(B717='Dropdown Answer Key'!$B$12,OR(E717="Lead",E717="U, May have L",E717="COM",E717="")),"Lead",IF(AND(B717='Dropdown Answer Key'!$B$12,OR(AND(E717="GALV",H717="Y"),AND(E717="GALV",H717="UN"),AND(E717="GALV",H717=""))),"GRR",IF(AND(B717='Dropdown Answer Key'!$B$12,E717="Unknown"),"Unknown SL",IF(AND(B717='Dropdown Answer Key'!$B$13,OR(F717="Lead",F717="U, May have L",F717="COM",F717="")),"Lead",IF(AND(B717='Dropdown Answer Key'!$B$13,OR(AND(F717="GALV",H717="Y"),AND(F717="GALV",H717="UN"),AND(F717="GALV",H717=""))),"GRR",IF(AND(B717='Dropdown Answer Key'!$B$13,F717="Unknown"),"Unknown SL",IF(AND(B717='Dropdown Answer Key'!$B$14,OR(E717="Lead",E717="U, May have L",E717="COM",E717="")),"Lead",IF(AND(B717='Dropdown Answer Key'!$B$14,OR(F717="Lead",F717="U, May have L",F717="COM",F717="")),"Lead",IF(AND(B717='Dropdown Answer Key'!$B$14,OR(AND(E717="GALV",H717="Y"),AND(E717="GALV",H717="UN"),AND(E717="GALV",H717=""),AND(F717="GALV",H717="Y"),AND(F717="GALV",H717="UN"),AND(F717="GALV",H717=""),AND(F717="GALV",I717="Y"),AND(F717="GALV",I717="UN"),AND(F717="GALV",I717=""))),"GRR",IF(AND(B717='Dropdown Answer Key'!$B$14,OR(E717="Unknown",F717="Unknown")),"Unknown SL","Non Lead")))))))))))</f>
        <v>ERROR</v>
      </c>
      <c r="T717" s="122" t="str">
        <f>IF(OR(M717="",Q717="",S717="ERROR"),"BLANK",IF((AND(M717='Dropdown Answer Key'!$B$25,OR('Service Line Inventory'!S717="Lead",S717="Unknown SL"))),"Tier 1",IF(AND('Service Line Inventory'!M717='Dropdown Answer Key'!$B$26,OR('Service Line Inventory'!S717="Lead",S717="Unknown SL")),"Tier 2",IF(AND('Service Line Inventory'!M717='Dropdown Answer Key'!$B$27,OR('Service Line Inventory'!S717="Lead",S717="Unknown SL")),"Tier 2",IF('Service Line Inventory'!S717="GRR","Tier 3",IF((AND('Service Line Inventory'!M717='Dropdown Answer Key'!$B$25,'Service Line Inventory'!Q717='Dropdown Answer Key'!$M$25,O717='Dropdown Answer Key'!$G$27,'Service Line Inventory'!P717='Dropdown Answer Key'!$J$27,S717="Non Lead")),"Tier 4",IF((AND('Service Line Inventory'!M717='Dropdown Answer Key'!$B$25,'Service Line Inventory'!Q717='Dropdown Answer Key'!$M$25,O717='Dropdown Answer Key'!$G$27,S717="Non Lead")),"Tier 4",IF((AND('Service Line Inventory'!M717='Dropdown Answer Key'!$B$25,'Service Line Inventory'!Q717='Dropdown Answer Key'!$M$25,'Service Line Inventory'!P717='Dropdown Answer Key'!$J$27,S717="Non Lead")),"Tier 4","Tier 5"))))))))</f>
        <v>BLANK</v>
      </c>
      <c r="U717" s="123" t="str">
        <f t="shared" si="45"/>
        <v>ERROR</v>
      </c>
      <c r="V717" s="122" t="str">
        <f t="shared" si="46"/>
        <v>ERROR</v>
      </c>
      <c r="W717" s="122" t="str">
        <f t="shared" si="47"/>
        <v>NO</v>
      </c>
      <c r="X717" s="116"/>
      <c r="Y717" s="105"/>
      <c r="Z717" s="85"/>
    </row>
    <row r="718" spans="1:26">
      <c r="A718" s="80"/>
      <c r="B718" s="80"/>
      <c r="C718" s="111"/>
      <c r="D718" s="81"/>
      <c r="E718" s="111"/>
      <c r="F718" s="111"/>
      <c r="G718" s="113"/>
      <c r="H718" s="101"/>
      <c r="I718" s="81"/>
      <c r="J718" s="82"/>
      <c r="K718" s="81"/>
      <c r="L718" s="101" t="str">
        <f t="shared" si="44"/>
        <v>ERROR</v>
      </c>
      <c r="M718" s="117"/>
      <c r="N718" s="81"/>
      <c r="O718" s="81"/>
      <c r="P718" s="81"/>
      <c r="Q718" s="80"/>
      <c r="R718" s="81"/>
      <c r="S718" s="106" t="str">
        <f>IF(OR(B718="",$C$3="",$G$3=""),"ERROR",IF(AND(B718='Dropdown Answer Key'!$B$12,OR(E718="Lead",E718="U, May have L",E718="COM",E718="")),"Lead",IF(AND(B718='Dropdown Answer Key'!$B$12,OR(AND(E718="GALV",H718="Y"),AND(E718="GALV",H718="UN"),AND(E718="GALV",H718=""))),"GRR",IF(AND(B718='Dropdown Answer Key'!$B$12,E718="Unknown"),"Unknown SL",IF(AND(B718='Dropdown Answer Key'!$B$13,OR(F718="Lead",F718="U, May have L",F718="COM",F718="")),"Lead",IF(AND(B718='Dropdown Answer Key'!$B$13,OR(AND(F718="GALV",H718="Y"),AND(F718="GALV",H718="UN"),AND(F718="GALV",H718=""))),"GRR",IF(AND(B718='Dropdown Answer Key'!$B$13,F718="Unknown"),"Unknown SL",IF(AND(B718='Dropdown Answer Key'!$B$14,OR(E718="Lead",E718="U, May have L",E718="COM",E718="")),"Lead",IF(AND(B718='Dropdown Answer Key'!$B$14,OR(F718="Lead",F718="U, May have L",F718="COM",F718="")),"Lead",IF(AND(B718='Dropdown Answer Key'!$B$14,OR(AND(E718="GALV",H718="Y"),AND(E718="GALV",H718="UN"),AND(E718="GALV",H718=""),AND(F718="GALV",H718="Y"),AND(F718="GALV",H718="UN"),AND(F718="GALV",H718=""),AND(F718="GALV",I718="Y"),AND(F718="GALV",I718="UN"),AND(F718="GALV",I718=""))),"GRR",IF(AND(B718='Dropdown Answer Key'!$B$14,OR(E718="Unknown",F718="Unknown")),"Unknown SL","Non Lead")))))))))))</f>
        <v>ERROR</v>
      </c>
      <c r="T718" s="83" t="str">
        <f>IF(OR(M718="",Q718="",S718="ERROR"),"BLANK",IF((AND(M718='Dropdown Answer Key'!$B$25,OR('Service Line Inventory'!S718="Lead",S718="Unknown SL"))),"Tier 1",IF(AND('Service Line Inventory'!M718='Dropdown Answer Key'!$B$26,OR('Service Line Inventory'!S718="Lead",S718="Unknown SL")),"Tier 2",IF(AND('Service Line Inventory'!M718='Dropdown Answer Key'!$B$27,OR('Service Line Inventory'!S718="Lead",S718="Unknown SL")),"Tier 2",IF('Service Line Inventory'!S718="GRR","Tier 3",IF((AND('Service Line Inventory'!M718='Dropdown Answer Key'!$B$25,'Service Line Inventory'!Q718='Dropdown Answer Key'!$M$25,O718='Dropdown Answer Key'!$G$27,'Service Line Inventory'!P718='Dropdown Answer Key'!$J$27,S718="Non Lead")),"Tier 4",IF((AND('Service Line Inventory'!M718='Dropdown Answer Key'!$B$25,'Service Line Inventory'!Q718='Dropdown Answer Key'!$M$25,O718='Dropdown Answer Key'!$G$27,S718="Non Lead")),"Tier 4",IF((AND('Service Line Inventory'!M718='Dropdown Answer Key'!$B$25,'Service Line Inventory'!Q718='Dropdown Answer Key'!$M$25,'Service Line Inventory'!P718='Dropdown Answer Key'!$J$27,S718="Non Lead")),"Tier 4","Tier 5"))))))))</f>
        <v>BLANK</v>
      </c>
      <c r="U718" s="109" t="str">
        <f t="shared" si="45"/>
        <v>ERROR</v>
      </c>
      <c r="V718" s="83" t="str">
        <f t="shared" si="46"/>
        <v>ERROR</v>
      </c>
      <c r="W718" s="83" t="str">
        <f t="shared" si="47"/>
        <v>NO</v>
      </c>
      <c r="X718" s="115"/>
      <c r="Y718" s="84"/>
      <c r="Z718" s="85"/>
    </row>
    <row r="719" spans="1:26">
      <c r="A719" s="89"/>
      <c r="B719" s="90"/>
      <c r="C719" s="112"/>
      <c r="D719" s="90"/>
      <c r="E719" s="112"/>
      <c r="F719" s="112"/>
      <c r="G719" s="114"/>
      <c r="H719" s="102"/>
      <c r="I719" s="90"/>
      <c r="J719" s="91"/>
      <c r="K719" s="90"/>
      <c r="L719" s="102" t="str">
        <f t="shared" si="44"/>
        <v>ERROR</v>
      </c>
      <c r="M719" s="118"/>
      <c r="N719" s="90"/>
      <c r="O719" s="90"/>
      <c r="P719" s="90"/>
      <c r="Q719" s="89"/>
      <c r="R719" s="90"/>
      <c r="S719" s="121" t="str">
        <f>IF(OR(B719="",$C$3="",$G$3=""),"ERROR",IF(AND(B719='Dropdown Answer Key'!$B$12,OR(E719="Lead",E719="U, May have L",E719="COM",E719="")),"Lead",IF(AND(B719='Dropdown Answer Key'!$B$12,OR(AND(E719="GALV",H719="Y"),AND(E719="GALV",H719="UN"),AND(E719="GALV",H719=""))),"GRR",IF(AND(B719='Dropdown Answer Key'!$B$12,E719="Unknown"),"Unknown SL",IF(AND(B719='Dropdown Answer Key'!$B$13,OR(F719="Lead",F719="U, May have L",F719="COM",F719="")),"Lead",IF(AND(B719='Dropdown Answer Key'!$B$13,OR(AND(F719="GALV",H719="Y"),AND(F719="GALV",H719="UN"),AND(F719="GALV",H719=""))),"GRR",IF(AND(B719='Dropdown Answer Key'!$B$13,F719="Unknown"),"Unknown SL",IF(AND(B719='Dropdown Answer Key'!$B$14,OR(E719="Lead",E719="U, May have L",E719="COM",E719="")),"Lead",IF(AND(B719='Dropdown Answer Key'!$B$14,OR(F719="Lead",F719="U, May have L",F719="COM",F719="")),"Lead",IF(AND(B719='Dropdown Answer Key'!$B$14,OR(AND(E719="GALV",H719="Y"),AND(E719="GALV",H719="UN"),AND(E719="GALV",H719=""),AND(F719="GALV",H719="Y"),AND(F719="GALV",H719="UN"),AND(F719="GALV",H719=""),AND(F719="GALV",I719="Y"),AND(F719="GALV",I719="UN"),AND(F719="GALV",I719=""))),"GRR",IF(AND(B719='Dropdown Answer Key'!$B$14,OR(E719="Unknown",F719="Unknown")),"Unknown SL","Non Lead")))))))))))</f>
        <v>ERROR</v>
      </c>
      <c r="T719" s="122" t="str">
        <f>IF(OR(M719="",Q719="",S719="ERROR"),"BLANK",IF((AND(M719='Dropdown Answer Key'!$B$25,OR('Service Line Inventory'!S719="Lead",S719="Unknown SL"))),"Tier 1",IF(AND('Service Line Inventory'!M719='Dropdown Answer Key'!$B$26,OR('Service Line Inventory'!S719="Lead",S719="Unknown SL")),"Tier 2",IF(AND('Service Line Inventory'!M719='Dropdown Answer Key'!$B$27,OR('Service Line Inventory'!S719="Lead",S719="Unknown SL")),"Tier 2",IF('Service Line Inventory'!S719="GRR","Tier 3",IF((AND('Service Line Inventory'!M719='Dropdown Answer Key'!$B$25,'Service Line Inventory'!Q719='Dropdown Answer Key'!$M$25,O719='Dropdown Answer Key'!$G$27,'Service Line Inventory'!P719='Dropdown Answer Key'!$J$27,S719="Non Lead")),"Tier 4",IF((AND('Service Line Inventory'!M719='Dropdown Answer Key'!$B$25,'Service Line Inventory'!Q719='Dropdown Answer Key'!$M$25,O719='Dropdown Answer Key'!$G$27,S719="Non Lead")),"Tier 4",IF((AND('Service Line Inventory'!M719='Dropdown Answer Key'!$B$25,'Service Line Inventory'!Q719='Dropdown Answer Key'!$M$25,'Service Line Inventory'!P719='Dropdown Answer Key'!$J$27,S719="Non Lead")),"Tier 4","Tier 5"))))))))</f>
        <v>BLANK</v>
      </c>
      <c r="U719" s="123" t="str">
        <f t="shared" si="45"/>
        <v>ERROR</v>
      </c>
      <c r="V719" s="122" t="str">
        <f t="shared" si="46"/>
        <v>ERROR</v>
      </c>
      <c r="W719" s="122" t="str">
        <f t="shared" si="47"/>
        <v>NO</v>
      </c>
      <c r="X719" s="116"/>
      <c r="Y719" s="105"/>
      <c r="Z719" s="85"/>
    </row>
    <row r="720" spans="1:26">
      <c r="A720" s="80"/>
      <c r="B720" s="80"/>
      <c r="C720" s="111"/>
      <c r="D720" s="81"/>
      <c r="E720" s="111"/>
      <c r="F720" s="111"/>
      <c r="G720" s="113"/>
      <c r="H720" s="101"/>
      <c r="I720" s="81"/>
      <c r="J720" s="82"/>
      <c r="K720" s="81"/>
      <c r="L720" s="101" t="str">
        <f t="shared" si="44"/>
        <v>ERROR</v>
      </c>
      <c r="M720" s="117"/>
      <c r="N720" s="81"/>
      <c r="O720" s="81"/>
      <c r="P720" s="81"/>
      <c r="Q720" s="80"/>
      <c r="R720" s="81"/>
      <c r="S720" s="106" t="str">
        <f>IF(OR(B720="",$C$3="",$G$3=""),"ERROR",IF(AND(B720='Dropdown Answer Key'!$B$12,OR(E720="Lead",E720="U, May have L",E720="COM",E720="")),"Lead",IF(AND(B720='Dropdown Answer Key'!$B$12,OR(AND(E720="GALV",H720="Y"),AND(E720="GALV",H720="UN"),AND(E720="GALV",H720=""))),"GRR",IF(AND(B720='Dropdown Answer Key'!$B$12,E720="Unknown"),"Unknown SL",IF(AND(B720='Dropdown Answer Key'!$B$13,OR(F720="Lead",F720="U, May have L",F720="COM",F720="")),"Lead",IF(AND(B720='Dropdown Answer Key'!$B$13,OR(AND(F720="GALV",H720="Y"),AND(F720="GALV",H720="UN"),AND(F720="GALV",H720=""))),"GRR",IF(AND(B720='Dropdown Answer Key'!$B$13,F720="Unknown"),"Unknown SL",IF(AND(B720='Dropdown Answer Key'!$B$14,OR(E720="Lead",E720="U, May have L",E720="COM",E720="")),"Lead",IF(AND(B720='Dropdown Answer Key'!$B$14,OR(F720="Lead",F720="U, May have L",F720="COM",F720="")),"Lead",IF(AND(B720='Dropdown Answer Key'!$B$14,OR(AND(E720="GALV",H720="Y"),AND(E720="GALV",H720="UN"),AND(E720="GALV",H720=""),AND(F720="GALV",H720="Y"),AND(F720="GALV",H720="UN"),AND(F720="GALV",H720=""),AND(F720="GALV",I720="Y"),AND(F720="GALV",I720="UN"),AND(F720="GALV",I720=""))),"GRR",IF(AND(B720='Dropdown Answer Key'!$B$14,OR(E720="Unknown",F720="Unknown")),"Unknown SL","Non Lead")))))))))))</f>
        <v>ERROR</v>
      </c>
      <c r="T720" s="83" t="str">
        <f>IF(OR(M720="",Q720="",S720="ERROR"),"BLANK",IF((AND(M720='Dropdown Answer Key'!$B$25,OR('Service Line Inventory'!S720="Lead",S720="Unknown SL"))),"Tier 1",IF(AND('Service Line Inventory'!M720='Dropdown Answer Key'!$B$26,OR('Service Line Inventory'!S720="Lead",S720="Unknown SL")),"Tier 2",IF(AND('Service Line Inventory'!M720='Dropdown Answer Key'!$B$27,OR('Service Line Inventory'!S720="Lead",S720="Unknown SL")),"Tier 2",IF('Service Line Inventory'!S720="GRR","Tier 3",IF((AND('Service Line Inventory'!M720='Dropdown Answer Key'!$B$25,'Service Line Inventory'!Q720='Dropdown Answer Key'!$M$25,O720='Dropdown Answer Key'!$G$27,'Service Line Inventory'!P720='Dropdown Answer Key'!$J$27,S720="Non Lead")),"Tier 4",IF((AND('Service Line Inventory'!M720='Dropdown Answer Key'!$B$25,'Service Line Inventory'!Q720='Dropdown Answer Key'!$M$25,O720='Dropdown Answer Key'!$G$27,S720="Non Lead")),"Tier 4",IF((AND('Service Line Inventory'!M720='Dropdown Answer Key'!$B$25,'Service Line Inventory'!Q720='Dropdown Answer Key'!$M$25,'Service Line Inventory'!P720='Dropdown Answer Key'!$J$27,S720="Non Lead")),"Tier 4","Tier 5"))))))))</f>
        <v>BLANK</v>
      </c>
      <c r="U720" s="109" t="str">
        <f t="shared" si="45"/>
        <v>ERROR</v>
      </c>
      <c r="V720" s="83" t="str">
        <f t="shared" si="46"/>
        <v>ERROR</v>
      </c>
      <c r="W720" s="83" t="str">
        <f t="shared" si="47"/>
        <v>NO</v>
      </c>
      <c r="X720" s="115"/>
      <c r="Y720" s="84"/>
      <c r="Z720" s="85"/>
    </row>
    <row r="721" spans="1:26">
      <c r="A721" s="89"/>
      <c r="B721" s="90"/>
      <c r="C721" s="112"/>
      <c r="D721" s="90"/>
      <c r="E721" s="112"/>
      <c r="F721" s="112"/>
      <c r="G721" s="114"/>
      <c r="H721" s="102"/>
      <c r="I721" s="90"/>
      <c r="J721" s="91"/>
      <c r="K721" s="90"/>
      <c r="L721" s="102" t="str">
        <f t="shared" si="44"/>
        <v>ERROR</v>
      </c>
      <c r="M721" s="118"/>
      <c r="N721" s="90"/>
      <c r="O721" s="90"/>
      <c r="P721" s="90"/>
      <c r="Q721" s="89"/>
      <c r="R721" s="90"/>
      <c r="S721" s="121" t="str">
        <f>IF(OR(B721="",$C$3="",$G$3=""),"ERROR",IF(AND(B721='Dropdown Answer Key'!$B$12,OR(E721="Lead",E721="U, May have L",E721="COM",E721="")),"Lead",IF(AND(B721='Dropdown Answer Key'!$B$12,OR(AND(E721="GALV",H721="Y"),AND(E721="GALV",H721="UN"),AND(E721="GALV",H721=""))),"GRR",IF(AND(B721='Dropdown Answer Key'!$B$12,E721="Unknown"),"Unknown SL",IF(AND(B721='Dropdown Answer Key'!$B$13,OR(F721="Lead",F721="U, May have L",F721="COM",F721="")),"Lead",IF(AND(B721='Dropdown Answer Key'!$B$13,OR(AND(F721="GALV",H721="Y"),AND(F721="GALV",H721="UN"),AND(F721="GALV",H721=""))),"GRR",IF(AND(B721='Dropdown Answer Key'!$B$13,F721="Unknown"),"Unknown SL",IF(AND(B721='Dropdown Answer Key'!$B$14,OR(E721="Lead",E721="U, May have L",E721="COM",E721="")),"Lead",IF(AND(B721='Dropdown Answer Key'!$B$14,OR(F721="Lead",F721="U, May have L",F721="COM",F721="")),"Lead",IF(AND(B721='Dropdown Answer Key'!$B$14,OR(AND(E721="GALV",H721="Y"),AND(E721="GALV",H721="UN"),AND(E721="GALV",H721=""),AND(F721="GALV",H721="Y"),AND(F721="GALV",H721="UN"),AND(F721="GALV",H721=""),AND(F721="GALV",I721="Y"),AND(F721="GALV",I721="UN"),AND(F721="GALV",I721=""))),"GRR",IF(AND(B721='Dropdown Answer Key'!$B$14,OR(E721="Unknown",F721="Unknown")),"Unknown SL","Non Lead")))))))))))</f>
        <v>ERROR</v>
      </c>
      <c r="T721" s="122" t="str">
        <f>IF(OR(M721="",Q721="",S721="ERROR"),"BLANK",IF((AND(M721='Dropdown Answer Key'!$B$25,OR('Service Line Inventory'!S721="Lead",S721="Unknown SL"))),"Tier 1",IF(AND('Service Line Inventory'!M721='Dropdown Answer Key'!$B$26,OR('Service Line Inventory'!S721="Lead",S721="Unknown SL")),"Tier 2",IF(AND('Service Line Inventory'!M721='Dropdown Answer Key'!$B$27,OR('Service Line Inventory'!S721="Lead",S721="Unknown SL")),"Tier 2",IF('Service Line Inventory'!S721="GRR","Tier 3",IF((AND('Service Line Inventory'!M721='Dropdown Answer Key'!$B$25,'Service Line Inventory'!Q721='Dropdown Answer Key'!$M$25,O721='Dropdown Answer Key'!$G$27,'Service Line Inventory'!P721='Dropdown Answer Key'!$J$27,S721="Non Lead")),"Tier 4",IF((AND('Service Line Inventory'!M721='Dropdown Answer Key'!$B$25,'Service Line Inventory'!Q721='Dropdown Answer Key'!$M$25,O721='Dropdown Answer Key'!$G$27,S721="Non Lead")),"Tier 4",IF((AND('Service Line Inventory'!M721='Dropdown Answer Key'!$B$25,'Service Line Inventory'!Q721='Dropdown Answer Key'!$M$25,'Service Line Inventory'!P721='Dropdown Answer Key'!$J$27,S721="Non Lead")),"Tier 4","Tier 5"))))))))</f>
        <v>BLANK</v>
      </c>
      <c r="U721" s="123" t="str">
        <f t="shared" si="45"/>
        <v>ERROR</v>
      </c>
      <c r="V721" s="122" t="str">
        <f t="shared" si="46"/>
        <v>ERROR</v>
      </c>
      <c r="W721" s="122" t="str">
        <f t="shared" si="47"/>
        <v>NO</v>
      </c>
      <c r="X721" s="116"/>
      <c r="Y721" s="105"/>
      <c r="Z721" s="85"/>
    </row>
    <row r="722" spans="1:26">
      <c r="A722" s="80"/>
      <c r="B722" s="80"/>
      <c r="C722" s="111"/>
      <c r="D722" s="81"/>
      <c r="E722" s="111"/>
      <c r="F722" s="111"/>
      <c r="G722" s="113"/>
      <c r="H722" s="101"/>
      <c r="I722" s="81"/>
      <c r="J722" s="82"/>
      <c r="K722" s="81"/>
      <c r="L722" s="101" t="str">
        <f t="shared" si="44"/>
        <v>ERROR</v>
      </c>
      <c r="M722" s="117"/>
      <c r="N722" s="81"/>
      <c r="O722" s="81"/>
      <c r="P722" s="81"/>
      <c r="Q722" s="80"/>
      <c r="R722" s="81"/>
      <c r="S722" s="106" t="str">
        <f>IF(OR(B722="",$C$3="",$G$3=""),"ERROR",IF(AND(B722='Dropdown Answer Key'!$B$12,OR(E722="Lead",E722="U, May have L",E722="COM",E722="")),"Lead",IF(AND(B722='Dropdown Answer Key'!$B$12,OR(AND(E722="GALV",H722="Y"),AND(E722="GALV",H722="UN"),AND(E722="GALV",H722=""))),"GRR",IF(AND(B722='Dropdown Answer Key'!$B$12,E722="Unknown"),"Unknown SL",IF(AND(B722='Dropdown Answer Key'!$B$13,OR(F722="Lead",F722="U, May have L",F722="COM",F722="")),"Lead",IF(AND(B722='Dropdown Answer Key'!$B$13,OR(AND(F722="GALV",H722="Y"),AND(F722="GALV",H722="UN"),AND(F722="GALV",H722=""))),"GRR",IF(AND(B722='Dropdown Answer Key'!$B$13,F722="Unknown"),"Unknown SL",IF(AND(B722='Dropdown Answer Key'!$B$14,OR(E722="Lead",E722="U, May have L",E722="COM",E722="")),"Lead",IF(AND(B722='Dropdown Answer Key'!$B$14,OR(F722="Lead",F722="U, May have L",F722="COM",F722="")),"Lead",IF(AND(B722='Dropdown Answer Key'!$B$14,OR(AND(E722="GALV",H722="Y"),AND(E722="GALV",H722="UN"),AND(E722="GALV",H722=""),AND(F722="GALV",H722="Y"),AND(F722="GALV",H722="UN"),AND(F722="GALV",H722=""),AND(F722="GALV",I722="Y"),AND(F722="GALV",I722="UN"),AND(F722="GALV",I722=""))),"GRR",IF(AND(B722='Dropdown Answer Key'!$B$14,OR(E722="Unknown",F722="Unknown")),"Unknown SL","Non Lead")))))))))))</f>
        <v>ERROR</v>
      </c>
      <c r="T722" s="83" t="str">
        <f>IF(OR(M722="",Q722="",S722="ERROR"),"BLANK",IF((AND(M722='Dropdown Answer Key'!$B$25,OR('Service Line Inventory'!S722="Lead",S722="Unknown SL"))),"Tier 1",IF(AND('Service Line Inventory'!M722='Dropdown Answer Key'!$B$26,OR('Service Line Inventory'!S722="Lead",S722="Unknown SL")),"Tier 2",IF(AND('Service Line Inventory'!M722='Dropdown Answer Key'!$B$27,OR('Service Line Inventory'!S722="Lead",S722="Unknown SL")),"Tier 2",IF('Service Line Inventory'!S722="GRR","Tier 3",IF((AND('Service Line Inventory'!M722='Dropdown Answer Key'!$B$25,'Service Line Inventory'!Q722='Dropdown Answer Key'!$M$25,O722='Dropdown Answer Key'!$G$27,'Service Line Inventory'!P722='Dropdown Answer Key'!$J$27,S722="Non Lead")),"Tier 4",IF((AND('Service Line Inventory'!M722='Dropdown Answer Key'!$B$25,'Service Line Inventory'!Q722='Dropdown Answer Key'!$M$25,O722='Dropdown Answer Key'!$G$27,S722="Non Lead")),"Tier 4",IF((AND('Service Line Inventory'!M722='Dropdown Answer Key'!$B$25,'Service Line Inventory'!Q722='Dropdown Answer Key'!$M$25,'Service Line Inventory'!P722='Dropdown Answer Key'!$J$27,S722="Non Lead")),"Tier 4","Tier 5"))))))))</f>
        <v>BLANK</v>
      </c>
      <c r="U722" s="109" t="str">
        <f t="shared" si="45"/>
        <v>ERROR</v>
      </c>
      <c r="V722" s="83" t="str">
        <f t="shared" si="46"/>
        <v>ERROR</v>
      </c>
      <c r="W722" s="83" t="str">
        <f t="shared" si="47"/>
        <v>NO</v>
      </c>
      <c r="X722" s="115"/>
      <c r="Y722" s="84"/>
      <c r="Z722" s="85"/>
    </row>
    <row r="723" spans="1:26">
      <c r="A723" s="89"/>
      <c r="B723" s="90"/>
      <c r="C723" s="112"/>
      <c r="D723" s="90"/>
      <c r="E723" s="112"/>
      <c r="F723" s="112"/>
      <c r="G723" s="114"/>
      <c r="H723" s="102"/>
      <c r="I723" s="90"/>
      <c r="J723" s="91"/>
      <c r="K723" s="90"/>
      <c r="L723" s="102" t="str">
        <f t="shared" si="44"/>
        <v>ERROR</v>
      </c>
      <c r="M723" s="118"/>
      <c r="N723" s="90"/>
      <c r="O723" s="90"/>
      <c r="P723" s="90"/>
      <c r="Q723" s="89"/>
      <c r="R723" s="90"/>
      <c r="S723" s="121" t="str">
        <f>IF(OR(B723="",$C$3="",$G$3=""),"ERROR",IF(AND(B723='Dropdown Answer Key'!$B$12,OR(E723="Lead",E723="U, May have L",E723="COM",E723="")),"Lead",IF(AND(B723='Dropdown Answer Key'!$B$12,OR(AND(E723="GALV",H723="Y"),AND(E723="GALV",H723="UN"),AND(E723="GALV",H723=""))),"GRR",IF(AND(B723='Dropdown Answer Key'!$B$12,E723="Unknown"),"Unknown SL",IF(AND(B723='Dropdown Answer Key'!$B$13,OR(F723="Lead",F723="U, May have L",F723="COM",F723="")),"Lead",IF(AND(B723='Dropdown Answer Key'!$B$13,OR(AND(F723="GALV",H723="Y"),AND(F723="GALV",H723="UN"),AND(F723="GALV",H723=""))),"GRR",IF(AND(B723='Dropdown Answer Key'!$B$13,F723="Unknown"),"Unknown SL",IF(AND(B723='Dropdown Answer Key'!$B$14,OR(E723="Lead",E723="U, May have L",E723="COM",E723="")),"Lead",IF(AND(B723='Dropdown Answer Key'!$B$14,OR(F723="Lead",F723="U, May have L",F723="COM",F723="")),"Lead",IF(AND(B723='Dropdown Answer Key'!$B$14,OR(AND(E723="GALV",H723="Y"),AND(E723="GALV",H723="UN"),AND(E723="GALV",H723=""),AND(F723="GALV",H723="Y"),AND(F723="GALV",H723="UN"),AND(F723="GALV",H723=""),AND(F723="GALV",I723="Y"),AND(F723="GALV",I723="UN"),AND(F723="GALV",I723=""))),"GRR",IF(AND(B723='Dropdown Answer Key'!$B$14,OR(E723="Unknown",F723="Unknown")),"Unknown SL","Non Lead")))))))))))</f>
        <v>ERROR</v>
      </c>
      <c r="T723" s="122" t="str">
        <f>IF(OR(M723="",Q723="",S723="ERROR"),"BLANK",IF((AND(M723='Dropdown Answer Key'!$B$25,OR('Service Line Inventory'!S723="Lead",S723="Unknown SL"))),"Tier 1",IF(AND('Service Line Inventory'!M723='Dropdown Answer Key'!$B$26,OR('Service Line Inventory'!S723="Lead",S723="Unknown SL")),"Tier 2",IF(AND('Service Line Inventory'!M723='Dropdown Answer Key'!$B$27,OR('Service Line Inventory'!S723="Lead",S723="Unknown SL")),"Tier 2",IF('Service Line Inventory'!S723="GRR","Tier 3",IF((AND('Service Line Inventory'!M723='Dropdown Answer Key'!$B$25,'Service Line Inventory'!Q723='Dropdown Answer Key'!$M$25,O723='Dropdown Answer Key'!$G$27,'Service Line Inventory'!P723='Dropdown Answer Key'!$J$27,S723="Non Lead")),"Tier 4",IF((AND('Service Line Inventory'!M723='Dropdown Answer Key'!$B$25,'Service Line Inventory'!Q723='Dropdown Answer Key'!$M$25,O723='Dropdown Answer Key'!$G$27,S723="Non Lead")),"Tier 4",IF((AND('Service Line Inventory'!M723='Dropdown Answer Key'!$B$25,'Service Line Inventory'!Q723='Dropdown Answer Key'!$M$25,'Service Line Inventory'!P723='Dropdown Answer Key'!$J$27,S723="Non Lead")),"Tier 4","Tier 5"))))))))</f>
        <v>BLANK</v>
      </c>
      <c r="U723" s="123" t="str">
        <f t="shared" si="45"/>
        <v>ERROR</v>
      </c>
      <c r="V723" s="122" t="str">
        <f t="shared" si="46"/>
        <v>ERROR</v>
      </c>
      <c r="W723" s="122" t="str">
        <f t="shared" si="47"/>
        <v>NO</v>
      </c>
      <c r="X723" s="116"/>
      <c r="Y723" s="105"/>
      <c r="Z723" s="85"/>
    </row>
    <row r="724" spans="1:26">
      <c r="A724" s="80"/>
      <c r="B724" s="80"/>
      <c r="C724" s="111"/>
      <c r="D724" s="81"/>
      <c r="E724" s="111"/>
      <c r="F724" s="111"/>
      <c r="G724" s="113"/>
      <c r="H724" s="101"/>
      <c r="I724" s="81"/>
      <c r="J724" s="82"/>
      <c r="K724" s="81"/>
      <c r="L724" s="101" t="str">
        <f t="shared" si="44"/>
        <v>ERROR</v>
      </c>
      <c r="M724" s="117"/>
      <c r="N724" s="81"/>
      <c r="O724" s="81"/>
      <c r="P724" s="81"/>
      <c r="Q724" s="80"/>
      <c r="R724" s="81"/>
      <c r="S724" s="106" t="str">
        <f>IF(OR(B724="",$C$3="",$G$3=""),"ERROR",IF(AND(B724='Dropdown Answer Key'!$B$12,OR(E724="Lead",E724="U, May have L",E724="COM",E724="")),"Lead",IF(AND(B724='Dropdown Answer Key'!$B$12,OR(AND(E724="GALV",H724="Y"),AND(E724="GALV",H724="UN"),AND(E724="GALV",H724=""))),"GRR",IF(AND(B724='Dropdown Answer Key'!$B$12,E724="Unknown"),"Unknown SL",IF(AND(B724='Dropdown Answer Key'!$B$13,OR(F724="Lead",F724="U, May have L",F724="COM",F724="")),"Lead",IF(AND(B724='Dropdown Answer Key'!$B$13,OR(AND(F724="GALV",H724="Y"),AND(F724="GALV",H724="UN"),AND(F724="GALV",H724=""))),"GRR",IF(AND(B724='Dropdown Answer Key'!$B$13,F724="Unknown"),"Unknown SL",IF(AND(B724='Dropdown Answer Key'!$B$14,OR(E724="Lead",E724="U, May have L",E724="COM",E724="")),"Lead",IF(AND(B724='Dropdown Answer Key'!$B$14,OR(F724="Lead",F724="U, May have L",F724="COM",F724="")),"Lead",IF(AND(B724='Dropdown Answer Key'!$B$14,OR(AND(E724="GALV",H724="Y"),AND(E724="GALV",H724="UN"),AND(E724="GALV",H724=""),AND(F724="GALV",H724="Y"),AND(F724="GALV",H724="UN"),AND(F724="GALV",H724=""),AND(F724="GALV",I724="Y"),AND(F724="GALV",I724="UN"),AND(F724="GALV",I724=""))),"GRR",IF(AND(B724='Dropdown Answer Key'!$B$14,OR(E724="Unknown",F724="Unknown")),"Unknown SL","Non Lead")))))))))))</f>
        <v>ERROR</v>
      </c>
      <c r="T724" s="83" t="str">
        <f>IF(OR(M724="",Q724="",S724="ERROR"),"BLANK",IF((AND(M724='Dropdown Answer Key'!$B$25,OR('Service Line Inventory'!S724="Lead",S724="Unknown SL"))),"Tier 1",IF(AND('Service Line Inventory'!M724='Dropdown Answer Key'!$B$26,OR('Service Line Inventory'!S724="Lead",S724="Unknown SL")),"Tier 2",IF(AND('Service Line Inventory'!M724='Dropdown Answer Key'!$B$27,OR('Service Line Inventory'!S724="Lead",S724="Unknown SL")),"Tier 2",IF('Service Line Inventory'!S724="GRR","Tier 3",IF((AND('Service Line Inventory'!M724='Dropdown Answer Key'!$B$25,'Service Line Inventory'!Q724='Dropdown Answer Key'!$M$25,O724='Dropdown Answer Key'!$G$27,'Service Line Inventory'!P724='Dropdown Answer Key'!$J$27,S724="Non Lead")),"Tier 4",IF((AND('Service Line Inventory'!M724='Dropdown Answer Key'!$B$25,'Service Line Inventory'!Q724='Dropdown Answer Key'!$M$25,O724='Dropdown Answer Key'!$G$27,S724="Non Lead")),"Tier 4",IF((AND('Service Line Inventory'!M724='Dropdown Answer Key'!$B$25,'Service Line Inventory'!Q724='Dropdown Answer Key'!$M$25,'Service Line Inventory'!P724='Dropdown Answer Key'!$J$27,S724="Non Lead")),"Tier 4","Tier 5"))))))))</f>
        <v>BLANK</v>
      </c>
      <c r="U724" s="109" t="str">
        <f t="shared" si="45"/>
        <v>ERROR</v>
      </c>
      <c r="V724" s="83" t="str">
        <f t="shared" si="46"/>
        <v>ERROR</v>
      </c>
      <c r="W724" s="83" t="str">
        <f t="shared" si="47"/>
        <v>NO</v>
      </c>
      <c r="X724" s="115"/>
      <c r="Y724" s="84"/>
      <c r="Z724" s="85"/>
    </row>
    <row r="725" spans="1:26">
      <c r="A725" s="89"/>
      <c r="B725" s="90"/>
      <c r="C725" s="112"/>
      <c r="D725" s="90"/>
      <c r="E725" s="112"/>
      <c r="F725" s="112"/>
      <c r="G725" s="114"/>
      <c r="H725" s="102"/>
      <c r="I725" s="90"/>
      <c r="J725" s="91"/>
      <c r="K725" s="90"/>
      <c r="L725" s="102" t="str">
        <f t="shared" si="44"/>
        <v>ERROR</v>
      </c>
      <c r="M725" s="118"/>
      <c r="N725" s="90"/>
      <c r="O725" s="90"/>
      <c r="P725" s="90"/>
      <c r="Q725" s="89"/>
      <c r="R725" s="90"/>
      <c r="S725" s="121" t="str">
        <f>IF(OR(B725="",$C$3="",$G$3=""),"ERROR",IF(AND(B725='Dropdown Answer Key'!$B$12,OR(E725="Lead",E725="U, May have L",E725="COM",E725="")),"Lead",IF(AND(B725='Dropdown Answer Key'!$B$12,OR(AND(E725="GALV",H725="Y"),AND(E725="GALV",H725="UN"),AND(E725="GALV",H725=""))),"GRR",IF(AND(B725='Dropdown Answer Key'!$B$12,E725="Unknown"),"Unknown SL",IF(AND(B725='Dropdown Answer Key'!$B$13,OR(F725="Lead",F725="U, May have L",F725="COM",F725="")),"Lead",IF(AND(B725='Dropdown Answer Key'!$B$13,OR(AND(F725="GALV",H725="Y"),AND(F725="GALV",H725="UN"),AND(F725="GALV",H725=""))),"GRR",IF(AND(B725='Dropdown Answer Key'!$B$13,F725="Unknown"),"Unknown SL",IF(AND(B725='Dropdown Answer Key'!$B$14,OR(E725="Lead",E725="U, May have L",E725="COM",E725="")),"Lead",IF(AND(B725='Dropdown Answer Key'!$B$14,OR(F725="Lead",F725="U, May have L",F725="COM",F725="")),"Lead",IF(AND(B725='Dropdown Answer Key'!$B$14,OR(AND(E725="GALV",H725="Y"),AND(E725="GALV",H725="UN"),AND(E725="GALV",H725=""),AND(F725="GALV",H725="Y"),AND(F725="GALV",H725="UN"),AND(F725="GALV",H725=""),AND(F725="GALV",I725="Y"),AND(F725="GALV",I725="UN"),AND(F725="GALV",I725=""))),"GRR",IF(AND(B725='Dropdown Answer Key'!$B$14,OR(E725="Unknown",F725="Unknown")),"Unknown SL","Non Lead")))))))))))</f>
        <v>ERROR</v>
      </c>
      <c r="T725" s="122" t="str">
        <f>IF(OR(M725="",Q725="",S725="ERROR"),"BLANK",IF((AND(M725='Dropdown Answer Key'!$B$25,OR('Service Line Inventory'!S725="Lead",S725="Unknown SL"))),"Tier 1",IF(AND('Service Line Inventory'!M725='Dropdown Answer Key'!$B$26,OR('Service Line Inventory'!S725="Lead",S725="Unknown SL")),"Tier 2",IF(AND('Service Line Inventory'!M725='Dropdown Answer Key'!$B$27,OR('Service Line Inventory'!S725="Lead",S725="Unknown SL")),"Tier 2",IF('Service Line Inventory'!S725="GRR","Tier 3",IF((AND('Service Line Inventory'!M725='Dropdown Answer Key'!$B$25,'Service Line Inventory'!Q725='Dropdown Answer Key'!$M$25,O725='Dropdown Answer Key'!$G$27,'Service Line Inventory'!P725='Dropdown Answer Key'!$J$27,S725="Non Lead")),"Tier 4",IF((AND('Service Line Inventory'!M725='Dropdown Answer Key'!$B$25,'Service Line Inventory'!Q725='Dropdown Answer Key'!$M$25,O725='Dropdown Answer Key'!$G$27,S725="Non Lead")),"Tier 4",IF((AND('Service Line Inventory'!M725='Dropdown Answer Key'!$B$25,'Service Line Inventory'!Q725='Dropdown Answer Key'!$M$25,'Service Line Inventory'!P725='Dropdown Answer Key'!$J$27,S725="Non Lead")),"Tier 4","Tier 5"))))))))</f>
        <v>BLANK</v>
      </c>
      <c r="U725" s="123" t="str">
        <f t="shared" si="45"/>
        <v>ERROR</v>
      </c>
      <c r="V725" s="122" t="str">
        <f t="shared" si="46"/>
        <v>ERROR</v>
      </c>
      <c r="W725" s="122" t="str">
        <f t="shared" si="47"/>
        <v>NO</v>
      </c>
      <c r="X725" s="116"/>
      <c r="Y725" s="105"/>
      <c r="Z725" s="85"/>
    </row>
    <row r="726" spans="1:26">
      <c r="A726" s="80"/>
      <c r="B726" s="80"/>
      <c r="C726" s="111"/>
      <c r="D726" s="81"/>
      <c r="E726" s="111"/>
      <c r="F726" s="111"/>
      <c r="G726" s="113"/>
      <c r="H726" s="101"/>
      <c r="I726" s="81"/>
      <c r="J726" s="82"/>
      <c r="K726" s="81"/>
      <c r="L726" s="101" t="str">
        <f t="shared" si="44"/>
        <v>ERROR</v>
      </c>
      <c r="M726" s="117"/>
      <c r="N726" s="81"/>
      <c r="O726" s="81"/>
      <c r="P726" s="81"/>
      <c r="Q726" s="80"/>
      <c r="R726" s="81"/>
      <c r="S726" s="106" t="str">
        <f>IF(OR(B726="",$C$3="",$G$3=""),"ERROR",IF(AND(B726='Dropdown Answer Key'!$B$12,OR(E726="Lead",E726="U, May have L",E726="COM",E726="")),"Lead",IF(AND(B726='Dropdown Answer Key'!$B$12,OR(AND(E726="GALV",H726="Y"),AND(E726="GALV",H726="UN"),AND(E726="GALV",H726=""))),"GRR",IF(AND(B726='Dropdown Answer Key'!$B$12,E726="Unknown"),"Unknown SL",IF(AND(B726='Dropdown Answer Key'!$B$13,OR(F726="Lead",F726="U, May have L",F726="COM",F726="")),"Lead",IF(AND(B726='Dropdown Answer Key'!$B$13,OR(AND(F726="GALV",H726="Y"),AND(F726="GALV",H726="UN"),AND(F726="GALV",H726=""))),"GRR",IF(AND(B726='Dropdown Answer Key'!$B$13,F726="Unknown"),"Unknown SL",IF(AND(B726='Dropdown Answer Key'!$B$14,OR(E726="Lead",E726="U, May have L",E726="COM",E726="")),"Lead",IF(AND(B726='Dropdown Answer Key'!$B$14,OR(F726="Lead",F726="U, May have L",F726="COM",F726="")),"Lead",IF(AND(B726='Dropdown Answer Key'!$B$14,OR(AND(E726="GALV",H726="Y"),AND(E726="GALV",H726="UN"),AND(E726="GALV",H726=""),AND(F726="GALV",H726="Y"),AND(F726="GALV",H726="UN"),AND(F726="GALV",H726=""),AND(F726="GALV",I726="Y"),AND(F726="GALV",I726="UN"),AND(F726="GALV",I726=""))),"GRR",IF(AND(B726='Dropdown Answer Key'!$B$14,OR(E726="Unknown",F726="Unknown")),"Unknown SL","Non Lead")))))))))))</f>
        <v>ERROR</v>
      </c>
      <c r="T726" s="83" t="str">
        <f>IF(OR(M726="",Q726="",S726="ERROR"),"BLANK",IF((AND(M726='Dropdown Answer Key'!$B$25,OR('Service Line Inventory'!S726="Lead",S726="Unknown SL"))),"Tier 1",IF(AND('Service Line Inventory'!M726='Dropdown Answer Key'!$B$26,OR('Service Line Inventory'!S726="Lead",S726="Unknown SL")),"Tier 2",IF(AND('Service Line Inventory'!M726='Dropdown Answer Key'!$B$27,OR('Service Line Inventory'!S726="Lead",S726="Unknown SL")),"Tier 2",IF('Service Line Inventory'!S726="GRR","Tier 3",IF((AND('Service Line Inventory'!M726='Dropdown Answer Key'!$B$25,'Service Line Inventory'!Q726='Dropdown Answer Key'!$M$25,O726='Dropdown Answer Key'!$G$27,'Service Line Inventory'!P726='Dropdown Answer Key'!$J$27,S726="Non Lead")),"Tier 4",IF((AND('Service Line Inventory'!M726='Dropdown Answer Key'!$B$25,'Service Line Inventory'!Q726='Dropdown Answer Key'!$M$25,O726='Dropdown Answer Key'!$G$27,S726="Non Lead")),"Tier 4",IF((AND('Service Line Inventory'!M726='Dropdown Answer Key'!$B$25,'Service Line Inventory'!Q726='Dropdown Answer Key'!$M$25,'Service Line Inventory'!P726='Dropdown Answer Key'!$J$27,S726="Non Lead")),"Tier 4","Tier 5"))))))))</f>
        <v>BLANK</v>
      </c>
      <c r="U726" s="109" t="str">
        <f t="shared" si="45"/>
        <v>ERROR</v>
      </c>
      <c r="V726" s="83" t="str">
        <f t="shared" si="46"/>
        <v>ERROR</v>
      </c>
      <c r="W726" s="83" t="str">
        <f t="shared" si="47"/>
        <v>NO</v>
      </c>
      <c r="X726" s="115"/>
      <c r="Y726" s="84"/>
      <c r="Z726" s="85"/>
    </row>
    <row r="727" spans="1:26">
      <c r="A727" s="89"/>
      <c r="B727" s="90"/>
      <c r="C727" s="112"/>
      <c r="D727" s="90"/>
      <c r="E727" s="112"/>
      <c r="F727" s="112"/>
      <c r="G727" s="114"/>
      <c r="H727" s="102"/>
      <c r="I727" s="90"/>
      <c r="J727" s="91"/>
      <c r="K727" s="90"/>
      <c r="L727" s="102" t="str">
        <f t="shared" si="44"/>
        <v>ERROR</v>
      </c>
      <c r="M727" s="118"/>
      <c r="N727" s="90"/>
      <c r="O727" s="90"/>
      <c r="P727" s="90"/>
      <c r="Q727" s="89"/>
      <c r="R727" s="90"/>
      <c r="S727" s="121" t="str">
        <f>IF(OR(B727="",$C$3="",$G$3=""),"ERROR",IF(AND(B727='Dropdown Answer Key'!$B$12,OR(E727="Lead",E727="U, May have L",E727="COM",E727="")),"Lead",IF(AND(B727='Dropdown Answer Key'!$B$12,OR(AND(E727="GALV",H727="Y"),AND(E727="GALV",H727="UN"),AND(E727="GALV",H727=""))),"GRR",IF(AND(B727='Dropdown Answer Key'!$B$12,E727="Unknown"),"Unknown SL",IF(AND(B727='Dropdown Answer Key'!$B$13,OR(F727="Lead",F727="U, May have L",F727="COM",F727="")),"Lead",IF(AND(B727='Dropdown Answer Key'!$B$13,OR(AND(F727="GALV",H727="Y"),AND(F727="GALV",H727="UN"),AND(F727="GALV",H727=""))),"GRR",IF(AND(B727='Dropdown Answer Key'!$B$13,F727="Unknown"),"Unknown SL",IF(AND(B727='Dropdown Answer Key'!$B$14,OR(E727="Lead",E727="U, May have L",E727="COM",E727="")),"Lead",IF(AND(B727='Dropdown Answer Key'!$B$14,OR(F727="Lead",F727="U, May have L",F727="COM",F727="")),"Lead",IF(AND(B727='Dropdown Answer Key'!$B$14,OR(AND(E727="GALV",H727="Y"),AND(E727="GALV",H727="UN"),AND(E727="GALV",H727=""),AND(F727="GALV",H727="Y"),AND(F727="GALV",H727="UN"),AND(F727="GALV",H727=""),AND(F727="GALV",I727="Y"),AND(F727="GALV",I727="UN"),AND(F727="GALV",I727=""))),"GRR",IF(AND(B727='Dropdown Answer Key'!$B$14,OR(E727="Unknown",F727="Unknown")),"Unknown SL","Non Lead")))))))))))</f>
        <v>ERROR</v>
      </c>
      <c r="T727" s="122" t="str">
        <f>IF(OR(M727="",Q727="",S727="ERROR"),"BLANK",IF((AND(M727='Dropdown Answer Key'!$B$25,OR('Service Line Inventory'!S727="Lead",S727="Unknown SL"))),"Tier 1",IF(AND('Service Line Inventory'!M727='Dropdown Answer Key'!$B$26,OR('Service Line Inventory'!S727="Lead",S727="Unknown SL")),"Tier 2",IF(AND('Service Line Inventory'!M727='Dropdown Answer Key'!$B$27,OR('Service Line Inventory'!S727="Lead",S727="Unknown SL")),"Tier 2",IF('Service Line Inventory'!S727="GRR","Tier 3",IF((AND('Service Line Inventory'!M727='Dropdown Answer Key'!$B$25,'Service Line Inventory'!Q727='Dropdown Answer Key'!$M$25,O727='Dropdown Answer Key'!$G$27,'Service Line Inventory'!P727='Dropdown Answer Key'!$J$27,S727="Non Lead")),"Tier 4",IF((AND('Service Line Inventory'!M727='Dropdown Answer Key'!$B$25,'Service Line Inventory'!Q727='Dropdown Answer Key'!$M$25,O727='Dropdown Answer Key'!$G$27,S727="Non Lead")),"Tier 4",IF((AND('Service Line Inventory'!M727='Dropdown Answer Key'!$B$25,'Service Line Inventory'!Q727='Dropdown Answer Key'!$M$25,'Service Line Inventory'!P727='Dropdown Answer Key'!$J$27,S727="Non Lead")),"Tier 4","Tier 5"))))))))</f>
        <v>BLANK</v>
      </c>
      <c r="U727" s="123" t="str">
        <f t="shared" si="45"/>
        <v>ERROR</v>
      </c>
      <c r="V727" s="122" t="str">
        <f t="shared" si="46"/>
        <v>ERROR</v>
      </c>
      <c r="W727" s="122" t="str">
        <f t="shared" si="47"/>
        <v>NO</v>
      </c>
      <c r="X727" s="116"/>
      <c r="Y727" s="105"/>
      <c r="Z727" s="85"/>
    </row>
    <row r="728" spans="1:26">
      <c r="A728" s="80"/>
      <c r="B728" s="80"/>
      <c r="C728" s="111"/>
      <c r="D728" s="81"/>
      <c r="E728" s="111"/>
      <c r="F728" s="111"/>
      <c r="G728" s="113"/>
      <c r="H728" s="101"/>
      <c r="I728" s="81"/>
      <c r="J728" s="82"/>
      <c r="K728" s="81"/>
      <c r="L728" s="101" t="str">
        <f t="shared" si="44"/>
        <v>ERROR</v>
      </c>
      <c r="M728" s="117"/>
      <c r="N728" s="81"/>
      <c r="O728" s="81"/>
      <c r="P728" s="81"/>
      <c r="Q728" s="80"/>
      <c r="R728" s="81"/>
      <c r="S728" s="106" t="str">
        <f>IF(OR(B728="",$C$3="",$G$3=""),"ERROR",IF(AND(B728='Dropdown Answer Key'!$B$12,OR(E728="Lead",E728="U, May have L",E728="COM",E728="")),"Lead",IF(AND(B728='Dropdown Answer Key'!$B$12,OR(AND(E728="GALV",H728="Y"),AND(E728="GALV",H728="UN"),AND(E728="GALV",H728=""))),"GRR",IF(AND(B728='Dropdown Answer Key'!$B$12,E728="Unknown"),"Unknown SL",IF(AND(B728='Dropdown Answer Key'!$B$13,OR(F728="Lead",F728="U, May have L",F728="COM",F728="")),"Lead",IF(AND(B728='Dropdown Answer Key'!$B$13,OR(AND(F728="GALV",H728="Y"),AND(F728="GALV",H728="UN"),AND(F728="GALV",H728=""))),"GRR",IF(AND(B728='Dropdown Answer Key'!$B$13,F728="Unknown"),"Unknown SL",IF(AND(B728='Dropdown Answer Key'!$B$14,OR(E728="Lead",E728="U, May have L",E728="COM",E728="")),"Lead",IF(AND(B728='Dropdown Answer Key'!$B$14,OR(F728="Lead",F728="U, May have L",F728="COM",F728="")),"Lead",IF(AND(B728='Dropdown Answer Key'!$B$14,OR(AND(E728="GALV",H728="Y"),AND(E728="GALV",H728="UN"),AND(E728="GALV",H728=""),AND(F728="GALV",H728="Y"),AND(F728="GALV",H728="UN"),AND(F728="GALV",H728=""),AND(F728="GALV",I728="Y"),AND(F728="GALV",I728="UN"),AND(F728="GALV",I728=""))),"GRR",IF(AND(B728='Dropdown Answer Key'!$B$14,OR(E728="Unknown",F728="Unknown")),"Unknown SL","Non Lead")))))))))))</f>
        <v>ERROR</v>
      </c>
      <c r="T728" s="83" t="str">
        <f>IF(OR(M728="",Q728="",S728="ERROR"),"BLANK",IF((AND(M728='Dropdown Answer Key'!$B$25,OR('Service Line Inventory'!S728="Lead",S728="Unknown SL"))),"Tier 1",IF(AND('Service Line Inventory'!M728='Dropdown Answer Key'!$B$26,OR('Service Line Inventory'!S728="Lead",S728="Unknown SL")),"Tier 2",IF(AND('Service Line Inventory'!M728='Dropdown Answer Key'!$B$27,OR('Service Line Inventory'!S728="Lead",S728="Unknown SL")),"Tier 2",IF('Service Line Inventory'!S728="GRR","Tier 3",IF((AND('Service Line Inventory'!M728='Dropdown Answer Key'!$B$25,'Service Line Inventory'!Q728='Dropdown Answer Key'!$M$25,O728='Dropdown Answer Key'!$G$27,'Service Line Inventory'!P728='Dropdown Answer Key'!$J$27,S728="Non Lead")),"Tier 4",IF((AND('Service Line Inventory'!M728='Dropdown Answer Key'!$B$25,'Service Line Inventory'!Q728='Dropdown Answer Key'!$M$25,O728='Dropdown Answer Key'!$G$27,S728="Non Lead")),"Tier 4",IF((AND('Service Line Inventory'!M728='Dropdown Answer Key'!$B$25,'Service Line Inventory'!Q728='Dropdown Answer Key'!$M$25,'Service Line Inventory'!P728='Dropdown Answer Key'!$J$27,S728="Non Lead")),"Tier 4","Tier 5"))))))))</f>
        <v>BLANK</v>
      </c>
      <c r="U728" s="109" t="str">
        <f t="shared" si="45"/>
        <v>ERROR</v>
      </c>
      <c r="V728" s="83" t="str">
        <f t="shared" si="46"/>
        <v>ERROR</v>
      </c>
      <c r="W728" s="83" t="str">
        <f t="shared" si="47"/>
        <v>NO</v>
      </c>
      <c r="X728" s="115"/>
      <c r="Y728" s="84"/>
      <c r="Z728" s="85"/>
    </row>
    <row r="729" spans="1:26">
      <c r="A729" s="89"/>
      <c r="B729" s="90"/>
      <c r="C729" s="112"/>
      <c r="D729" s="90"/>
      <c r="E729" s="112"/>
      <c r="F729" s="112"/>
      <c r="G729" s="114"/>
      <c r="H729" s="102"/>
      <c r="I729" s="90"/>
      <c r="J729" s="91"/>
      <c r="K729" s="90"/>
      <c r="L729" s="102" t="str">
        <f t="shared" si="44"/>
        <v>ERROR</v>
      </c>
      <c r="M729" s="118"/>
      <c r="N729" s="90"/>
      <c r="O729" s="90"/>
      <c r="P729" s="90"/>
      <c r="Q729" s="89"/>
      <c r="R729" s="90"/>
      <c r="S729" s="121" t="str">
        <f>IF(OR(B729="",$C$3="",$G$3=""),"ERROR",IF(AND(B729='Dropdown Answer Key'!$B$12,OR(E729="Lead",E729="U, May have L",E729="COM",E729="")),"Lead",IF(AND(B729='Dropdown Answer Key'!$B$12,OR(AND(E729="GALV",H729="Y"),AND(E729="GALV",H729="UN"),AND(E729="GALV",H729=""))),"GRR",IF(AND(B729='Dropdown Answer Key'!$B$12,E729="Unknown"),"Unknown SL",IF(AND(B729='Dropdown Answer Key'!$B$13,OR(F729="Lead",F729="U, May have L",F729="COM",F729="")),"Lead",IF(AND(B729='Dropdown Answer Key'!$B$13,OR(AND(F729="GALV",H729="Y"),AND(F729="GALV",H729="UN"),AND(F729="GALV",H729=""))),"GRR",IF(AND(B729='Dropdown Answer Key'!$B$13,F729="Unknown"),"Unknown SL",IF(AND(B729='Dropdown Answer Key'!$B$14,OR(E729="Lead",E729="U, May have L",E729="COM",E729="")),"Lead",IF(AND(B729='Dropdown Answer Key'!$B$14,OR(F729="Lead",F729="U, May have L",F729="COM",F729="")),"Lead",IF(AND(B729='Dropdown Answer Key'!$B$14,OR(AND(E729="GALV",H729="Y"),AND(E729="GALV",H729="UN"),AND(E729="GALV",H729=""),AND(F729="GALV",H729="Y"),AND(F729="GALV",H729="UN"),AND(F729="GALV",H729=""),AND(F729="GALV",I729="Y"),AND(F729="GALV",I729="UN"),AND(F729="GALV",I729=""))),"GRR",IF(AND(B729='Dropdown Answer Key'!$B$14,OR(E729="Unknown",F729="Unknown")),"Unknown SL","Non Lead")))))))))))</f>
        <v>ERROR</v>
      </c>
      <c r="T729" s="122" t="str">
        <f>IF(OR(M729="",Q729="",S729="ERROR"),"BLANK",IF((AND(M729='Dropdown Answer Key'!$B$25,OR('Service Line Inventory'!S729="Lead",S729="Unknown SL"))),"Tier 1",IF(AND('Service Line Inventory'!M729='Dropdown Answer Key'!$B$26,OR('Service Line Inventory'!S729="Lead",S729="Unknown SL")),"Tier 2",IF(AND('Service Line Inventory'!M729='Dropdown Answer Key'!$B$27,OR('Service Line Inventory'!S729="Lead",S729="Unknown SL")),"Tier 2",IF('Service Line Inventory'!S729="GRR","Tier 3",IF((AND('Service Line Inventory'!M729='Dropdown Answer Key'!$B$25,'Service Line Inventory'!Q729='Dropdown Answer Key'!$M$25,O729='Dropdown Answer Key'!$G$27,'Service Line Inventory'!P729='Dropdown Answer Key'!$J$27,S729="Non Lead")),"Tier 4",IF((AND('Service Line Inventory'!M729='Dropdown Answer Key'!$B$25,'Service Line Inventory'!Q729='Dropdown Answer Key'!$M$25,O729='Dropdown Answer Key'!$G$27,S729="Non Lead")),"Tier 4",IF((AND('Service Line Inventory'!M729='Dropdown Answer Key'!$B$25,'Service Line Inventory'!Q729='Dropdown Answer Key'!$M$25,'Service Line Inventory'!P729='Dropdown Answer Key'!$J$27,S729="Non Lead")),"Tier 4","Tier 5"))))))))</f>
        <v>BLANK</v>
      </c>
      <c r="U729" s="123" t="str">
        <f t="shared" si="45"/>
        <v>ERROR</v>
      </c>
      <c r="V729" s="122" t="str">
        <f t="shared" si="46"/>
        <v>ERROR</v>
      </c>
      <c r="W729" s="122" t="str">
        <f t="shared" si="47"/>
        <v>NO</v>
      </c>
      <c r="X729" s="116"/>
      <c r="Y729" s="105"/>
      <c r="Z729" s="85"/>
    </row>
    <row r="730" spans="1:26">
      <c r="A730" s="80"/>
      <c r="B730" s="80"/>
      <c r="C730" s="111"/>
      <c r="D730" s="81"/>
      <c r="E730" s="111"/>
      <c r="F730" s="111"/>
      <c r="G730" s="113"/>
      <c r="H730" s="101"/>
      <c r="I730" s="81"/>
      <c r="J730" s="82"/>
      <c r="K730" s="81"/>
      <c r="L730" s="101" t="str">
        <f t="shared" si="44"/>
        <v>ERROR</v>
      </c>
      <c r="M730" s="117"/>
      <c r="N730" s="81"/>
      <c r="O730" s="81"/>
      <c r="P730" s="81"/>
      <c r="Q730" s="80"/>
      <c r="R730" s="81"/>
      <c r="S730" s="106" t="str">
        <f>IF(OR(B730="",$C$3="",$G$3=""),"ERROR",IF(AND(B730='Dropdown Answer Key'!$B$12,OR(E730="Lead",E730="U, May have L",E730="COM",E730="")),"Lead",IF(AND(B730='Dropdown Answer Key'!$B$12,OR(AND(E730="GALV",H730="Y"),AND(E730="GALV",H730="UN"),AND(E730="GALV",H730=""))),"GRR",IF(AND(B730='Dropdown Answer Key'!$B$12,E730="Unknown"),"Unknown SL",IF(AND(B730='Dropdown Answer Key'!$B$13,OR(F730="Lead",F730="U, May have L",F730="COM",F730="")),"Lead",IF(AND(B730='Dropdown Answer Key'!$B$13,OR(AND(F730="GALV",H730="Y"),AND(F730="GALV",H730="UN"),AND(F730="GALV",H730=""))),"GRR",IF(AND(B730='Dropdown Answer Key'!$B$13,F730="Unknown"),"Unknown SL",IF(AND(B730='Dropdown Answer Key'!$B$14,OR(E730="Lead",E730="U, May have L",E730="COM",E730="")),"Lead",IF(AND(B730='Dropdown Answer Key'!$B$14,OR(F730="Lead",F730="U, May have L",F730="COM",F730="")),"Lead",IF(AND(B730='Dropdown Answer Key'!$B$14,OR(AND(E730="GALV",H730="Y"),AND(E730="GALV",H730="UN"),AND(E730="GALV",H730=""),AND(F730="GALV",H730="Y"),AND(F730="GALV",H730="UN"),AND(F730="GALV",H730=""),AND(F730="GALV",I730="Y"),AND(F730="GALV",I730="UN"),AND(F730="GALV",I730=""))),"GRR",IF(AND(B730='Dropdown Answer Key'!$B$14,OR(E730="Unknown",F730="Unknown")),"Unknown SL","Non Lead")))))))))))</f>
        <v>ERROR</v>
      </c>
      <c r="T730" s="83" t="str">
        <f>IF(OR(M730="",Q730="",S730="ERROR"),"BLANK",IF((AND(M730='Dropdown Answer Key'!$B$25,OR('Service Line Inventory'!S730="Lead",S730="Unknown SL"))),"Tier 1",IF(AND('Service Line Inventory'!M730='Dropdown Answer Key'!$B$26,OR('Service Line Inventory'!S730="Lead",S730="Unknown SL")),"Tier 2",IF(AND('Service Line Inventory'!M730='Dropdown Answer Key'!$B$27,OR('Service Line Inventory'!S730="Lead",S730="Unknown SL")),"Tier 2",IF('Service Line Inventory'!S730="GRR","Tier 3",IF((AND('Service Line Inventory'!M730='Dropdown Answer Key'!$B$25,'Service Line Inventory'!Q730='Dropdown Answer Key'!$M$25,O730='Dropdown Answer Key'!$G$27,'Service Line Inventory'!P730='Dropdown Answer Key'!$J$27,S730="Non Lead")),"Tier 4",IF((AND('Service Line Inventory'!M730='Dropdown Answer Key'!$B$25,'Service Line Inventory'!Q730='Dropdown Answer Key'!$M$25,O730='Dropdown Answer Key'!$G$27,S730="Non Lead")),"Tier 4",IF((AND('Service Line Inventory'!M730='Dropdown Answer Key'!$B$25,'Service Line Inventory'!Q730='Dropdown Answer Key'!$M$25,'Service Line Inventory'!P730='Dropdown Answer Key'!$J$27,S730="Non Lead")),"Tier 4","Tier 5"))))))))</f>
        <v>BLANK</v>
      </c>
      <c r="U730" s="109" t="str">
        <f t="shared" si="45"/>
        <v>ERROR</v>
      </c>
      <c r="V730" s="83" t="str">
        <f t="shared" si="46"/>
        <v>ERROR</v>
      </c>
      <c r="W730" s="83" t="str">
        <f t="shared" si="47"/>
        <v>NO</v>
      </c>
      <c r="X730" s="115"/>
      <c r="Y730" s="84"/>
      <c r="Z730" s="85"/>
    </row>
    <row r="731" spans="1:26">
      <c r="A731" s="89"/>
      <c r="B731" s="90"/>
      <c r="C731" s="112"/>
      <c r="D731" s="90"/>
      <c r="E731" s="112"/>
      <c r="F731" s="112"/>
      <c r="G731" s="114"/>
      <c r="H731" s="102"/>
      <c r="I731" s="90"/>
      <c r="J731" s="91"/>
      <c r="K731" s="90"/>
      <c r="L731" s="102" t="str">
        <f t="shared" si="44"/>
        <v>ERROR</v>
      </c>
      <c r="M731" s="118"/>
      <c r="N731" s="90"/>
      <c r="O731" s="90"/>
      <c r="P731" s="90"/>
      <c r="Q731" s="89"/>
      <c r="R731" s="90"/>
      <c r="S731" s="121" t="str">
        <f>IF(OR(B731="",$C$3="",$G$3=""),"ERROR",IF(AND(B731='Dropdown Answer Key'!$B$12,OR(E731="Lead",E731="U, May have L",E731="COM",E731="")),"Lead",IF(AND(B731='Dropdown Answer Key'!$B$12,OR(AND(E731="GALV",H731="Y"),AND(E731="GALV",H731="UN"),AND(E731="GALV",H731=""))),"GRR",IF(AND(B731='Dropdown Answer Key'!$B$12,E731="Unknown"),"Unknown SL",IF(AND(B731='Dropdown Answer Key'!$B$13,OR(F731="Lead",F731="U, May have L",F731="COM",F731="")),"Lead",IF(AND(B731='Dropdown Answer Key'!$B$13,OR(AND(F731="GALV",H731="Y"),AND(F731="GALV",H731="UN"),AND(F731="GALV",H731=""))),"GRR",IF(AND(B731='Dropdown Answer Key'!$B$13,F731="Unknown"),"Unknown SL",IF(AND(B731='Dropdown Answer Key'!$B$14,OR(E731="Lead",E731="U, May have L",E731="COM",E731="")),"Lead",IF(AND(B731='Dropdown Answer Key'!$B$14,OR(F731="Lead",F731="U, May have L",F731="COM",F731="")),"Lead",IF(AND(B731='Dropdown Answer Key'!$B$14,OR(AND(E731="GALV",H731="Y"),AND(E731="GALV",H731="UN"),AND(E731="GALV",H731=""),AND(F731="GALV",H731="Y"),AND(F731="GALV",H731="UN"),AND(F731="GALV",H731=""),AND(F731="GALV",I731="Y"),AND(F731="GALV",I731="UN"),AND(F731="GALV",I731=""))),"GRR",IF(AND(B731='Dropdown Answer Key'!$B$14,OR(E731="Unknown",F731="Unknown")),"Unknown SL","Non Lead")))))))))))</f>
        <v>ERROR</v>
      </c>
      <c r="T731" s="122" t="str">
        <f>IF(OR(M731="",Q731="",S731="ERROR"),"BLANK",IF((AND(M731='Dropdown Answer Key'!$B$25,OR('Service Line Inventory'!S731="Lead",S731="Unknown SL"))),"Tier 1",IF(AND('Service Line Inventory'!M731='Dropdown Answer Key'!$B$26,OR('Service Line Inventory'!S731="Lead",S731="Unknown SL")),"Tier 2",IF(AND('Service Line Inventory'!M731='Dropdown Answer Key'!$B$27,OR('Service Line Inventory'!S731="Lead",S731="Unknown SL")),"Tier 2",IF('Service Line Inventory'!S731="GRR","Tier 3",IF((AND('Service Line Inventory'!M731='Dropdown Answer Key'!$B$25,'Service Line Inventory'!Q731='Dropdown Answer Key'!$M$25,O731='Dropdown Answer Key'!$G$27,'Service Line Inventory'!P731='Dropdown Answer Key'!$J$27,S731="Non Lead")),"Tier 4",IF((AND('Service Line Inventory'!M731='Dropdown Answer Key'!$B$25,'Service Line Inventory'!Q731='Dropdown Answer Key'!$M$25,O731='Dropdown Answer Key'!$G$27,S731="Non Lead")),"Tier 4",IF((AND('Service Line Inventory'!M731='Dropdown Answer Key'!$B$25,'Service Line Inventory'!Q731='Dropdown Answer Key'!$M$25,'Service Line Inventory'!P731='Dropdown Answer Key'!$J$27,S731="Non Lead")),"Tier 4","Tier 5"))))))))</f>
        <v>BLANK</v>
      </c>
      <c r="U731" s="123" t="str">
        <f t="shared" si="45"/>
        <v>ERROR</v>
      </c>
      <c r="V731" s="122" t="str">
        <f t="shared" si="46"/>
        <v>ERROR</v>
      </c>
      <c r="W731" s="122" t="str">
        <f t="shared" si="47"/>
        <v>NO</v>
      </c>
      <c r="X731" s="116"/>
      <c r="Y731" s="105"/>
      <c r="Z731" s="85"/>
    </row>
    <row r="732" spans="1:26">
      <c r="A732" s="80"/>
      <c r="B732" s="80"/>
      <c r="C732" s="111"/>
      <c r="D732" s="81"/>
      <c r="E732" s="111"/>
      <c r="F732" s="111"/>
      <c r="G732" s="113"/>
      <c r="H732" s="101"/>
      <c r="I732" s="81"/>
      <c r="J732" s="82"/>
      <c r="K732" s="81"/>
      <c r="L732" s="101" t="str">
        <f t="shared" si="44"/>
        <v>ERROR</v>
      </c>
      <c r="M732" s="117"/>
      <c r="N732" s="81"/>
      <c r="O732" s="81"/>
      <c r="P732" s="81"/>
      <c r="Q732" s="80"/>
      <c r="R732" s="81"/>
      <c r="S732" s="106" t="str">
        <f>IF(OR(B732="",$C$3="",$G$3=""),"ERROR",IF(AND(B732='Dropdown Answer Key'!$B$12,OR(E732="Lead",E732="U, May have L",E732="COM",E732="")),"Lead",IF(AND(B732='Dropdown Answer Key'!$B$12,OR(AND(E732="GALV",H732="Y"),AND(E732="GALV",H732="UN"),AND(E732="GALV",H732=""))),"GRR",IF(AND(B732='Dropdown Answer Key'!$B$12,E732="Unknown"),"Unknown SL",IF(AND(B732='Dropdown Answer Key'!$B$13,OR(F732="Lead",F732="U, May have L",F732="COM",F732="")),"Lead",IF(AND(B732='Dropdown Answer Key'!$B$13,OR(AND(F732="GALV",H732="Y"),AND(F732="GALV",H732="UN"),AND(F732="GALV",H732=""))),"GRR",IF(AND(B732='Dropdown Answer Key'!$B$13,F732="Unknown"),"Unknown SL",IF(AND(B732='Dropdown Answer Key'!$B$14,OR(E732="Lead",E732="U, May have L",E732="COM",E732="")),"Lead",IF(AND(B732='Dropdown Answer Key'!$B$14,OR(F732="Lead",F732="U, May have L",F732="COM",F732="")),"Lead",IF(AND(B732='Dropdown Answer Key'!$B$14,OR(AND(E732="GALV",H732="Y"),AND(E732="GALV",H732="UN"),AND(E732="GALV",H732=""),AND(F732="GALV",H732="Y"),AND(F732="GALV",H732="UN"),AND(F732="GALV",H732=""),AND(F732="GALV",I732="Y"),AND(F732="GALV",I732="UN"),AND(F732="GALV",I732=""))),"GRR",IF(AND(B732='Dropdown Answer Key'!$B$14,OR(E732="Unknown",F732="Unknown")),"Unknown SL","Non Lead")))))))))))</f>
        <v>ERROR</v>
      </c>
      <c r="T732" s="83" t="str">
        <f>IF(OR(M732="",Q732="",S732="ERROR"),"BLANK",IF((AND(M732='Dropdown Answer Key'!$B$25,OR('Service Line Inventory'!S732="Lead",S732="Unknown SL"))),"Tier 1",IF(AND('Service Line Inventory'!M732='Dropdown Answer Key'!$B$26,OR('Service Line Inventory'!S732="Lead",S732="Unknown SL")),"Tier 2",IF(AND('Service Line Inventory'!M732='Dropdown Answer Key'!$B$27,OR('Service Line Inventory'!S732="Lead",S732="Unknown SL")),"Tier 2",IF('Service Line Inventory'!S732="GRR","Tier 3",IF((AND('Service Line Inventory'!M732='Dropdown Answer Key'!$B$25,'Service Line Inventory'!Q732='Dropdown Answer Key'!$M$25,O732='Dropdown Answer Key'!$G$27,'Service Line Inventory'!P732='Dropdown Answer Key'!$J$27,S732="Non Lead")),"Tier 4",IF((AND('Service Line Inventory'!M732='Dropdown Answer Key'!$B$25,'Service Line Inventory'!Q732='Dropdown Answer Key'!$M$25,O732='Dropdown Answer Key'!$G$27,S732="Non Lead")),"Tier 4",IF((AND('Service Line Inventory'!M732='Dropdown Answer Key'!$B$25,'Service Line Inventory'!Q732='Dropdown Answer Key'!$M$25,'Service Line Inventory'!P732='Dropdown Answer Key'!$J$27,S732="Non Lead")),"Tier 4","Tier 5"))))))))</f>
        <v>BLANK</v>
      </c>
      <c r="U732" s="109" t="str">
        <f t="shared" si="45"/>
        <v>ERROR</v>
      </c>
      <c r="V732" s="83" t="str">
        <f t="shared" si="46"/>
        <v>ERROR</v>
      </c>
      <c r="W732" s="83" t="str">
        <f t="shared" si="47"/>
        <v>NO</v>
      </c>
      <c r="X732" s="115"/>
      <c r="Y732" s="84"/>
      <c r="Z732" s="85"/>
    </row>
    <row r="733" spans="1:26">
      <c r="A733" s="89"/>
      <c r="B733" s="90"/>
      <c r="C733" s="112"/>
      <c r="D733" s="90"/>
      <c r="E733" s="112"/>
      <c r="F733" s="112"/>
      <c r="G733" s="114"/>
      <c r="H733" s="102"/>
      <c r="I733" s="90"/>
      <c r="J733" s="91"/>
      <c r="K733" s="90"/>
      <c r="L733" s="102" t="str">
        <f t="shared" si="44"/>
        <v>ERROR</v>
      </c>
      <c r="M733" s="118"/>
      <c r="N733" s="90"/>
      <c r="O733" s="90"/>
      <c r="P733" s="90"/>
      <c r="Q733" s="89"/>
      <c r="R733" s="90"/>
      <c r="S733" s="121" t="str">
        <f>IF(OR(B733="",$C$3="",$G$3=""),"ERROR",IF(AND(B733='Dropdown Answer Key'!$B$12,OR(E733="Lead",E733="U, May have L",E733="COM",E733="")),"Lead",IF(AND(B733='Dropdown Answer Key'!$B$12,OR(AND(E733="GALV",H733="Y"),AND(E733="GALV",H733="UN"),AND(E733="GALV",H733=""))),"GRR",IF(AND(B733='Dropdown Answer Key'!$B$12,E733="Unknown"),"Unknown SL",IF(AND(B733='Dropdown Answer Key'!$B$13,OR(F733="Lead",F733="U, May have L",F733="COM",F733="")),"Lead",IF(AND(B733='Dropdown Answer Key'!$B$13,OR(AND(F733="GALV",H733="Y"),AND(F733="GALV",H733="UN"),AND(F733="GALV",H733=""))),"GRR",IF(AND(B733='Dropdown Answer Key'!$B$13,F733="Unknown"),"Unknown SL",IF(AND(B733='Dropdown Answer Key'!$B$14,OR(E733="Lead",E733="U, May have L",E733="COM",E733="")),"Lead",IF(AND(B733='Dropdown Answer Key'!$B$14,OR(F733="Lead",F733="U, May have L",F733="COM",F733="")),"Lead",IF(AND(B733='Dropdown Answer Key'!$B$14,OR(AND(E733="GALV",H733="Y"),AND(E733="GALV",H733="UN"),AND(E733="GALV",H733=""),AND(F733="GALV",H733="Y"),AND(F733="GALV",H733="UN"),AND(F733="GALV",H733=""),AND(F733="GALV",I733="Y"),AND(F733="GALV",I733="UN"),AND(F733="GALV",I733=""))),"GRR",IF(AND(B733='Dropdown Answer Key'!$B$14,OR(E733="Unknown",F733="Unknown")),"Unknown SL","Non Lead")))))))))))</f>
        <v>ERROR</v>
      </c>
      <c r="T733" s="122" t="str">
        <f>IF(OR(M733="",Q733="",S733="ERROR"),"BLANK",IF((AND(M733='Dropdown Answer Key'!$B$25,OR('Service Line Inventory'!S733="Lead",S733="Unknown SL"))),"Tier 1",IF(AND('Service Line Inventory'!M733='Dropdown Answer Key'!$B$26,OR('Service Line Inventory'!S733="Lead",S733="Unknown SL")),"Tier 2",IF(AND('Service Line Inventory'!M733='Dropdown Answer Key'!$B$27,OR('Service Line Inventory'!S733="Lead",S733="Unknown SL")),"Tier 2",IF('Service Line Inventory'!S733="GRR","Tier 3",IF((AND('Service Line Inventory'!M733='Dropdown Answer Key'!$B$25,'Service Line Inventory'!Q733='Dropdown Answer Key'!$M$25,O733='Dropdown Answer Key'!$G$27,'Service Line Inventory'!P733='Dropdown Answer Key'!$J$27,S733="Non Lead")),"Tier 4",IF((AND('Service Line Inventory'!M733='Dropdown Answer Key'!$B$25,'Service Line Inventory'!Q733='Dropdown Answer Key'!$M$25,O733='Dropdown Answer Key'!$G$27,S733="Non Lead")),"Tier 4",IF((AND('Service Line Inventory'!M733='Dropdown Answer Key'!$B$25,'Service Line Inventory'!Q733='Dropdown Answer Key'!$M$25,'Service Line Inventory'!P733='Dropdown Answer Key'!$J$27,S733="Non Lead")),"Tier 4","Tier 5"))))))))</f>
        <v>BLANK</v>
      </c>
      <c r="U733" s="123" t="str">
        <f t="shared" si="45"/>
        <v>ERROR</v>
      </c>
      <c r="V733" s="122" t="str">
        <f t="shared" si="46"/>
        <v>ERROR</v>
      </c>
      <c r="W733" s="122" t="str">
        <f t="shared" si="47"/>
        <v>NO</v>
      </c>
      <c r="X733" s="116"/>
      <c r="Y733" s="105"/>
      <c r="Z733" s="85"/>
    </row>
    <row r="734" spans="1:26">
      <c r="A734" s="80"/>
      <c r="B734" s="80"/>
      <c r="C734" s="111"/>
      <c r="D734" s="81"/>
      <c r="E734" s="111"/>
      <c r="F734" s="111"/>
      <c r="G734" s="113"/>
      <c r="H734" s="101"/>
      <c r="I734" s="81"/>
      <c r="J734" s="82"/>
      <c r="K734" s="81"/>
      <c r="L734" s="101" t="str">
        <f t="shared" si="44"/>
        <v>ERROR</v>
      </c>
      <c r="M734" s="117"/>
      <c r="N734" s="81"/>
      <c r="O734" s="81"/>
      <c r="P734" s="81"/>
      <c r="Q734" s="80"/>
      <c r="R734" s="81"/>
      <c r="S734" s="106" t="str">
        <f>IF(OR(B734="",$C$3="",$G$3=""),"ERROR",IF(AND(B734='Dropdown Answer Key'!$B$12,OR(E734="Lead",E734="U, May have L",E734="COM",E734="")),"Lead",IF(AND(B734='Dropdown Answer Key'!$B$12,OR(AND(E734="GALV",H734="Y"),AND(E734="GALV",H734="UN"),AND(E734="GALV",H734=""))),"GRR",IF(AND(B734='Dropdown Answer Key'!$B$12,E734="Unknown"),"Unknown SL",IF(AND(B734='Dropdown Answer Key'!$B$13,OR(F734="Lead",F734="U, May have L",F734="COM",F734="")),"Lead",IF(AND(B734='Dropdown Answer Key'!$B$13,OR(AND(F734="GALV",H734="Y"),AND(F734="GALV",H734="UN"),AND(F734="GALV",H734=""))),"GRR",IF(AND(B734='Dropdown Answer Key'!$B$13,F734="Unknown"),"Unknown SL",IF(AND(B734='Dropdown Answer Key'!$B$14,OR(E734="Lead",E734="U, May have L",E734="COM",E734="")),"Lead",IF(AND(B734='Dropdown Answer Key'!$B$14,OR(F734="Lead",F734="U, May have L",F734="COM",F734="")),"Lead",IF(AND(B734='Dropdown Answer Key'!$B$14,OR(AND(E734="GALV",H734="Y"),AND(E734="GALV",H734="UN"),AND(E734="GALV",H734=""),AND(F734="GALV",H734="Y"),AND(F734="GALV",H734="UN"),AND(F734="GALV",H734=""),AND(F734="GALV",I734="Y"),AND(F734="GALV",I734="UN"),AND(F734="GALV",I734=""))),"GRR",IF(AND(B734='Dropdown Answer Key'!$B$14,OR(E734="Unknown",F734="Unknown")),"Unknown SL","Non Lead")))))))))))</f>
        <v>ERROR</v>
      </c>
      <c r="T734" s="83" t="str">
        <f>IF(OR(M734="",Q734="",S734="ERROR"),"BLANK",IF((AND(M734='Dropdown Answer Key'!$B$25,OR('Service Line Inventory'!S734="Lead",S734="Unknown SL"))),"Tier 1",IF(AND('Service Line Inventory'!M734='Dropdown Answer Key'!$B$26,OR('Service Line Inventory'!S734="Lead",S734="Unknown SL")),"Tier 2",IF(AND('Service Line Inventory'!M734='Dropdown Answer Key'!$B$27,OR('Service Line Inventory'!S734="Lead",S734="Unknown SL")),"Tier 2",IF('Service Line Inventory'!S734="GRR","Tier 3",IF((AND('Service Line Inventory'!M734='Dropdown Answer Key'!$B$25,'Service Line Inventory'!Q734='Dropdown Answer Key'!$M$25,O734='Dropdown Answer Key'!$G$27,'Service Line Inventory'!P734='Dropdown Answer Key'!$J$27,S734="Non Lead")),"Tier 4",IF((AND('Service Line Inventory'!M734='Dropdown Answer Key'!$B$25,'Service Line Inventory'!Q734='Dropdown Answer Key'!$M$25,O734='Dropdown Answer Key'!$G$27,S734="Non Lead")),"Tier 4",IF((AND('Service Line Inventory'!M734='Dropdown Answer Key'!$B$25,'Service Line Inventory'!Q734='Dropdown Answer Key'!$M$25,'Service Line Inventory'!P734='Dropdown Answer Key'!$J$27,S734="Non Lead")),"Tier 4","Tier 5"))))))))</f>
        <v>BLANK</v>
      </c>
      <c r="U734" s="109" t="str">
        <f t="shared" si="45"/>
        <v>ERROR</v>
      </c>
      <c r="V734" s="83" t="str">
        <f t="shared" si="46"/>
        <v>ERROR</v>
      </c>
      <c r="W734" s="83" t="str">
        <f t="shared" si="47"/>
        <v>NO</v>
      </c>
      <c r="X734" s="115"/>
      <c r="Y734" s="84"/>
      <c r="Z734" s="85"/>
    </row>
    <row r="735" spans="1:26">
      <c r="A735" s="89"/>
      <c r="B735" s="90"/>
      <c r="C735" s="112"/>
      <c r="D735" s="90"/>
      <c r="E735" s="112"/>
      <c r="F735" s="112"/>
      <c r="G735" s="114"/>
      <c r="H735" s="102"/>
      <c r="I735" s="90"/>
      <c r="J735" s="91"/>
      <c r="K735" s="90"/>
      <c r="L735" s="102" t="str">
        <f t="shared" si="44"/>
        <v>ERROR</v>
      </c>
      <c r="M735" s="118"/>
      <c r="N735" s="90"/>
      <c r="O735" s="90"/>
      <c r="P735" s="90"/>
      <c r="Q735" s="89"/>
      <c r="R735" s="90"/>
      <c r="S735" s="121" t="str">
        <f>IF(OR(B735="",$C$3="",$G$3=""),"ERROR",IF(AND(B735='Dropdown Answer Key'!$B$12,OR(E735="Lead",E735="U, May have L",E735="COM",E735="")),"Lead",IF(AND(B735='Dropdown Answer Key'!$B$12,OR(AND(E735="GALV",H735="Y"),AND(E735="GALV",H735="UN"),AND(E735="GALV",H735=""))),"GRR",IF(AND(B735='Dropdown Answer Key'!$B$12,E735="Unknown"),"Unknown SL",IF(AND(B735='Dropdown Answer Key'!$B$13,OR(F735="Lead",F735="U, May have L",F735="COM",F735="")),"Lead",IF(AND(B735='Dropdown Answer Key'!$B$13,OR(AND(F735="GALV",H735="Y"),AND(F735="GALV",H735="UN"),AND(F735="GALV",H735=""))),"GRR",IF(AND(B735='Dropdown Answer Key'!$B$13,F735="Unknown"),"Unknown SL",IF(AND(B735='Dropdown Answer Key'!$B$14,OR(E735="Lead",E735="U, May have L",E735="COM",E735="")),"Lead",IF(AND(B735='Dropdown Answer Key'!$B$14,OR(F735="Lead",F735="U, May have L",F735="COM",F735="")),"Lead",IF(AND(B735='Dropdown Answer Key'!$B$14,OR(AND(E735="GALV",H735="Y"),AND(E735="GALV",H735="UN"),AND(E735="GALV",H735=""),AND(F735="GALV",H735="Y"),AND(F735="GALV",H735="UN"),AND(F735="GALV",H735=""),AND(F735="GALV",I735="Y"),AND(F735="GALV",I735="UN"),AND(F735="GALV",I735=""))),"GRR",IF(AND(B735='Dropdown Answer Key'!$B$14,OR(E735="Unknown",F735="Unknown")),"Unknown SL","Non Lead")))))))))))</f>
        <v>ERROR</v>
      </c>
      <c r="T735" s="122" t="str">
        <f>IF(OR(M735="",Q735="",S735="ERROR"),"BLANK",IF((AND(M735='Dropdown Answer Key'!$B$25,OR('Service Line Inventory'!S735="Lead",S735="Unknown SL"))),"Tier 1",IF(AND('Service Line Inventory'!M735='Dropdown Answer Key'!$B$26,OR('Service Line Inventory'!S735="Lead",S735="Unknown SL")),"Tier 2",IF(AND('Service Line Inventory'!M735='Dropdown Answer Key'!$B$27,OR('Service Line Inventory'!S735="Lead",S735="Unknown SL")),"Tier 2",IF('Service Line Inventory'!S735="GRR","Tier 3",IF((AND('Service Line Inventory'!M735='Dropdown Answer Key'!$B$25,'Service Line Inventory'!Q735='Dropdown Answer Key'!$M$25,O735='Dropdown Answer Key'!$G$27,'Service Line Inventory'!P735='Dropdown Answer Key'!$J$27,S735="Non Lead")),"Tier 4",IF((AND('Service Line Inventory'!M735='Dropdown Answer Key'!$B$25,'Service Line Inventory'!Q735='Dropdown Answer Key'!$M$25,O735='Dropdown Answer Key'!$G$27,S735="Non Lead")),"Tier 4",IF((AND('Service Line Inventory'!M735='Dropdown Answer Key'!$B$25,'Service Line Inventory'!Q735='Dropdown Answer Key'!$M$25,'Service Line Inventory'!P735='Dropdown Answer Key'!$J$27,S735="Non Lead")),"Tier 4","Tier 5"))))))))</f>
        <v>BLANK</v>
      </c>
      <c r="U735" s="123" t="str">
        <f t="shared" si="45"/>
        <v>ERROR</v>
      </c>
      <c r="V735" s="122" t="str">
        <f t="shared" si="46"/>
        <v>ERROR</v>
      </c>
      <c r="W735" s="122" t="str">
        <f t="shared" si="47"/>
        <v>NO</v>
      </c>
      <c r="X735" s="116"/>
      <c r="Y735" s="105"/>
      <c r="Z735" s="85"/>
    </row>
    <row r="736" spans="1:26">
      <c r="A736" s="80"/>
      <c r="B736" s="80"/>
      <c r="C736" s="111"/>
      <c r="D736" s="81"/>
      <c r="E736" s="111"/>
      <c r="F736" s="111"/>
      <c r="G736" s="113"/>
      <c r="H736" s="101"/>
      <c r="I736" s="81"/>
      <c r="J736" s="82"/>
      <c r="K736" s="81"/>
      <c r="L736" s="101" t="str">
        <f t="shared" si="44"/>
        <v>ERROR</v>
      </c>
      <c r="M736" s="117"/>
      <c r="N736" s="81"/>
      <c r="O736" s="81"/>
      <c r="P736" s="81"/>
      <c r="Q736" s="80"/>
      <c r="R736" s="81"/>
      <c r="S736" s="106" t="str">
        <f>IF(OR(B736="",$C$3="",$G$3=""),"ERROR",IF(AND(B736='Dropdown Answer Key'!$B$12,OR(E736="Lead",E736="U, May have L",E736="COM",E736="")),"Lead",IF(AND(B736='Dropdown Answer Key'!$B$12,OR(AND(E736="GALV",H736="Y"),AND(E736="GALV",H736="UN"),AND(E736="GALV",H736=""))),"GRR",IF(AND(B736='Dropdown Answer Key'!$B$12,E736="Unknown"),"Unknown SL",IF(AND(B736='Dropdown Answer Key'!$B$13,OR(F736="Lead",F736="U, May have L",F736="COM",F736="")),"Lead",IF(AND(B736='Dropdown Answer Key'!$B$13,OR(AND(F736="GALV",H736="Y"),AND(F736="GALV",H736="UN"),AND(F736="GALV",H736=""))),"GRR",IF(AND(B736='Dropdown Answer Key'!$B$13,F736="Unknown"),"Unknown SL",IF(AND(B736='Dropdown Answer Key'!$B$14,OR(E736="Lead",E736="U, May have L",E736="COM",E736="")),"Lead",IF(AND(B736='Dropdown Answer Key'!$B$14,OR(F736="Lead",F736="U, May have L",F736="COM",F736="")),"Lead",IF(AND(B736='Dropdown Answer Key'!$B$14,OR(AND(E736="GALV",H736="Y"),AND(E736="GALV",H736="UN"),AND(E736="GALV",H736=""),AND(F736="GALV",H736="Y"),AND(F736="GALV",H736="UN"),AND(F736="GALV",H736=""),AND(F736="GALV",I736="Y"),AND(F736="GALV",I736="UN"),AND(F736="GALV",I736=""))),"GRR",IF(AND(B736='Dropdown Answer Key'!$B$14,OR(E736="Unknown",F736="Unknown")),"Unknown SL","Non Lead")))))))))))</f>
        <v>ERROR</v>
      </c>
      <c r="T736" s="83" t="str">
        <f>IF(OR(M736="",Q736="",S736="ERROR"),"BLANK",IF((AND(M736='Dropdown Answer Key'!$B$25,OR('Service Line Inventory'!S736="Lead",S736="Unknown SL"))),"Tier 1",IF(AND('Service Line Inventory'!M736='Dropdown Answer Key'!$B$26,OR('Service Line Inventory'!S736="Lead",S736="Unknown SL")),"Tier 2",IF(AND('Service Line Inventory'!M736='Dropdown Answer Key'!$B$27,OR('Service Line Inventory'!S736="Lead",S736="Unknown SL")),"Tier 2",IF('Service Line Inventory'!S736="GRR","Tier 3",IF((AND('Service Line Inventory'!M736='Dropdown Answer Key'!$B$25,'Service Line Inventory'!Q736='Dropdown Answer Key'!$M$25,O736='Dropdown Answer Key'!$G$27,'Service Line Inventory'!P736='Dropdown Answer Key'!$J$27,S736="Non Lead")),"Tier 4",IF((AND('Service Line Inventory'!M736='Dropdown Answer Key'!$B$25,'Service Line Inventory'!Q736='Dropdown Answer Key'!$M$25,O736='Dropdown Answer Key'!$G$27,S736="Non Lead")),"Tier 4",IF((AND('Service Line Inventory'!M736='Dropdown Answer Key'!$B$25,'Service Line Inventory'!Q736='Dropdown Answer Key'!$M$25,'Service Line Inventory'!P736='Dropdown Answer Key'!$J$27,S736="Non Lead")),"Tier 4","Tier 5"))))))))</f>
        <v>BLANK</v>
      </c>
      <c r="U736" s="109" t="str">
        <f t="shared" si="45"/>
        <v>ERROR</v>
      </c>
      <c r="V736" s="83" t="str">
        <f t="shared" si="46"/>
        <v>ERROR</v>
      </c>
      <c r="W736" s="83" t="str">
        <f t="shared" si="47"/>
        <v>NO</v>
      </c>
      <c r="X736" s="115"/>
      <c r="Y736" s="84"/>
      <c r="Z736" s="85"/>
    </row>
    <row r="737" spans="1:26">
      <c r="A737" s="89"/>
      <c r="B737" s="90"/>
      <c r="C737" s="112"/>
      <c r="D737" s="90"/>
      <c r="E737" s="112"/>
      <c r="F737" s="112"/>
      <c r="G737" s="114"/>
      <c r="H737" s="102"/>
      <c r="I737" s="90"/>
      <c r="J737" s="91"/>
      <c r="K737" s="90"/>
      <c r="L737" s="102" t="str">
        <f t="shared" si="44"/>
        <v>ERROR</v>
      </c>
      <c r="M737" s="118"/>
      <c r="N737" s="90"/>
      <c r="O737" s="90"/>
      <c r="P737" s="90"/>
      <c r="Q737" s="89"/>
      <c r="R737" s="90"/>
      <c r="S737" s="121" t="str">
        <f>IF(OR(B737="",$C$3="",$G$3=""),"ERROR",IF(AND(B737='Dropdown Answer Key'!$B$12,OR(E737="Lead",E737="U, May have L",E737="COM",E737="")),"Lead",IF(AND(B737='Dropdown Answer Key'!$B$12,OR(AND(E737="GALV",H737="Y"),AND(E737="GALV",H737="UN"),AND(E737="GALV",H737=""))),"GRR",IF(AND(B737='Dropdown Answer Key'!$B$12,E737="Unknown"),"Unknown SL",IF(AND(B737='Dropdown Answer Key'!$B$13,OR(F737="Lead",F737="U, May have L",F737="COM",F737="")),"Lead",IF(AND(B737='Dropdown Answer Key'!$B$13,OR(AND(F737="GALV",H737="Y"),AND(F737="GALV",H737="UN"),AND(F737="GALV",H737=""))),"GRR",IF(AND(B737='Dropdown Answer Key'!$B$13,F737="Unknown"),"Unknown SL",IF(AND(B737='Dropdown Answer Key'!$B$14,OR(E737="Lead",E737="U, May have L",E737="COM",E737="")),"Lead",IF(AND(B737='Dropdown Answer Key'!$B$14,OR(F737="Lead",F737="U, May have L",F737="COM",F737="")),"Lead",IF(AND(B737='Dropdown Answer Key'!$B$14,OR(AND(E737="GALV",H737="Y"),AND(E737="GALV",H737="UN"),AND(E737="GALV",H737=""),AND(F737="GALV",H737="Y"),AND(F737="GALV",H737="UN"),AND(F737="GALV",H737=""),AND(F737="GALV",I737="Y"),AND(F737="GALV",I737="UN"),AND(F737="GALV",I737=""))),"GRR",IF(AND(B737='Dropdown Answer Key'!$B$14,OR(E737="Unknown",F737="Unknown")),"Unknown SL","Non Lead")))))))))))</f>
        <v>ERROR</v>
      </c>
      <c r="T737" s="122" t="str">
        <f>IF(OR(M737="",Q737="",S737="ERROR"),"BLANK",IF((AND(M737='Dropdown Answer Key'!$B$25,OR('Service Line Inventory'!S737="Lead",S737="Unknown SL"))),"Tier 1",IF(AND('Service Line Inventory'!M737='Dropdown Answer Key'!$B$26,OR('Service Line Inventory'!S737="Lead",S737="Unknown SL")),"Tier 2",IF(AND('Service Line Inventory'!M737='Dropdown Answer Key'!$B$27,OR('Service Line Inventory'!S737="Lead",S737="Unknown SL")),"Tier 2",IF('Service Line Inventory'!S737="GRR","Tier 3",IF((AND('Service Line Inventory'!M737='Dropdown Answer Key'!$B$25,'Service Line Inventory'!Q737='Dropdown Answer Key'!$M$25,O737='Dropdown Answer Key'!$G$27,'Service Line Inventory'!P737='Dropdown Answer Key'!$J$27,S737="Non Lead")),"Tier 4",IF((AND('Service Line Inventory'!M737='Dropdown Answer Key'!$B$25,'Service Line Inventory'!Q737='Dropdown Answer Key'!$M$25,O737='Dropdown Answer Key'!$G$27,S737="Non Lead")),"Tier 4",IF((AND('Service Line Inventory'!M737='Dropdown Answer Key'!$B$25,'Service Line Inventory'!Q737='Dropdown Answer Key'!$M$25,'Service Line Inventory'!P737='Dropdown Answer Key'!$J$27,S737="Non Lead")),"Tier 4","Tier 5"))))))))</f>
        <v>BLANK</v>
      </c>
      <c r="U737" s="123" t="str">
        <f t="shared" si="45"/>
        <v>ERROR</v>
      </c>
      <c r="V737" s="122" t="str">
        <f t="shared" si="46"/>
        <v>ERROR</v>
      </c>
      <c r="W737" s="122" t="str">
        <f t="shared" si="47"/>
        <v>NO</v>
      </c>
      <c r="X737" s="116"/>
      <c r="Y737" s="105"/>
      <c r="Z737" s="85"/>
    </row>
    <row r="738" spans="1:26">
      <c r="A738" s="80"/>
      <c r="B738" s="80"/>
      <c r="C738" s="111"/>
      <c r="D738" s="81"/>
      <c r="E738" s="111"/>
      <c r="F738" s="111"/>
      <c r="G738" s="113"/>
      <c r="H738" s="101"/>
      <c r="I738" s="81"/>
      <c r="J738" s="82"/>
      <c r="K738" s="81"/>
      <c r="L738" s="101" t="str">
        <f t="shared" si="44"/>
        <v>ERROR</v>
      </c>
      <c r="M738" s="117"/>
      <c r="N738" s="81"/>
      <c r="O738" s="81"/>
      <c r="P738" s="81"/>
      <c r="Q738" s="80"/>
      <c r="R738" s="81"/>
      <c r="S738" s="106" t="str">
        <f>IF(OR(B738="",$C$3="",$G$3=""),"ERROR",IF(AND(B738='Dropdown Answer Key'!$B$12,OR(E738="Lead",E738="U, May have L",E738="COM",E738="")),"Lead",IF(AND(B738='Dropdown Answer Key'!$B$12,OR(AND(E738="GALV",H738="Y"),AND(E738="GALV",H738="UN"),AND(E738="GALV",H738=""))),"GRR",IF(AND(B738='Dropdown Answer Key'!$B$12,E738="Unknown"),"Unknown SL",IF(AND(B738='Dropdown Answer Key'!$B$13,OR(F738="Lead",F738="U, May have L",F738="COM",F738="")),"Lead",IF(AND(B738='Dropdown Answer Key'!$B$13,OR(AND(F738="GALV",H738="Y"),AND(F738="GALV",H738="UN"),AND(F738="GALV",H738=""))),"GRR",IF(AND(B738='Dropdown Answer Key'!$B$13,F738="Unknown"),"Unknown SL",IF(AND(B738='Dropdown Answer Key'!$B$14,OR(E738="Lead",E738="U, May have L",E738="COM",E738="")),"Lead",IF(AND(B738='Dropdown Answer Key'!$B$14,OR(F738="Lead",F738="U, May have L",F738="COM",F738="")),"Lead",IF(AND(B738='Dropdown Answer Key'!$B$14,OR(AND(E738="GALV",H738="Y"),AND(E738="GALV",H738="UN"),AND(E738="GALV",H738=""),AND(F738="GALV",H738="Y"),AND(F738="GALV",H738="UN"),AND(F738="GALV",H738=""),AND(F738="GALV",I738="Y"),AND(F738="GALV",I738="UN"),AND(F738="GALV",I738=""))),"GRR",IF(AND(B738='Dropdown Answer Key'!$B$14,OR(E738="Unknown",F738="Unknown")),"Unknown SL","Non Lead")))))))))))</f>
        <v>ERROR</v>
      </c>
      <c r="T738" s="83" t="str">
        <f>IF(OR(M738="",Q738="",S738="ERROR"),"BLANK",IF((AND(M738='Dropdown Answer Key'!$B$25,OR('Service Line Inventory'!S738="Lead",S738="Unknown SL"))),"Tier 1",IF(AND('Service Line Inventory'!M738='Dropdown Answer Key'!$B$26,OR('Service Line Inventory'!S738="Lead",S738="Unknown SL")),"Tier 2",IF(AND('Service Line Inventory'!M738='Dropdown Answer Key'!$B$27,OR('Service Line Inventory'!S738="Lead",S738="Unknown SL")),"Tier 2",IF('Service Line Inventory'!S738="GRR","Tier 3",IF((AND('Service Line Inventory'!M738='Dropdown Answer Key'!$B$25,'Service Line Inventory'!Q738='Dropdown Answer Key'!$M$25,O738='Dropdown Answer Key'!$G$27,'Service Line Inventory'!P738='Dropdown Answer Key'!$J$27,S738="Non Lead")),"Tier 4",IF((AND('Service Line Inventory'!M738='Dropdown Answer Key'!$B$25,'Service Line Inventory'!Q738='Dropdown Answer Key'!$M$25,O738='Dropdown Answer Key'!$G$27,S738="Non Lead")),"Tier 4",IF((AND('Service Line Inventory'!M738='Dropdown Answer Key'!$B$25,'Service Line Inventory'!Q738='Dropdown Answer Key'!$M$25,'Service Line Inventory'!P738='Dropdown Answer Key'!$J$27,S738="Non Lead")),"Tier 4","Tier 5"))))))))</f>
        <v>BLANK</v>
      </c>
      <c r="U738" s="109" t="str">
        <f t="shared" si="45"/>
        <v>ERROR</v>
      </c>
      <c r="V738" s="83" t="str">
        <f t="shared" si="46"/>
        <v>ERROR</v>
      </c>
      <c r="W738" s="83" t="str">
        <f t="shared" si="47"/>
        <v>NO</v>
      </c>
      <c r="X738" s="115"/>
      <c r="Y738" s="84"/>
      <c r="Z738" s="85"/>
    </row>
    <row r="739" spans="1:26">
      <c r="A739" s="89"/>
      <c r="B739" s="90"/>
      <c r="C739" s="112"/>
      <c r="D739" s="90"/>
      <c r="E739" s="112"/>
      <c r="F739" s="112"/>
      <c r="G739" s="114"/>
      <c r="H739" s="102"/>
      <c r="I739" s="90"/>
      <c r="J739" s="91"/>
      <c r="K739" s="90"/>
      <c r="L739" s="102" t="str">
        <f t="shared" si="44"/>
        <v>ERROR</v>
      </c>
      <c r="M739" s="118"/>
      <c r="N739" s="90"/>
      <c r="O739" s="90"/>
      <c r="P739" s="90"/>
      <c r="Q739" s="89"/>
      <c r="R739" s="90"/>
      <c r="S739" s="121" t="str">
        <f>IF(OR(B739="",$C$3="",$G$3=""),"ERROR",IF(AND(B739='Dropdown Answer Key'!$B$12,OR(E739="Lead",E739="U, May have L",E739="COM",E739="")),"Lead",IF(AND(B739='Dropdown Answer Key'!$B$12,OR(AND(E739="GALV",H739="Y"),AND(E739="GALV",H739="UN"),AND(E739="GALV",H739=""))),"GRR",IF(AND(B739='Dropdown Answer Key'!$B$12,E739="Unknown"),"Unknown SL",IF(AND(B739='Dropdown Answer Key'!$B$13,OR(F739="Lead",F739="U, May have L",F739="COM",F739="")),"Lead",IF(AND(B739='Dropdown Answer Key'!$B$13,OR(AND(F739="GALV",H739="Y"),AND(F739="GALV",H739="UN"),AND(F739="GALV",H739=""))),"GRR",IF(AND(B739='Dropdown Answer Key'!$B$13,F739="Unknown"),"Unknown SL",IF(AND(B739='Dropdown Answer Key'!$B$14,OR(E739="Lead",E739="U, May have L",E739="COM",E739="")),"Lead",IF(AND(B739='Dropdown Answer Key'!$B$14,OR(F739="Lead",F739="U, May have L",F739="COM",F739="")),"Lead",IF(AND(B739='Dropdown Answer Key'!$B$14,OR(AND(E739="GALV",H739="Y"),AND(E739="GALV",H739="UN"),AND(E739="GALV",H739=""),AND(F739="GALV",H739="Y"),AND(F739="GALV",H739="UN"),AND(F739="GALV",H739=""),AND(F739="GALV",I739="Y"),AND(F739="GALV",I739="UN"),AND(F739="GALV",I739=""))),"GRR",IF(AND(B739='Dropdown Answer Key'!$B$14,OR(E739="Unknown",F739="Unknown")),"Unknown SL","Non Lead")))))))))))</f>
        <v>ERROR</v>
      </c>
      <c r="T739" s="122" t="str">
        <f>IF(OR(M739="",Q739="",S739="ERROR"),"BLANK",IF((AND(M739='Dropdown Answer Key'!$B$25,OR('Service Line Inventory'!S739="Lead",S739="Unknown SL"))),"Tier 1",IF(AND('Service Line Inventory'!M739='Dropdown Answer Key'!$B$26,OR('Service Line Inventory'!S739="Lead",S739="Unknown SL")),"Tier 2",IF(AND('Service Line Inventory'!M739='Dropdown Answer Key'!$B$27,OR('Service Line Inventory'!S739="Lead",S739="Unknown SL")),"Tier 2",IF('Service Line Inventory'!S739="GRR","Tier 3",IF((AND('Service Line Inventory'!M739='Dropdown Answer Key'!$B$25,'Service Line Inventory'!Q739='Dropdown Answer Key'!$M$25,O739='Dropdown Answer Key'!$G$27,'Service Line Inventory'!P739='Dropdown Answer Key'!$J$27,S739="Non Lead")),"Tier 4",IF((AND('Service Line Inventory'!M739='Dropdown Answer Key'!$B$25,'Service Line Inventory'!Q739='Dropdown Answer Key'!$M$25,O739='Dropdown Answer Key'!$G$27,S739="Non Lead")),"Tier 4",IF((AND('Service Line Inventory'!M739='Dropdown Answer Key'!$B$25,'Service Line Inventory'!Q739='Dropdown Answer Key'!$M$25,'Service Line Inventory'!P739='Dropdown Answer Key'!$J$27,S739="Non Lead")),"Tier 4","Tier 5"))))))))</f>
        <v>BLANK</v>
      </c>
      <c r="U739" s="123" t="str">
        <f t="shared" si="45"/>
        <v>ERROR</v>
      </c>
      <c r="V739" s="122" t="str">
        <f t="shared" si="46"/>
        <v>ERROR</v>
      </c>
      <c r="W739" s="122" t="str">
        <f t="shared" si="47"/>
        <v>NO</v>
      </c>
      <c r="X739" s="116"/>
      <c r="Y739" s="105"/>
      <c r="Z739" s="85"/>
    </row>
    <row r="740" spans="1:26">
      <c r="A740" s="80"/>
      <c r="B740" s="80"/>
      <c r="C740" s="111"/>
      <c r="D740" s="81"/>
      <c r="E740" s="111"/>
      <c r="F740" s="111"/>
      <c r="G740" s="113"/>
      <c r="H740" s="101"/>
      <c r="I740" s="81"/>
      <c r="J740" s="82"/>
      <c r="K740" s="81"/>
      <c r="L740" s="101" t="str">
        <f t="shared" si="44"/>
        <v>ERROR</v>
      </c>
      <c r="M740" s="117"/>
      <c r="N740" s="81"/>
      <c r="O740" s="81"/>
      <c r="P740" s="81"/>
      <c r="Q740" s="80"/>
      <c r="R740" s="81"/>
      <c r="S740" s="106" t="str">
        <f>IF(OR(B740="",$C$3="",$G$3=""),"ERROR",IF(AND(B740='Dropdown Answer Key'!$B$12,OR(E740="Lead",E740="U, May have L",E740="COM",E740="")),"Lead",IF(AND(B740='Dropdown Answer Key'!$B$12,OR(AND(E740="GALV",H740="Y"),AND(E740="GALV",H740="UN"),AND(E740="GALV",H740=""))),"GRR",IF(AND(B740='Dropdown Answer Key'!$B$12,E740="Unknown"),"Unknown SL",IF(AND(B740='Dropdown Answer Key'!$B$13,OR(F740="Lead",F740="U, May have L",F740="COM",F740="")),"Lead",IF(AND(B740='Dropdown Answer Key'!$B$13,OR(AND(F740="GALV",H740="Y"),AND(F740="GALV",H740="UN"),AND(F740="GALV",H740=""))),"GRR",IF(AND(B740='Dropdown Answer Key'!$B$13,F740="Unknown"),"Unknown SL",IF(AND(B740='Dropdown Answer Key'!$B$14,OR(E740="Lead",E740="U, May have L",E740="COM",E740="")),"Lead",IF(AND(B740='Dropdown Answer Key'!$B$14,OR(F740="Lead",F740="U, May have L",F740="COM",F740="")),"Lead",IF(AND(B740='Dropdown Answer Key'!$B$14,OR(AND(E740="GALV",H740="Y"),AND(E740="GALV",H740="UN"),AND(E740="GALV",H740=""),AND(F740="GALV",H740="Y"),AND(F740="GALV",H740="UN"),AND(F740="GALV",H740=""),AND(F740="GALV",I740="Y"),AND(F740="GALV",I740="UN"),AND(F740="GALV",I740=""))),"GRR",IF(AND(B740='Dropdown Answer Key'!$B$14,OR(E740="Unknown",F740="Unknown")),"Unknown SL","Non Lead")))))))))))</f>
        <v>ERROR</v>
      </c>
      <c r="T740" s="83" t="str">
        <f>IF(OR(M740="",Q740="",S740="ERROR"),"BLANK",IF((AND(M740='Dropdown Answer Key'!$B$25,OR('Service Line Inventory'!S740="Lead",S740="Unknown SL"))),"Tier 1",IF(AND('Service Line Inventory'!M740='Dropdown Answer Key'!$B$26,OR('Service Line Inventory'!S740="Lead",S740="Unknown SL")),"Tier 2",IF(AND('Service Line Inventory'!M740='Dropdown Answer Key'!$B$27,OR('Service Line Inventory'!S740="Lead",S740="Unknown SL")),"Tier 2",IF('Service Line Inventory'!S740="GRR","Tier 3",IF((AND('Service Line Inventory'!M740='Dropdown Answer Key'!$B$25,'Service Line Inventory'!Q740='Dropdown Answer Key'!$M$25,O740='Dropdown Answer Key'!$G$27,'Service Line Inventory'!P740='Dropdown Answer Key'!$J$27,S740="Non Lead")),"Tier 4",IF((AND('Service Line Inventory'!M740='Dropdown Answer Key'!$B$25,'Service Line Inventory'!Q740='Dropdown Answer Key'!$M$25,O740='Dropdown Answer Key'!$G$27,S740="Non Lead")),"Tier 4",IF((AND('Service Line Inventory'!M740='Dropdown Answer Key'!$B$25,'Service Line Inventory'!Q740='Dropdown Answer Key'!$M$25,'Service Line Inventory'!P740='Dropdown Answer Key'!$J$27,S740="Non Lead")),"Tier 4","Tier 5"))))))))</f>
        <v>BLANK</v>
      </c>
      <c r="U740" s="109" t="str">
        <f t="shared" si="45"/>
        <v>ERROR</v>
      </c>
      <c r="V740" s="83" t="str">
        <f t="shared" si="46"/>
        <v>ERROR</v>
      </c>
      <c r="W740" s="83" t="str">
        <f t="shared" si="47"/>
        <v>NO</v>
      </c>
      <c r="X740" s="115"/>
      <c r="Y740" s="84"/>
      <c r="Z740" s="85"/>
    </row>
    <row r="741" spans="1:26">
      <c r="A741" s="89"/>
      <c r="B741" s="90"/>
      <c r="C741" s="112"/>
      <c r="D741" s="90"/>
      <c r="E741" s="112"/>
      <c r="F741" s="112"/>
      <c r="G741" s="114"/>
      <c r="H741" s="102"/>
      <c r="I741" s="90"/>
      <c r="J741" s="91"/>
      <c r="K741" s="90"/>
      <c r="L741" s="102" t="str">
        <f t="shared" si="44"/>
        <v>ERROR</v>
      </c>
      <c r="M741" s="118"/>
      <c r="N741" s="90"/>
      <c r="O741" s="90"/>
      <c r="P741" s="90"/>
      <c r="Q741" s="89"/>
      <c r="R741" s="90"/>
      <c r="S741" s="121" t="str">
        <f>IF(OR(B741="",$C$3="",$G$3=""),"ERROR",IF(AND(B741='Dropdown Answer Key'!$B$12,OR(E741="Lead",E741="U, May have L",E741="COM",E741="")),"Lead",IF(AND(B741='Dropdown Answer Key'!$B$12,OR(AND(E741="GALV",H741="Y"),AND(E741="GALV",H741="UN"),AND(E741="GALV",H741=""))),"GRR",IF(AND(B741='Dropdown Answer Key'!$B$12,E741="Unknown"),"Unknown SL",IF(AND(B741='Dropdown Answer Key'!$B$13,OR(F741="Lead",F741="U, May have L",F741="COM",F741="")),"Lead",IF(AND(B741='Dropdown Answer Key'!$B$13,OR(AND(F741="GALV",H741="Y"),AND(F741="GALV",H741="UN"),AND(F741="GALV",H741=""))),"GRR",IF(AND(B741='Dropdown Answer Key'!$B$13,F741="Unknown"),"Unknown SL",IF(AND(B741='Dropdown Answer Key'!$B$14,OR(E741="Lead",E741="U, May have L",E741="COM",E741="")),"Lead",IF(AND(B741='Dropdown Answer Key'!$B$14,OR(F741="Lead",F741="U, May have L",F741="COM",F741="")),"Lead",IF(AND(B741='Dropdown Answer Key'!$B$14,OR(AND(E741="GALV",H741="Y"),AND(E741="GALV",H741="UN"),AND(E741="GALV",H741=""),AND(F741="GALV",H741="Y"),AND(F741="GALV",H741="UN"),AND(F741="GALV",H741=""),AND(F741="GALV",I741="Y"),AND(F741="GALV",I741="UN"),AND(F741="GALV",I741=""))),"GRR",IF(AND(B741='Dropdown Answer Key'!$B$14,OR(E741="Unknown",F741="Unknown")),"Unknown SL","Non Lead")))))))))))</f>
        <v>ERROR</v>
      </c>
      <c r="T741" s="122" t="str">
        <f>IF(OR(M741="",Q741="",S741="ERROR"),"BLANK",IF((AND(M741='Dropdown Answer Key'!$B$25,OR('Service Line Inventory'!S741="Lead",S741="Unknown SL"))),"Tier 1",IF(AND('Service Line Inventory'!M741='Dropdown Answer Key'!$B$26,OR('Service Line Inventory'!S741="Lead",S741="Unknown SL")),"Tier 2",IF(AND('Service Line Inventory'!M741='Dropdown Answer Key'!$B$27,OR('Service Line Inventory'!S741="Lead",S741="Unknown SL")),"Tier 2",IF('Service Line Inventory'!S741="GRR","Tier 3",IF((AND('Service Line Inventory'!M741='Dropdown Answer Key'!$B$25,'Service Line Inventory'!Q741='Dropdown Answer Key'!$M$25,O741='Dropdown Answer Key'!$G$27,'Service Line Inventory'!P741='Dropdown Answer Key'!$J$27,S741="Non Lead")),"Tier 4",IF((AND('Service Line Inventory'!M741='Dropdown Answer Key'!$B$25,'Service Line Inventory'!Q741='Dropdown Answer Key'!$M$25,O741='Dropdown Answer Key'!$G$27,S741="Non Lead")),"Tier 4",IF((AND('Service Line Inventory'!M741='Dropdown Answer Key'!$B$25,'Service Line Inventory'!Q741='Dropdown Answer Key'!$M$25,'Service Line Inventory'!P741='Dropdown Answer Key'!$J$27,S741="Non Lead")),"Tier 4","Tier 5"))))))))</f>
        <v>BLANK</v>
      </c>
      <c r="U741" s="123" t="str">
        <f t="shared" si="45"/>
        <v>ERROR</v>
      </c>
      <c r="V741" s="122" t="str">
        <f t="shared" si="46"/>
        <v>ERROR</v>
      </c>
      <c r="W741" s="122" t="str">
        <f t="shared" si="47"/>
        <v>NO</v>
      </c>
      <c r="X741" s="116"/>
      <c r="Y741" s="105"/>
      <c r="Z741" s="85"/>
    </row>
    <row r="742" spans="1:26">
      <c r="A742" s="80"/>
      <c r="B742" s="80"/>
      <c r="C742" s="111"/>
      <c r="D742" s="81"/>
      <c r="E742" s="111"/>
      <c r="F742" s="111"/>
      <c r="G742" s="113"/>
      <c r="H742" s="101"/>
      <c r="I742" s="81"/>
      <c r="J742" s="82"/>
      <c r="K742" s="81"/>
      <c r="L742" s="101" t="str">
        <f t="shared" si="44"/>
        <v>ERROR</v>
      </c>
      <c r="M742" s="117"/>
      <c r="N742" s="81"/>
      <c r="O742" s="81"/>
      <c r="P742" s="81"/>
      <c r="Q742" s="80"/>
      <c r="R742" s="81"/>
      <c r="S742" s="106" t="str">
        <f>IF(OR(B742="",$C$3="",$G$3=""),"ERROR",IF(AND(B742='Dropdown Answer Key'!$B$12,OR(E742="Lead",E742="U, May have L",E742="COM",E742="")),"Lead",IF(AND(B742='Dropdown Answer Key'!$B$12,OR(AND(E742="GALV",H742="Y"),AND(E742="GALV",H742="UN"),AND(E742="GALV",H742=""))),"GRR",IF(AND(B742='Dropdown Answer Key'!$B$12,E742="Unknown"),"Unknown SL",IF(AND(B742='Dropdown Answer Key'!$B$13,OR(F742="Lead",F742="U, May have L",F742="COM",F742="")),"Lead",IF(AND(B742='Dropdown Answer Key'!$B$13,OR(AND(F742="GALV",H742="Y"),AND(F742="GALV",H742="UN"),AND(F742="GALV",H742=""))),"GRR",IF(AND(B742='Dropdown Answer Key'!$B$13,F742="Unknown"),"Unknown SL",IF(AND(B742='Dropdown Answer Key'!$B$14,OR(E742="Lead",E742="U, May have L",E742="COM",E742="")),"Lead",IF(AND(B742='Dropdown Answer Key'!$B$14,OR(F742="Lead",F742="U, May have L",F742="COM",F742="")),"Lead",IF(AND(B742='Dropdown Answer Key'!$B$14,OR(AND(E742="GALV",H742="Y"),AND(E742="GALV",H742="UN"),AND(E742="GALV",H742=""),AND(F742="GALV",H742="Y"),AND(F742="GALV",H742="UN"),AND(F742="GALV",H742=""),AND(F742="GALV",I742="Y"),AND(F742="GALV",I742="UN"),AND(F742="GALV",I742=""))),"GRR",IF(AND(B742='Dropdown Answer Key'!$B$14,OR(E742="Unknown",F742="Unknown")),"Unknown SL","Non Lead")))))))))))</f>
        <v>ERROR</v>
      </c>
      <c r="T742" s="83" t="str">
        <f>IF(OR(M742="",Q742="",S742="ERROR"),"BLANK",IF((AND(M742='Dropdown Answer Key'!$B$25,OR('Service Line Inventory'!S742="Lead",S742="Unknown SL"))),"Tier 1",IF(AND('Service Line Inventory'!M742='Dropdown Answer Key'!$B$26,OR('Service Line Inventory'!S742="Lead",S742="Unknown SL")),"Tier 2",IF(AND('Service Line Inventory'!M742='Dropdown Answer Key'!$B$27,OR('Service Line Inventory'!S742="Lead",S742="Unknown SL")),"Tier 2",IF('Service Line Inventory'!S742="GRR","Tier 3",IF((AND('Service Line Inventory'!M742='Dropdown Answer Key'!$B$25,'Service Line Inventory'!Q742='Dropdown Answer Key'!$M$25,O742='Dropdown Answer Key'!$G$27,'Service Line Inventory'!P742='Dropdown Answer Key'!$J$27,S742="Non Lead")),"Tier 4",IF((AND('Service Line Inventory'!M742='Dropdown Answer Key'!$B$25,'Service Line Inventory'!Q742='Dropdown Answer Key'!$M$25,O742='Dropdown Answer Key'!$G$27,S742="Non Lead")),"Tier 4",IF((AND('Service Line Inventory'!M742='Dropdown Answer Key'!$B$25,'Service Line Inventory'!Q742='Dropdown Answer Key'!$M$25,'Service Line Inventory'!P742='Dropdown Answer Key'!$J$27,S742="Non Lead")),"Tier 4","Tier 5"))))))))</f>
        <v>BLANK</v>
      </c>
      <c r="U742" s="109" t="str">
        <f t="shared" si="45"/>
        <v>ERROR</v>
      </c>
      <c r="V742" s="83" t="str">
        <f t="shared" si="46"/>
        <v>ERROR</v>
      </c>
      <c r="W742" s="83" t="str">
        <f t="shared" si="47"/>
        <v>NO</v>
      </c>
      <c r="X742" s="115"/>
      <c r="Y742" s="84"/>
      <c r="Z742" s="85"/>
    </row>
    <row r="743" spans="1:26">
      <c r="A743" s="89"/>
      <c r="B743" s="90"/>
      <c r="C743" s="112"/>
      <c r="D743" s="90"/>
      <c r="E743" s="112"/>
      <c r="F743" s="112"/>
      <c r="G743" s="114"/>
      <c r="H743" s="102"/>
      <c r="I743" s="90"/>
      <c r="J743" s="91"/>
      <c r="K743" s="90"/>
      <c r="L743" s="102" t="str">
        <f t="shared" si="44"/>
        <v>ERROR</v>
      </c>
      <c r="M743" s="118"/>
      <c r="N743" s="90"/>
      <c r="O743" s="90"/>
      <c r="P743" s="90"/>
      <c r="Q743" s="89"/>
      <c r="R743" s="90"/>
      <c r="S743" s="121" t="str">
        <f>IF(OR(B743="",$C$3="",$G$3=""),"ERROR",IF(AND(B743='Dropdown Answer Key'!$B$12,OR(E743="Lead",E743="U, May have L",E743="COM",E743="")),"Lead",IF(AND(B743='Dropdown Answer Key'!$B$12,OR(AND(E743="GALV",H743="Y"),AND(E743="GALV",H743="UN"),AND(E743="GALV",H743=""))),"GRR",IF(AND(B743='Dropdown Answer Key'!$B$12,E743="Unknown"),"Unknown SL",IF(AND(B743='Dropdown Answer Key'!$B$13,OR(F743="Lead",F743="U, May have L",F743="COM",F743="")),"Lead",IF(AND(B743='Dropdown Answer Key'!$B$13,OR(AND(F743="GALV",H743="Y"),AND(F743="GALV",H743="UN"),AND(F743="GALV",H743=""))),"GRR",IF(AND(B743='Dropdown Answer Key'!$B$13,F743="Unknown"),"Unknown SL",IF(AND(B743='Dropdown Answer Key'!$B$14,OR(E743="Lead",E743="U, May have L",E743="COM",E743="")),"Lead",IF(AND(B743='Dropdown Answer Key'!$B$14,OR(F743="Lead",F743="U, May have L",F743="COM",F743="")),"Lead",IF(AND(B743='Dropdown Answer Key'!$B$14,OR(AND(E743="GALV",H743="Y"),AND(E743="GALV",H743="UN"),AND(E743="GALV",H743=""),AND(F743="GALV",H743="Y"),AND(F743="GALV",H743="UN"),AND(F743="GALV",H743=""),AND(F743="GALV",I743="Y"),AND(F743="GALV",I743="UN"),AND(F743="GALV",I743=""))),"GRR",IF(AND(B743='Dropdown Answer Key'!$B$14,OR(E743="Unknown",F743="Unknown")),"Unknown SL","Non Lead")))))))))))</f>
        <v>ERROR</v>
      </c>
      <c r="T743" s="122" t="str">
        <f>IF(OR(M743="",Q743="",S743="ERROR"),"BLANK",IF((AND(M743='Dropdown Answer Key'!$B$25,OR('Service Line Inventory'!S743="Lead",S743="Unknown SL"))),"Tier 1",IF(AND('Service Line Inventory'!M743='Dropdown Answer Key'!$B$26,OR('Service Line Inventory'!S743="Lead",S743="Unknown SL")),"Tier 2",IF(AND('Service Line Inventory'!M743='Dropdown Answer Key'!$B$27,OR('Service Line Inventory'!S743="Lead",S743="Unknown SL")),"Tier 2",IF('Service Line Inventory'!S743="GRR","Tier 3",IF((AND('Service Line Inventory'!M743='Dropdown Answer Key'!$B$25,'Service Line Inventory'!Q743='Dropdown Answer Key'!$M$25,O743='Dropdown Answer Key'!$G$27,'Service Line Inventory'!P743='Dropdown Answer Key'!$J$27,S743="Non Lead")),"Tier 4",IF((AND('Service Line Inventory'!M743='Dropdown Answer Key'!$B$25,'Service Line Inventory'!Q743='Dropdown Answer Key'!$M$25,O743='Dropdown Answer Key'!$G$27,S743="Non Lead")),"Tier 4",IF((AND('Service Line Inventory'!M743='Dropdown Answer Key'!$B$25,'Service Line Inventory'!Q743='Dropdown Answer Key'!$M$25,'Service Line Inventory'!P743='Dropdown Answer Key'!$J$27,S743="Non Lead")),"Tier 4","Tier 5"))))))))</f>
        <v>BLANK</v>
      </c>
      <c r="U743" s="123" t="str">
        <f t="shared" si="45"/>
        <v>ERROR</v>
      </c>
      <c r="V743" s="122" t="str">
        <f t="shared" si="46"/>
        <v>ERROR</v>
      </c>
      <c r="W743" s="122" t="str">
        <f t="shared" si="47"/>
        <v>NO</v>
      </c>
      <c r="X743" s="116"/>
      <c r="Y743" s="105"/>
      <c r="Z743" s="85"/>
    </row>
    <row r="744" spans="1:26">
      <c r="A744" s="80"/>
      <c r="B744" s="80"/>
      <c r="C744" s="111"/>
      <c r="D744" s="81"/>
      <c r="E744" s="111"/>
      <c r="F744" s="111"/>
      <c r="G744" s="113"/>
      <c r="H744" s="101"/>
      <c r="I744" s="81"/>
      <c r="J744" s="82"/>
      <c r="K744" s="81"/>
      <c r="L744" s="101" t="str">
        <f t="shared" si="44"/>
        <v>ERROR</v>
      </c>
      <c r="M744" s="117"/>
      <c r="N744" s="81"/>
      <c r="O744" s="81"/>
      <c r="P744" s="81"/>
      <c r="Q744" s="80"/>
      <c r="R744" s="81"/>
      <c r="S744" s="106" t="str">
        <f>IF(OR(B744="",$C$3="",$G$3=""),"ERROR",IF(AND(B744='Dropdown Answer Key'!$B$12,OR(E744="Lead",E744="U, May have L",E744="COM",E744="")),"Lead",IF(AND(B744='Dropdown Answer Key'!$B$12,OR(AND(E744="GALV",H744="Y"),AND(E744="GALV",H744="UN"),AND(E744="GALV",H744=""))),"GRR",IF(AND(B744='Dropdown Answer Key'!$B$12,E744="Unknown"),"Unknown SL",IF(AND(B744='Dropdown Answer Key'!$B$13,OR(F744="Lead",F744="U, May have L",F744="COM",F744="")),"Lead",IF(AND(B744='Dropdown Answer Key'!$B$13,OR(AND(F744="GALV",H744="Y"),AND(F744="GALV",H744="UN"),AND(F744="GALV",H744=""))),"GRR",IF(AND(B744='Dropdown Answer Key'!$B$13,F744="Unknown"),"Unknown SL",IF(AND(B744='Dropdown Answer Key'!$B$14,OR(E744="Lead",E744="U, May have L",E744="COM",E744="")),"Lead",IF(AND(B744='Dropdown Answer Key'!$B$14,OR(F744="Lead",F744="U, May have L",F744="COM",F744="")),"Lead",IF(AND(B744='Dropdown Answer Key'!$B$14,OR(AND(E744="GALV",H744="Y"),AND(E744="GALV",H744="UN"),AND(E744="GALV",H744=""),AND(F744="GALV",H744="Y"),AND(F744="GALV",H744="UN"),AND(F744="GALV",H744=""),AND(F744="GALV",I744="Y"),AND(F744="GALV",I744="UN"),AND(F744="GALV",I744=""))),"GRR",IF(AND(B744='Dropdown Answer Key'!$B$14,OR(E744="Unknown",F744="Unknown")),"Unknown SL","Non Lead")))))))))))</f>
        <v>ERROR</v>
      </c>
      <c r="T744" s="83" t="str">
        <f>IF(OR(M744="",Q744="",S744="ERROR"),"BLANK",IF((AND(M744='Dropdown Answer Key'!$B$25,OR('Service Line Inventory'!S744="Lead",S744="Unknown SL"))),"Tier 1",IF(AND('Service Line Inventory'!M744='Dropdown Answer Key'!$B$26,OR('Service Line Inventory'!S744="Lead",S744="Unknown SL")),"Tier 2",IF(AND('Service Line Inventory'!M744='Dropdown Answer Key'!$B$27,OR('Service Line Inventory'!S744="Lead",S744="Unknown SL")),"Tier 2",IF('Service Line Inventory'!S744="GRR","Tier 3",IF((AND('Service Line Inventory'!M744='Dropdown Answer Key'!$B$25,'Service Line Inventory'!Q744='Dropdown Answer Key'!$M$25,O744='Dropdown Answer Key'!$G$27,'Service Line Inventory'!P744='Dropdown Answer Key'!$J$27,S744="Non Lead")),"Tier 4",IF((AND('Service Line Inventory'!M744='Dropdown Answer Key'!$B$25,'Service Line Inventory'!Q744='Dropdown Answer Key'!$M$25,O744='Dropdown Answer Key'!$G$27,S744="Non Lead")),"Tier 4",IF((AND('Service Line Inventory'!M744='Dropdown Answer Key'!$B$25,'Service Line Inventory'!Q744='Dropdown Answer Key'!$M$25,'Service Line Inventory'!P744='Dropdown Answer Key'!$J$27,S744="Non Lead")),"Tier 4","Tier 5"))))))))</f>
        <v>BLANK</v>
      </c>
      <c r="U744" s="109" t="str">
        <f t="shared" si="45"/>
        <v>ERROR</v>
      </c>
      <c r="V744" s="83" t="str">
        <f t="shared" si="46"/>
        <v>ERROR</v>
      </c>
      <c r="W744" s="83" t="str">
        <f t="shared" si="47"/>
        <v>NO</v>
      </c>
      <c r="X744" s="115"/>
      <c r="Y744" s="84"/>
      <c r="Z744" s="85"/>
    </row>
    <row r="745" spans="1:26">
      <c r="A745" s="89"/>
      <c r="B745" s="90"/>
      <c r="C745" s="112"/>
      <c r="D745" s="90"/>
      <c r="E745" s="112"/>
      <c r="F745" s="112"/>
      <c r="G745" s="114"/>
      <c r="H745" s="102"/>
      <c r="I745" s="90"/>
      <c r="J745" s="91"/>
      <c r="K745" s="90"/>
      <c r="L745" s="102" t="str">
        <f t="shared" si="44"/>
        <v>ERROR</v>
      </c>
      <c r="M745" s="118"/>
      <c r="N745" s="90"/>
      <c r="O745" s="90"/>
      <c r="P745" s="90"/>
      <c r="Q745" s="89"/>
      <c r="R745" s="90"/>
      <c r="S745" s="121" t="str">
        <f>IF(OR(B745="",$C$3="",$G$3=""),"ERROR",IF(AND(B745='Dropdown Answer Key'!$B$12,OR(E745="Lead",E745="U, May have L",E745="COM",E745="")),"Lead",IF(AND(B745='Dropdown Answer Key'!$B$12,OR(AND(E745="GALV",H745="Y"),AND(E745="GALV",H745="UN"),AND(E745="GALV",H745=""))),"GRR",IF(AND(B745='Dropdown Answer Key'!$B$12,E745="Unknown"),"Unknown SL",IF(AND(B745='Dropdown Answer Key'!$B$13,OR(F745="Lead",F745="U, May have L",F745="COM",F745="")),"Lead",IF(AND(B745='Dropdown Answer Key'!$B$13,OR(AND(F745="GALV",H745="Y"),AND(F745="GALV",H745="UN"),AND(F745="GALV",H745=""))),"GRR",IF(AND(B745='Dropdown Answer Key'!$B$13,F745="Unknown"),"Unknown SL",IF(AND(B745='Dropdown Answer Key'!$B$14,OR(E745="Lead",E745="U, May have L",E745="COM",E745="")),"Lead",IF(AND(B745='Dropdown Answer Key'!$B$14,OR(F745="Lead",F745="U, May have L",F745="COM",F745="")),"Lead",IF(AND(B745='Dropdown Answer Key'!$B$14,OR(AND(E745="GALV",H745="Y"),AND(E745="GALV",H745="UN"),AND(E745="GALV",H745=""),AND(F745="GALV",H745="Y"),AND(F745="GALV",H745="UN"),AND(F745="GALV",H745=""),AND(F745="GALV",I745="Y"),AND(F745="GALV",I745="UN"),AND(F745="GALV",I745=""))),"GRR",IF(AND(B745='Dropdown Answer Key'!$B$14,OR(E745="Unknown",F745="Unknown")),"Unknown SL","Non Lead")))))))))))</f>
        <v>ERROR</v>
      </c>
      <c r="T745" s="122" t="str">
        <f>IF(OR(M745="",Q745="",S745="ERROR"),"BLANK",IF((AND(M745='Dropdown Answer Key'!$B$25,OR('Service Line Inventory'!S745="Lead",S745="Unknown SL"))),"Tier 1",IF(AND('Service Line Inventory'!M745='Dropdown Answer Key'!$B$26,OR('Service Line Inventory'!S745="Lead",S745="Unknown SL")),"Tier 2",IF(AND('Service Line Inventory'!M745='Dropdown Answer Key'!$B$27,OR('Service Line Inventory'!S745="Lead",S745="Unknown SL")),"Tier 2",IF('Service Line Inventory'!S745="GRR","Tier 3",IF((AND('Service Line Inventory'!M745='Dropdown Answer Key'!$B$25,'Service Line Inventory'!Q745='Dropdown Answer Key'!$M$25,O745='Dropdown Answer Key'!$G$27,'Service Line Inventory'!P745='Dropdown Answer Key'!$J$27,S745="Non Lead")),"Tier 4",IF((AND('Service Line Inventory'!M745='Dropdown Answer Key'!$B$25,'Service Line Inventory'!Q745='Dropdown Answer Key'!$M$25,O745='Dropdown Answer Key'!$G$27,S745="Non Lead")),"Tier 4",IF((AND('Service Line Inventory'!M745='Dropdown Answer Key'!$B$25,'Service Line Inventory'!Q745='Dropdown Answer Key'!$M$25,'Service Line Inventory'!P745='Dropdown Answer Key'!$J$27,S745="Non Lead")),"Tier 4","Tier 5"))))))))</f>
        <v>BLANK</v>
      </c>
      <c r="U745" s="123" t="str">
        <f t="shared" si="45"/>
        <v>ERROR</v>
      </c>
      <c r="V745" s="122" t="str">
        <f t="shared" si="46"/>
        <v>ERROR</v>
      </c>
      <c r="W745" s="122" t="str">
        <f t="shared" si="47"/>
        <v>NO</v>
      </c>
      <c r="X745" s="116"/>
      <c r="Y745" s="105"/>
      <c r="Z745" s="85"/>
    </row>
    <row r="746" spans="1:26">
      <c r="A746" s="80"/>
      <c r="B746" s="80"/>
      <c r="C746" s="111"/>
      <c r="D746" s="81"/>
      <c r="E746" s="111"/>
      <c r="F746" s="111"/>
      <c r="G746" s="113"/>
      <c r="H746" s="101"/>
      <c r="I746" s="81"/>
      <c r="J746" s="82"/>
      <c r="K746" s="81"/>
      <c r="L746" s="101" t="str">
        <f t="shared" si="44"/>
        <v>ERROR</v>
      </c>
      <c r="M746" s="117"/>
      <c r="N746" s="81"/>
      <c r="O746" s="81"/>
      <c r="P746" s="81"/>
      <c r="Q746" s="80"/>
      <c r="R746" s="81"/>
      <c r="S746" s="106" t="str">
        <f>IF(OR(B746="",$C$3="",$G$3=""),"ERROR",IF(AND(B746='Dropdown Answer Key'!$B$12,OR(E746="Lead",E746="U, May have L",E746="COM",E746="")),"Lead",IF(AND(B746='Dropdown Answer Key'!$B$12,OR(AND(E746="GALV",H746="Y"),AND(E746="GALV",H746="UN"),AND(E746="GALV",H746=""))),"GRR",IF(AND(B746='Dropdown Answer Key'!$B$12,E746="Unknown"),"Unknown SL",IF(AND(B746='Dropdown Answer Key'!$B$13,OR(F746="Lead",F746="U, May have L",F746="COM",F746="")),"Lead",IF(AND(B746='Dropdown Answer Key'!$B$13,OR(AND(F746="GALV",H746="Y"),AND(F746="GALV",H746="UN"),AND(F746="GALV",H746=""))),"GRR",IF(AND(B746='Dropdown Answer Key'!$B$13,F746="Unknown"),"Unknown SL",IF(AND(B746='Dropdown Answer Key'!$B$14,OR(E746="Lead",E746="U, May have L",E746="COM",E746="")),"Lead",IF(AND(B746='Dropdown Answer Key'!$B$14,OR(F746="Lead",F746="U, May have L",F746="COM",F746="")),"Lead",IF(AND(B746='Dropdown Answer Key'!$B$14,OR(AND(E746="GALV",H746="Y"),AND(E746="GALV",H746="UN"),AND(E746="GALV",H746=""),AND(F746="GALV",H746="Y"),AND(F746="GALV",H746="UN"),AND(F746="GALV",H746=""),AND(F746="GALV",I746="Y"),AND(F746="GALV",I746="UN"),AND(F746="GALV",I746=""))),"GRR",IF(AND(B746='Dropdown Answer Key'!$B$14,OR(E746="Unknown",F746="Unknown")),"Unknown SL","Non Lead")))))))))))</f>
        <v>ERROR</v>
      </c>
      <c r="T746" s="83" t="str">
        <f>IF(OR(M746="",Q746="",S746="ERROR"),"BLANK",IF((AND(M746='Dropdown Answer Key'!$B$25,OR('Service Line Inventory'!S746="Lead",S746="Unknown SL"))),"Tier 1",IF(AND('Service Line Inventory'!M746='Dropdown Answer Key'!$B$26,OR('Service Line Inventory'!S746="Lead",S746="Unknown SL")),"Tier 2",IF(AND('Service Line Inventory'!M746='Dropdown Answer Key'!$B$27,OR('Service Line Inventory'!S746="Lead",S746="Unknown SL")),"Tier 2",IF('Service Line Inventory'!S746="GRR","Tier 3",IF((AND('Service Line Inventory'!M746='Dropdown Answer Key'!$B$25,'Service Line Inventory'!Q746='Dropdown Answer Key'!$M$25,O746='Dropdown Answer Key'!$G$27,'Service Line Inventory'!P746='Dropdown Answer Key'!$J$27,S746="Non Lead")),"Tier 4",IF((AND('Service Line Inventory'!M746='Dropdown Answer Key'!$B$25,'Service Line Inventory'!Q746='Dropdown Answer Key'!$M$25,O746='Dropdown Answer Key'!$G$27,S746="Non Lead")),"Tier 4",IF((AND('Service Line Inventory'!M746='Dropdown Answer Key'!$B$25,'Service Line Inventory'!Q746='Dropdown Answer Key'!$M$25,'Service Line Inventory'!P746='Dropdown Answer Key'!$J$27,S746="Non Lead")),"Tier 4","Tier 5"))))))))</f>
        <v>BLANK</v>
      </c>
      <c r="U746" s="109" t="str">
        <f t="shared" si="45"/>
        <v>ERROR</v>
      </c>
      <c r="V746" s="83" t="str">
        <f t="shared" si="46"/>
        <v>ERROR</v>
      </c>
      <c r="W746" s="83" t="str">
        <f t="shared" si="47"/>
        <v>NO</v>
      </c>
      <c r="X746" s="115"/>
      <c r="Y746" s="84"/>
      <c r="Z746" s="85"/>
    </row>
    <row r="747" spans="1:26">
      <c r="A747" s="89"/>
      <c r="B747" s="90"/>
      <c r="C747" s="112"/>
      <c r="D747" s="90"/>
      <c r="E747" s="112"/>
      <c r="F747" s="112"/>
      <c r="G747" s="114"/>
      <c r="H747" s="102"/>
      <c r="I747" s="90"/>
      <c r="J747" s="91"/>
      <c r="K747" s="90"/>
      <c r="L747" s="102" t="str">
        <f t="shared" si="44"/>
        <v>ERROR</v>
      </c>
      <c r="M747" s="118"/>
      <c r="N747" s="90"/>
      <c r="O747" s="90"/>
      <c r="P747" s="90"/>
      <c r="Q747" s="89"/>
      <c r="R747" s="90"/>
      <c r="S747" s="121" t="str">
        <f>IF(OR(B747="",$C$3="",$G$3=""),"ERROR",IF(AND(B747='Dropdown Answer Key'!$B$12,OR(E747="Lead",E747="U, May have L",E747="COM",E747="")),"Lead",IF(AND(B747='Dropdown Answer Key'!$B$12,OR(AND(E747="GALV",H747="Y"),AND(E747="GALV",H747="UN"),AND(E747="GALV",H747=""))),"GRR",IF(AND(B747='Dropdown Answer Key'!$B$12,E747="Unknown"),"Unknown SL",IF(AND(B747='Dropdown Answer Key'!$B$13,OR(F747="Lead",F747="U, May have L",F747="COM",F747="")),"Lead",IF(AND(B747='Dropdown Answer Key'!$B$13,OR(AND(F747="GALV",H747="Y"),AND(F747="GALV",H747="UN"),AND(F747="GALV",H747=""))),"GRR",IF(AND(B747='Dropdown Answer Key'!$B$13,F747="Unknown"),"Unknown SL",IF(AND(B747='Dropdown Answer Key'!$B$14,OR(E747="Lead",E747="U, May have L",E747="COM",E747="")),"Lead",IF(AND(B747='Dropdown Answer Key'!$B$14,OR(F747="Lead",F747="U, May have L",F747="COM",F747="")),"Lead",IF(AND(B747='Dropdown Answer Key'!$B$14,OR(AND(E747="GALV",H747="Y"),AND(E747="GALV",H747="UN"),AND(E747="GALV",H747=""),AND(F747="GALV",H747="Y"),AND(F747="GALV",H747="UN"),AND(F747="GALV",H747=""),AND(F747="GALV",I747="Y"),AND(F747="GALV",I747="UN"),AND(F747="GALV",I747=""))),"GRR",IF(AND(B747='Dropdown Answer Key'!$B$14,OR(E747="Unknown",F747="Unknown")),"Unknown SL","Non Lead")))))))))))</f>
        <v>ERROR</v>
      </c>
      <c r="T747" s="122" t="str">
        <f>IF(OR(M747="",Q747="",S747="ERROR"),"BLANK",IF((AND(M747='Dropdown Answer Key'!$B$25,OR('Service Line Inventory'!S747="Lead",S747="Unknown SL"))),"Tier 1",IF(AND('Service Line Inventory'!M747='Dropdown Answer Key'!$B$26,OR('Service Line Inventory'!S747="Lead",S747="Unknown SL")),"Tier 2",IF(AND('Service Line Inventory'!M747='Dropdown Answer Key'!$B$27,OR('Service Line Inventory'!S747="Lead",S747="Unknown SL")),"Tier 2",IF('Service Line Inventory'!S747="GRR","Tier 3",IF((AND('Service Line Inventory'!M747='Dropdown Answer Key'!$B$25,'Service Line Inventory'!Q747='Dropdown Answer Key'!$M$25,O747='Dropdown Answer Key'!$G$27,'Service Line Inventory'!P747='Dropdown Answer Key'!$J$27,S747="Non Lead")),"Tier 4",IF((AND('Service Line Inventory'!M747='Dropdown Answer Key'!$B$25,'Service Line Inventory'!Q747='Dropdown Answer Key'!$M$25,O747='Dropdown Answer Key'!$G$27,S747="Non Lead")),"Tier 4",IF((AND('Service Line Inventory'!M747='Dropdown Answer Key'!$B$25,'Service Line Inventory'!Q747='Dropdown Answer Key'!$M$25,'Service Line Inventory'!P747='Dropdown Answer Key'!$J$27,S747="Non Lead")),"Tier 4","Tier 5"))))))))</f>
        <v>BLANK</v>
      </c>
      <c r="U747" s="123" t="str">
        <f t="shared" si="45"/>
        <v>ERROR</v>
      </c>
      <c r="V747" s="122" t="str">
        <f t="shared" si="46"/>
        <v>ERROR</v>
      </c>
      <c r="W747" s="122" t="str">
        <f t="shared" si="47"/>
        <v>NO</v>
      </c>
      <c r="X747" s="116"/>
      <c r="Y747" s="105"/>
      <c r="Z747" s="85"/>
    </row>
    <row r="748" spans="1:26">
      <c r="A748" s="80"/>
      <c r="B748" s="80"/>
      <c r="C748" s="111"/>
      <c r="D748" s="81"/>
      <c r="E748" s="111"/>
      <c r="F748" s="111"/>
      <c r="G748" s="113"/>
      <c r="H748" s="101"/>
      <c r="I748" s="81"/>
      <c r="J748" s="82"/>
      <c r="K748" s="81"/>
      <c r="L748" s="101" t="str">
        <f t="shared" si="44"/>
        <v>ERROR</v>
      </c>
      <c r="M748" s="117"/>
      <c r="N748" s="81"/>
      <c r="O748" s="81"/>
      <c r="P748" s="81"/>
      <c r="Q748" s="80"/>
      <c r="R748" s="81"/>
      <c r="S748" s="106" t="str">
        <f>IF(OR(B748="",$C$3="",$G$3=""),"ERROR",IF(AND(B748='Dropdown Answer Key'!$B$12,OR(E748="Lead",E748="U, May have L",E748="COM",E748="")),"Lead",IF(AND(B748='Dropdown Answer Key'!$B$12,OR(AND(E748="GALV",H748="Y"),AND(E748="GALV",H748="UN"),AND(E748="GALV",H748=""))),"GRR",IF(AND(B748='Dropdown Answer Key'!$B$12,E748="Unknown"),"Unknown SL",IF(AND(B748='Dropdown Answer Key'!$B$13,OR(F748="Lead",F748="U, May have L",F748="COM",F748="")),"Lead",IF(AND(B748='Dropdown Answer Key'!$B$13,OR(AND(F748="GALV",H748="Y"),AND(F748="GALV",H748="UN"),AND(F748="GALV",H748=""))),"GRR",IF(AND(B748='Dropdown Answer Key'!$B$13,F748="Unknown"),"Unknown SL",IF(AND(B748='Dropdown Answer Key'!$B$14,OR(E748="Lead",E748="U, May have L",E748="COM",E748="")),"Lead",IF(AND(B748='Dropdown Answer Key'!$B$14,OR(F748="Lead",F748="U, May have L",F748="COM",F748="")),"Lead",IF(AND(B748='Dropdown Answer Key'!$B$14,OR(AND(E748="GALV",H748="Y"),AND(E748="GALV",H748="UN"),AND(E748="GALV",H748=""),AND(F748="GALV",H748="Y"),AND(F748="GALV",H748="UN"),AND(F748="GALV",H748=""),AND(F748="GALV",I748="Y"),AND(F748="GALV",I748="UN"),AND(F748="GALV",I748=""))),"GRR",IF(AND(B748='Dropdown Answer Key'!$B$14,OR(E748="Unknown",F748="Unknown")),"Unknown SL","Non Lead")))))))))))</f>
        <v>ERROR</v>
      </c>
      <c r="T748" s="83" t="str">
        <f>IF(OR(M748="",Q748="",S748="ERROR"),"BLANK",IF((AND(M748='Dropdown Answer Key'!$B$25,OR('Service Line Inventory'!S748="Lead",S748="Unknown SL"))),"Tier 1",IF(AND('Service Line Inventory'!M748='Dropdown Answer Key'!$B$26,OR('Service Line Inventory'!S748="Lead",S748="Unknown SL")),"Tier 2",IF(AND('Service Line Inventory'!M748='Dropdown Answer Key'!$B$27,OR('Service Line Inventory'!S748="Lead",S748="Unknown SL")),"Tier 2",IF('Service Line Inventory'!S748="GRR","Tier 3",IF((AND('Service Line Inventory'!M748='Dropdown Answer Key'!$B$25,'Service Line Inventory'!Q748='Dropdown Answer Key'!$M$25,O748='Dropdown Answer Key'!$G$27,'Service Line Inventory'!P748='Dropdown Answer Key'!$J$27,S748="Non Lead")),"Tier 4",IF((AND('Service Line Inventory'!M748='Dropdown Answer Key'!$B$25,'Service Line Inventory'!Q748='Dropdown Answer Key'!$M$25,O748='Dropdown Answer Key'!$G$27,S748="Non Lead")),"Tier 4",IF((AND('Service Line Inventory'!M748='Dropdown Answer Key'!$B$25,'Service Line Inventory'!Q748='Dropdown Answer Key'!$M$25,'Service Line Inventory'!P748='Dropdown Answer Key'!$J$27,S748="Non Lead")),"Tier 4","Tier 5"))))))))</f>
        <v>BLANK</v>
      </c>
      <c r="U748" s="109" t="str">
        <f t="shared" si="45"/>
        <v>ERROR</v>
      </c>
      <c r="V748" s="83" t="str">
        <f t="shared" si="46"/>
        <v>ERROR</v>
      </c>
      <c r="W748" s="83" t="str">
        <f t="shared" si="47"/>
        <v>NO</v>
      </c>
      <c r="X748" s="115"/>
      <c r="Y748" s="84"/>
      <c r="Z748" s="85"/>
    </row>
    <row r="749" spans="1:26">
      <c r="A749" s="89"/>
      <c r="B749" s="90"/>
      <c r="C749" s="112"/>
      <c r="D749" s="90"/>
      <c r="E749" s="112"/>
      <c r="F749" s="112"/>
      <c r="G749" s="114"/>
      <c r="H749" s="102"/>
      <c r="I749" s="90"/>
      <c r="J749" s="91"/>
      <c r="K749" s="90"/>
      <c r="L749" s="102" t="str">
        <f t="shared" si="44"/>
        <v>ERROR</v>
      </c>
      <c r="M749" s="118"/>
      <c r="N749" s="90"/>
      <c r="O749" s="90"/>
      <c r="P749" s="90"/>
      <c r="Q749" s="89"/>
      <c r="R749" s="90"/>
      <c r="S749" s="121" t="str">
        <f>IF(OR(B749="",$C$3="",$G$3=""),"ERROR",IF(AND(B749='Dropdown Answer Key'!$B$12,OR(E749="Lead",E749="U, May have L",E749="COM",E749="")),"Lead",IF(AND(B749='Dropdown Answer Key'!$B$12,OR(AND(E749="GALV",H749="Y"),AND(E749="GALV",H749="UN"),AND(E749="GALV",H749=""))),"GRR",IF(AND(B749='Dropdown Answer Key'!$B$12,E749="Unknown"),"Unknown SL",IF(AND(B749='Dropdown Answer Key'!$B$13,OR(F749="Lead",F749="U, May have L",F749="COM",F749="")),"Lead",IF(AND(B749='Dropdown Answer Key'!$B$13,OR(AND(F749="GALV",H749="Y"),AND(F749="GALV",H749="UN"),AND(F749="GALV",H749=""))),"GRR",IF(AND(B749='Dropdown Answer Key'!$B$13,F749="Unknown"),"Unknown SL",IF(AND(B749='Dropdown Answer Key'!$B$14,OR(E749="Lead",E749="U, May have L",E749="COM",E749="")),"Lead",IF(AND(B749='Dropdown Answer Key'!$B$14,OR(F749="Lead",F749="U, May have L",F749="COM",F749="")),"Lead",IF(AND(B749='Dropdown Answer Key'!$B$14,OR(AND(E749="GALV",H749="Y"),AND(E749="GALV",H749="UN"),AND(E749="GALV",H749=""),AND(F749="GALV",H749="Y"),AND(F749="GALV",H749="UN"),AND(F749="GALV",H749=""),AND(F749="GALV",I749="Y"),AND(F749="GALV",I749="UN"),AND(F749="GALV",I749=""))),"GRR",IF(AND(B749='Dropdown Answer Key'!$B$14,OR(E749="Unknown",F749="Unknown")),"Unknown SL","Non Lead")))))))))))</f>
        <v>ERROR</v>
      </c>
      <c r="T749" s="122" t="str">
        <f>IF(OR(M749="",Q749="",S749="ERROR"),"BLANK",IF((AND(M749='Dropdown Answer Key'!$B$25,OR('Service Line Inventory'!S749="Lead",S749="Unknown SL"))),"Tier 1",IF(AND('Service Line Inventory'!M749='Dropdown Answer Key'!$B$26,OR('Service Line Inventory'!S749="Lead",S749="Unknown SL")),"Tier 2",IF(AND('Service Line Inventory'!M749='Dropdown Answer Key'!$B$27,OR('Service Line Inventory'!S749="Lead",S749="Unknown SL")),"Tier 2",IF('Service Line Inventory'!S749="GRR","Tier 3",IF((AND('Service Line Inventory'!M749='Dropdown Answer Key'!$B$25,'Service Line Inventory'!Q749='Dropdown Answer Key'!$M$25,O749='Dropdown Answer Key'!$G$27,'Service Line Inventory'!P749='Dropdown Answer Key'!$J$27,S749="Non Lead")),"Tier 4",IF((AND('Service Line Inventory'!M749='Dropdown Answer Key'!$B$25,'Service Line Inventory'!Q749='Dropdown Answer Key'!$M$25,O749='Dropdown Answer Key'!$G$27,S749="Non Lead")),"Tier 4",IF((AND('Service Line Inventory'!M749='Dropdown Answer Key'!$B$25,'Service Line Inventory'!Q749='Dropdown Answer Key'!$M$25,'Service Line Inventory'!P749='Dropdown Answer Key'!$J$27,S749="Non Lead")),"Tier 4","Tier 5"))))))))</f>
        <v>BLANK</v>
      </c>
      <c r="U749" s="123" t="str">
        <f t="shared" si="45"/>
        <v>ERROR</v>
      </c>
      <c r="V749" s="122" t="str">
        <f t="shared" si="46"/>
        <v>ERROR</v>
      </c>
      <c r="W749" s="122" t="str">
        <f t="shared" si="47"/>
        <v>NO</v>
      </c>
      <c r="X749" s="116"/>
      <c r="Y749" s="105"/>
      <c r="Z749" s="85"/>
    </row>
    <row r="750" spans="1:26">
      <c r="A750" s="80"/>
      <c r="B750" s="80"/>
      <c r="C750" s="111"/>
      <c r="D750" s="81"/>
      <c r="E750" s="111"/>
      <c r="F750" s="111"/>
      <c r="G750" s="113"/>
      <c r="H750" s="101"/>
      <c r="I750" s="81"/>
      <c r="J750" s="82"/>
      <c r="K750" s="81"/>
      <c r="L750" s="101" t="str">
        <f t="shared" si="44"/>
        <v>ERROR</v>
      </c>
      <c r="M750" s="117"/>
      <c r="N750" s="81"/>
      <c r="O750" s="81"/>
      <c r="P750" s="81"/>
      <c r="Q750" s="80"/>
      <c r="R750" s="81"/>
      <c r="S750" s="106" t="str">
        <f>IF(OR(B750="",$C$3="",$G$3=""),"ERROR",IF(AND(B750='Dropdown Answer Key'!$B$12,OR(E750="Lead",E750="U, May have L",E750="COM",E750="")),"Lead",IF(AND(B750='Dropdown Answer Key'!$B$12,OR(AND(E750="GALV",H750="Y"),AND(E750="GALV",H750="UN"),AND(E750="GALV",H750=""))),"GRR",IF(AND(B750='Dropdown Answer Key'!$B$12,E750="Unknown"),"Unknown SL",IF(AND(B750='Dropdown Answer Key'!$B$13,OR(F750="Lead",F750="U, May have L",F750="COM",F750="")),"Lead",IF(AND(B750='Dropdown Answer Key'!$B$13,OR(AND(F750="GALV",H750="Y"),AND(F750="GALV",H750="UN"),AND(F750="GALV",H750=""))),"GRR",IF(AND(B750='Dropdown Answer Key'!$B$13,F750="Unknown"),"Unknown SL",IF(AND(B750='Dropdown Answer Key'!$B$14,OR(E750="Lead",E750="U, May have L",E750="COM",E750="")),"Lead",IF(AND(B750='Dropdown Answer Key'!$B$14,OR(F750="Lead",F750="U, May have L",F750="COM",F750="")),"Lead",IF(AND(B750='Dropdown Answer Key'!$B$14,OR(AND(E750="GALV",H750="Y"),AND(E750="GALV",H750="UN"),AND(E750="GALV",H750=""),AND(F750="GALV",H750="Y"),AND(F750="GALV",H750="UN"),AND(F750="GALV",H750=""),AND(F750="GALV",I750="Y"),AND(F750="GALV",I750="UN"),AND(F750="GALV",I750=""))),"GRR",IF(AND(B750='Dropdown Answer Key'!$B$14,OR(E750="Unknown",F750="Unknown")),"Unknown SL","Non Lead")))))))))))</f>
        <v>ERROR</v>
      </c>
      <c r="T750" s="83" t="str">
        <f>IF(OR(M750="",Q750="",S750="ERROR"),"BLANK",IF((AND(M750='Dropdown Answer Key'!$B$25,OR('Service Line Inventory'!S750="Lead",S750="Unknown SL"))),"Tier 1",IF(AND('Service Line Inventory'!M750='Dropdown Answer Key'!$B$26,OR('Service Line Inventory'!S750="Lead",S750="Unknown SL")),"Tier 2",IF(AND('Service Line Inventory'!M750='Dropdown Answer Key'!$B$27,OR('Service Line Inventory'!S750="Lead",S750="Unknown SL")),"Tier 2",IF('Service Line Inventory'!S750="GRR","Tier 3",IF((AND('Service Line Inventory'!M750='Dropdown Answer Key'!$B$25,'Service Line Inventory'!Q750='Dropdown Answer Key'!$M$25,O750='Dropdown Answer Key'!$G$27,'Service Line Inventory'!P750='Dropdown Answer Key'!$J$27,S750="Non Lead")),"Tier 4",IF((AND('Service Line Inventory'!M750='Dropdown Answer Key'!$B$25,'Service Line Inventory'!Q750='Dropdown Answer Key'!$M$25,O750='Dropdown Answer Key'!$G$27,S750="Non Lead")),"Tier 4",IF((AND('Service Line Inventory'!M750='Dropdown Answer Key'!$B$25,'Service Line Inventory'!Q750='Dropdown Answer Key'!$M$25,'Service Line Inventory'!P750='Dropdown Answer Key'!$J$27,S750="Non Lead")),"Tier 4","Tier 5"))))))))</f>
        <v>BLANK</v>
      </c>
      <c r="U750" s="109" t="str">
        <f t="shared" si="45"/>
        <v>ERROR</v>
      </c>
      <c r="V750" s="83" t="str">
        <f t="shared" si="46"/>
        <v>ERROR</v>
      </c>
      <c r="W750" s="83" t="str">
        <f t="shared" si="47"/>
        <v>NO</v>
      </c>
      <c r="X750" s="115"/>
      <c r="Y750" s="84"/>
      <c r="Z750" s="85"/>
    </row>
    <row r="751" spans="1:26">
      <c r="A751" s="89"/>
      <c r="B751" s="90"/>
      <c r="C751" s="112"/>
      <c r="D751" s="90"/>
      <c r="E751" s="112"/>
      <c r="F751" s="112"/>
      <c r="G751" s="114"/>
      <c r="H751" s="102"/>
      <c r="I751" s="90"/>
      <c r="J751" s="91"/>
      <c r="K751" s="90"/>
      <c r="L751" s="102" t="str">
        <f t="shared" si="44"/>
        <v>ERROR</v>
      </c>
      <c r="M751" s="118"/>
      <c r="N751" s="90"/>
      <c r="O751" s="90"/>
      <c r="P751" s="90"/>
      <c r="Q751" s="89"/>
      <c r="R751" s="90"/>
      <c r="S751" s="121" t="str">
        <f>IF(OR(B751="",$C$3="",$G$3=""),"ERROR",IF(AND(B751='Dropdown Answer Key'!$B$12,OR(E751="Lead",E751="U, May have L",E751="COM",E751="")),"Lead",IF(AND(B751='Dropdown Answer Key'!$B$12,OR(AND(E751="GALV",H751="Y"),AND(E751="GALV",H751="UN"),AND(E751="GALV",H751=""))),"GRR",IF(AND(B751='Dropdown Answer Key'!$B$12,E751="Unknown"),"Unknown SL",IF(AND(B751='Dropdown Answer Key'!$B$13,OR(F751="Lead",F751="U, May have L",F751="COM",F751="")),"Lead",IF(AND(B751='Dropdown Answer Key'!$B$13,OR(AND(F751="GALV",H751="Y"),AND(F751="GALV",H751="UN"),AND(F751="GALV",H751=""))),"GRR",IF(AND(B751='Dropdown Answer Key'!$B$13,F751="Unknown"),"Unknown SL",IF(AND(B751='Dropdown Answer Key'!$B$14,OR(E751="Lead",E751="U, May have L",E751="COM",E751="")),"Lead",IF(AND(B751='Dropdown Answer Key'!$B$14,OR(F751="Lead",F751="U, May have L",F751="COM",F751="")),"Lead",IF(AND(B751='Dropdown Answer Key'!$B$14,OR(AND(E751="GALV",H751="Y"),AND(E751="GALV",H751="UN"),AND(E751="GALV",H751=""),AND(F751="GALV",H751="Y"),AND(F751="GALV",H751="UN"),AND(F751="GALV",H751=""),AND(F751="GALV",I751="Y"),AND(F751="GALV",I751="UN"),AND(F751="GALV",I751=""))),"GRR",IF(AND(B751='Dropdown Answer Key'!$B$14,OR(E751="Unknown",F751="Unknown")),"Unknown SL","Non Lead")))))))))))</f>
        <v>ERROR</v>
      </c>
      <c r="T751" s="122" t="str">
        <f>IF(OR(M751="",Q751="",S751="ERROR"),"BLANK",IF((AND(M751='Dropdown Answer Key'!$B$25,OR('Service Line Inventory'!S751="Lead",S751="Unknown SL"))),"Tier 1",IF(AND('Service Line Inventory'!M751='Dropdown Answer Key'!$B$26,OR('Service Line Inventory'!S751="Lead",S751="Unknown SL")),"Tier 2",IF(AND('Service Line Inventory'!M751='Dropdown Answer Key'!$B$27,OR('Service Line Inventory'!S751="Lead",S751="Unknown SL")),"Tier 2",IF('Service Line Inventory'!S751="GRR","Tier 3",IF((AND('Service Line Inventory'!M751='Dropdown Answer Key'!$B$25,'Service Line Inventory'!Q751='Dropdown Answer Key'!$M$25,O751='Dropdown Answer Key'!$G$27,'Service Line Inventory'!P751='Dropdown Answer Key'!$J$27,S751="Non Lead")),"Tier 4",IF((AND('Service Line Inventory'!M751='Dropdown Answer Key'!$B$25,'Service Line Inventory'!Q751='Dropdown Answer Key'!$M$25,O751='Dropdown Answer Key'!$G$27,S751="Non Lead")),"Tier 4",IF((AND('Service Line Inventory'!M751='Dropdown Answer Key'!$B$25,'Service Line Inventory'!Q751='Dropdown Answer Key'!$M$25,'Service Line Inventory'!P751='Dropdown Answer Key'!$J$27,S751="Non Lead")),"Tier 4","Tier 5"))))))))</f>
        <v>BLANK</v>
      </c>
      <c r="U751" s="123" t="str">
        <f t="shared" si="45"/>
        <v>ERROR</v>
      </c>
      <c r="V751" s="122" t="str">
        <f t="shared" si="46"/>
        <v>ERROR</v>
      </c>
      <c r="W751" s="122" t="str">
        <f t="shared" si="47"/>
        <v>NO</v>
      </c>
      <c r="X751" s="116"/>
      <c r="Y751" s="105"/>
      <c r="Z751" s="85"/>
    </row>
    <row r="752" spans="1:26">
      <c r="A752" s="80"/>
      <c r="B752" s="80"/>
      <c r="C752" s="111"/>
      <c r="D752" s="81"/>
      <c r="E752" s="111"/>
      <c r="F752" s="111"/>
      <c r="G752" s="113"/>
      <c r="H752" s="101"/>
      <c r="I752" s="81"/>
      <c r="J752" s="82"/>
      <c r="K752" s="81"/>
      <c r="L752" s="101" t="str">
        <f t="shared" si="44"/>
        <v>ERROR</v>
      </c>
      <c r="M752" s="117"/>
      <c r="N752" s="81"/>
      <c r="O752" s="81"/>
      <c r="P752" s="81"/>
      <c r="Q752" s="80"/>
      <c r="R752" s="81"/>
      <c r="S752" s="106" t="str">
        <f>IF(OR(B752="",$C$3="",$G$3=""),"ERROR",IF(AND(B752='Dropdown Answer Key'!$B$12,OR(E752="Lead",E752="U, May have L",E752="COM",E752="")),"Lead",IF(AND(B752='Dropdown Answer Key'!$B$12,OR(AND(E752="GALV",H752="Y"),AND(E752="GALV",H752="UN"),AND(E752="GALV",H752=""))),"GRR",IF(AND(B752='Dropdown Answer Key'!$B$12,E752="Unknown"),"Unknown SL",IF(AND(B752='Dropdown Answer Key'!$B$13,OR(F752="Lead",F752="U, May have L",F752="COM",F752="")),"Lead",IF(AND(B752='Dropdown Answer Key'!$B$13,OR(AND(F752="GALV",H752="Y"),AND(F752="GALV",H752="UN"),AND(F752="GALV",H752=""))),"GRR",IF(AND(B752='Dropdown Answer Key'!$B$13,F752="Unknown"),"Unknown SL",IF(AND(B752='Dropdown Answer Key'!$B$14,OR(E752="Lead",E752="U, May have L",E752="COM",E752="")),"Lead",IF(AND(B752='Dropdown Answer Key'!$B$14,OR(F752="Lead",F752="U, May have L",F752="COM",F752="")),"Lead",IF(AND(B752='Dropdown Answer Key'!$B$14,OR(AND(E752="GALV",H752="Y"),AND(E752="GALV",H752="UN"),AND(E752="GALV",H752=""),AND(F752="GALV",H752="Y"),AND(F752="GALV",H752="UN"),AND(F752="GALV",H752=""),AND(F752="GALV",I752="Y"),AND(F752="GALV",I752="UN"),AND(F752="GALV",I752=""))),"GRR",IF(AND(B752='Dropdown Answer Key'!$B$14,OR(E752="Unknown",F752="Unknown")),"Unknown SL","Non Lead")))))))))))</f>
        <v>ERROR</v>
      </c>
      <c r="T752" s="83" t="str">
        <f>IF(OR(M752="",Q752="",S752="ERROR"),"BLANK",IF((AND(M752='Dropdown Answer Key'!$B$25,OR('Service Line Inventory'!S752="Lead",S752="Unknown SL"))),"Tier 1",IF(AND('Service Line Inventory'!M752='Dropdown Answer Key'!$B$26,OR('Service Line Inventory'!S752="Lead",S752="Unknown SL")),"Tier 2",IF(AND('Service Line Inventory'!M752='Dropdown Answer Key'!$B$27,OR('Service Line Inventory'!S752="Lead",S752="Unknown SL")),"Tier 2",IF('Service Line Inventory'!S752="GRR","Tier 3",IF((AND('Service Line Inventory'!M752='Dropdown Answer Key'!$B$25,'Service Line Inventory'!Q752='Dropdown Answer Key'!$M$25,O752='Dropdown Answer Key'!$G$27,'Service Line Inventory'!P752='Dropdown Answer Key'!$J$27,S752="Non Lead")),"Tier 4",IF((AND('Service Line Inventory'!M752='Dropdown Answer Key'!$B$25,'Service Line Inventory'!Q752='Dropdown Answer Key'!$M$25,O752='Dropdown Answer Key'!$G$27,S752="Non Lead")),"Tier 4",IF((AND('Service Line Inventory'!M752='Dropdown Answer Key'!$B$25,'Service Line Inventory'!Q752='Dropdown Answer Key'!$M$25,'Service Line Inventory'!P752='Dropdown Answer Key'!$J$27,S752="Non Lead")),"Tier 4","Tier 5"))))))))</f>
        <v>BLANK</v>
      </c>
      <c r="U752" s="109" t="str">
        <f t="shared" si="45"/>
        <v>ERROR</v>
      </c>
      <c r="V752" s="83" t="str">
        <f t="shared" si="46"/>
        <v>ERROR</v>
      </c>
      <c r="W752" s="83" t="str">
        <f t="shared" si="47"/>
        <v>NO</v>
      </c>
      <c r="X752" s="115"/>
      <c r="Y752" s="84"/>
      <c r="Z752" s="85"/>
    </row>
    <row r="753" spans="1:26">
      <c r="A753" s="89"/>
      <c r="B753" s="90"/>
      <c r="C753" s="112"/>
      <c r="D753" s="90"/>
      <c r="E753" s="112"/>
      <c r="F753" s="112"/>
      <c r="G753" s="114"/>
      <c r="H753" s="102"/>
      <c r="I753" s="90"/>
      <c r="J753" s="91"/>
      <c r="K753" s="90"/>
      <c r="L753" s="102" t="str">
        <f t="shared" si="44"/>
        <v>ERROR</v>
      </c>
      <c r="M753" s="118"/>
      <c r="N753" s="90"/>
      <c r="O753" s="90"/>
      <c r="P753" s="90"/>
      <c r="Q753" s="89"/>
      <c r="R753" s="90"/>
      <c r="S753" s="121" t="str">
        <f>IF(OR(B753="",$C$3="",$G$3=""),"ERROR",IF(AND(B753='Dropdown Answer Key'!$B$12,OR(E753="Lead",E753="U, May have L",E753="COM",E753="")),"Lead",IF(AND(B753='Dropdown Answer Key'!$B$12,OR(AND(E753="GALV",H753="Y"),AND(E753="GALV",H753="UN"),AND(E753="GALV",H753=""))),"GRR",IF(AND(B753='Dropdown Answer Key'!$B$12,E753="Unknown"),"Unknown SL",IF(AND(B753='Dropdown Answer Key'!$B$13,OR(F753="Lead",F753="U, May have L",F753="COM",F753="")),"Lead",IF(AND(B753='Dropdown Answer Key'!$B$13,OR(AND(F753="GALV",H753="Y"),AND(F753="GALV",H753="UN"),AND(F753="GALV",H753=""))),"GRR",IF(AND(B753='Dropdown Answer Key'!$B$13,F753="Unknown"),"Unknown SL",IF(AND(B753='Dropdown Answer Key'!$B$14,OR(E753="Lead",E753="U, May have L",E753="COM",E753="")),"Lead",IF(AND(B753='Dropdown Answer Key'!$B$14,OR(F753="Lead",F753="U, May have L",F753="COM",F753="")),"Lead",IF(AND(B753='Dropdown Answer Key'!$B$14,OR(AND(E753="GALV",H753="Y"),AND(E753="GALV",H753="UN"),AND(E753="GALV",H753=""),AND(F753="GALV",H753="Y"),AND(F753="GALV",H753="UN"),AND(F753="GALV",H753=""),AND(F753="GALV",I753="Y"),AND(F753="GALV",I753="UN"),AND(F753="GALV",I753=""))),"GRR",IF(AND(B753='Dropdown Answer Key'!$B$14,OR(E753="Unknown",F753="Unknown")),"Unknown SL","Non Lead")))))))))))</f>
        <v>ERROR</v>
      </c>
      <c r="T753" s="122" t="str">
        <f>IF(OR(M753="",Q753="",S753="ERROR"),"BLANK",IF((AND(M753='Dropdown Answer Key'!$B$25,OR('Service Line Inventory'!S753="Lead",S753="Unknown SL"))),"Tier 1",IF(AND('Service Line Inventory'!M753='Dropdown Answer Key'!$B$26,OR('Service Line Inventory'!S753="Lead",S753="Unknown SL")),"Tier 2",IF(AND('Service Line Inventory'!M753='Dropdown Answer Key'!$B$27,OR('Service Line Inventory'!S753="Lead",S753="Unknown SL")),"Tier 2",IF('Service Line Inventory'!S753="GRR","Tier 3",IF((AND('Service Line Inventory'!M753='Dropdown Answer Key'!$B$25,'Service Line Inventory'!Q753='Dropdown Answer Key'!$M$25,O753='Dropdown Answer Key'!$G$27,'Service Line Inventory'!P753='Dropdown Answer Key'!$J$27,S753="Non Lead")),"Tier 4",IF((AND('Service Line Inventory'!M753='Dropdown Answer Key'!$B$25,'Service Line Inventory'!Q753='Dropdown Answer Key'!$M$25,O753='Dropdown Answer Key'!$G$27,S753="Non Lead")),"Tier 4",IF((AND('Service Line Inventory'!M753='Dropdown Answer Key'!$B$25,'Service Line Inventory'!Q753='Dropdown Answer Key'!$M$25,'Service Line Inventory'!P753='Dropdown Answer Key'!$J$27,S753="Non Lead")),"Tier 4","Tier 5"))))))))</f>
        <v>BLANK</v>
      </c>
      <c r="U753" s="123" t="str">
        <f t="shared" si="45"/>
        <v>ERROR</v>
      </c>
      <c r="V753" s="122" t="str">
        <f t="shared" si="46"/>
        <v>ERROR</v>
      </c>
      <c r="W753" s="122" t="str">
        <f t="shared" si="47"/>
        <v>NO</v>
      </c>
      <c r="X753" s="116"/>
      <c r="Y753" s="105"/>
      <c r="Z753" s="85"/>
    </row>
    <row r="754" spans="1:26">
      <c r="A754" s="80"/>
      <c r="B754" s="80"/>
      <c r="C754" s="111"/>
      <c r="D754" s="81"/>
      <c r="E754" s="111"/>
      <c r="F754" s="111"/>
      <c r="G754" s="113"/>
      <c r="H754" s="101"/>
      <c r="I754" s="81"/>
      <c r="J754" s="82"/>
      <c r="K754" s="81"/>
      <c r="L754" s="101" t="str">
        <f t="shared" si="44"/>
        <v>ERROR</v>
      </c>
      <c r="M754" s="117"/>
      <c r="N754" s="81"/>
      <c r="O754" s="81"/>
      <c r="P754" s="81"/>
      <c r="Q754" s="80"/>
      <c r="R754" s="81"/>
      <c r="S754" s="106" t="str">
        <f>IF(OR(B754="",$C$3="",$G$3=""),"ERROR",IF(AND(B754='Dropdown Answer Key'!$B$12,OR(E754="Lead",E754="U, May have L",E754="COM",E754="")),"Lead",IF(AND(B754='Dropdown Answer Key'!$B$12,OR(AND(E754="GALV",H754="Y"),AND(E754="GALV",H754="UN"),AND(E754="GALV",H754=""))),"GRR",IF(AND(B754='Dropdown Answer Key'!$B$12,E754="Unknown"),"Unknown SL",IF(AND(B754='Dropdown Answer Key'!$B$13,OR(F754="Lead",F754="U, May have L",F754="COM",F754="")),"Lead",IF(AND(B754='Dropdown Answer Key'!$B$13,OR(AND(F754="GALV",H754="Y"),AND(F754="GALV",H754="UN"),AND(F754="GALV",H754=""))),"GRR",IF(AND(B754='Dropdown Answer Key'!$B$13,F754="Unknown"),"Unknown SL",IF(AND(B754='Dropdown Answer Key'!$B$14,OR(E754="Lead",E754="U, May have L",E754="COM",E754="")),"Lead",IF(AND(B754='Dropdown Answer Key'!$B$14,OR(F754="Lead",F754="U, May have L",F754="COM",F754="")),"Lead",IF(AND(B754='Dropdown Answer Key'!$B$14,OR(AND(E754="GALV",H754="Y"),AND(E754="GALV",H754="UN"),AND(E754="GALV",H754=""),AND(F754="GALV",H754="Y"),AND(F754="GALV",H754="UN"),AND(F754="GALV",H754=""),AND(F754="GALV",I754="Y"),AND(F754="GALV",I754="UN"),AND(F754="GALV",I754=""))),"GRR",IF(AND(B754='Dropdown Answer Key'!$B$14,OR(E754="Unknown",F754="Unknown")),"Unknown SL","Non Lead")))))))))))</f>
        <v>ERROR</v>
      </c>
      <c r="T754" s="83" t="str">
        <f>IF(OR(M754="",Q754="",S754="ERROR"),"BLANK",IF((AND(M754='Dropdown Answer Key'!$B$25,OR('Service Line Inventory'!S754="Lead",S754="Unknown SL"))),"Tier 1",IF(AND('Service Line Inventory'!M754='Dropdown Answer Key'!$B$26,OR('Service Line Inventory'!S754="Lead",S754="Unknown SL")),"Tier 2",IF(AND('Service Line Inventory'!M754='Dropdown Answer Key'!$B$27,OR('Service Line Inventory'!S754="Lead",S754="Unknown SL")),"Tier 2",IF('Service Line Inventory'!S754="GRR","Tier 3",IF((AND('Service Line Inventory'!M754='Dropdown Answer Key'!$B$25,'Service Line Inventory'!Q754='Dropdown Answer Key'!$M$25,O754='Dropdown Answer Key'!$G$27,'Service Line Inventory'!P754='Dropdown Answer Key'!$J$27,S754="Non Lead")),"Tier 4",IF((AND('Service Line Inventory'!M754='Dropdown Answer Key'!$B$25,'Service Line Inventory'!Q754='Dropdown Answer Key'!$M$25,O754='Dropdown Answer Key'!$G$27,S754="Non Lead")),"Tier 4",IF((AND('Service Line Inventory'!M754='Dropdown Answer Key'!$B$25,'Service Line Inventory'!Q754='Dropdown Answer Key'!$M$25,'Service Line Inventory'!P754='Dropdown Answer Key'!$J$27,S754="Non Lead")),"Tier 4","Tier 5"))))))))</f>
        <v>BLANK</v>
      </c>
      <c r="U754" s="109" t="str">
        <f t="shared" si="45"/>
        <v>ERROR</v>
      </c>
      <c r="V754" s="83" t="str">
        <f t="shared" si="46"/>
        <v>ERROR</v>
      </c>
      <c r="W754" s="83" t="str">
        <f t="shared" si="47"/>
        <v>NO</v>
      </c>
      <c r="X754" s="115"/>
      <c r="Y754" s="84"/>
      <c r="Z754" s="85"/>
    </row>
    <row r="755" spans="1:26">
      <c r="A755" s="89"/>
      <c r="B755" s="90"/>
      <c r="C755" s="112"/>
      <c r="D755" s="90"/>
      <c r="E755" s="112"/>
      <c r="F755" s="112"/>
      <c r="G755" s="114"/>
      <c r="H755" s="102"/>
      <c r="I755" s="90"/>
      <c r="J755" s="91"/>
      <c r="K755" s="90"/>
      <c r="L755" s="102" t="str">
        <f t="shared" si="44"/>
        <v>ERROR</v>
      </c>
      <c r="M755" s="118"/>
      <c r="N755" s="90"/>
      <c r="O755" s="90"/>
      <c r="P755" s="90"/>
      <c r="Q755" s="89"/>
      <c r="R755" s="90"/>
      <c r="S755" s="121" t="str">
        <f>IF(OR(B755="",$C$3="",$G$3=""),"ERROR",IF(AND(B755='Dropdown Answer Key'!$B$12,OR(E755="Lead",E755="U, May have L",E755="COM",E755="")),"Lead",IF(AND(B755='Dropdown Answer Key'!$B$12,OR(AND(E755="GALV",H755="Y"),AND(E755="GALV",H755="UN"),AND(E755="GALV",H755=""))),"GRR",IF(AND(B755='Dropdown Answer Key'!$B$12,E755="Unknown"),"Unknown SL",IF(AND(B755='Dropdown Answer Key'!$B$13,OR(F755="Lead",F755="U, May have L",F755="COM",F755="")),"Lead",IF(AND(B755='Dropdown Answer Key'!$B$13,OR(AND(F755="GALV",H755="Y"),AND(F755="GALV",H755="UN"),AND(F755="GALV",H755=""))),"GRR",IF(AND(B755='Dropdown Answer Key'!$B$13,F755="Unknown"),"Unknown SL",IF(AND(B755='Dropdown Answer Key'!$B$14,OR(E755="Lead",E755="U, May have L",E755="COM",E755="")),"Lead",IF(AND(B755='Dropdown Answer Key'!$B$14,OR(F755="Lead",F755="U, May have L",F755="COM",F755="")),"Lead",IF(AND(B755='Dropdown Answer Key'!$B$14,OR(AND(E755="GALV",H755="Y"),AND(E755="GALV",H755="UN"),AND(E755="GALV",H755=""),AND(F755="GALV",H755="Y"),AND(F755="GALV",H755="UN"),AND(F755="GALV",H755=""),AND(F755="GALV",I755="Y"),AND(F755="GALV",I755="UN"),AND(F755="GALV",I755=""))),"GRR",IF(AND(B755='Dropdown Answer Key'!$B$14,OR(E755="Unknown",F755="Unknown")),"Unknown SL","Non Lead")))))))))))</f>
        <v>ERROR</v>
      </c>
      <c r="T755" s="122" t="str">
        <f>IF(OR(M755="",Q755="",S755="ERROR"),"BLANK",IF((AND(M755='Dropdown Answer Key'!$B$25,OR('Service Line Inventory'!S755="Lead",S755="Unknown SL"))),"Tier 1",IF(AND('Service Line Inventory'!M755='Dropdown Answer Key'!$B$26,OR('Service Line Inventory'!S755="Lead",S755="Unknown SL")),"Tier 2",IF(AND('Service Line Inventory'!M755='Dropdown Answer Key'!$B$27,OR('Service Line Inventory'!S755="Lead",S755="Unknown SL")),"Tier 2",IF('Service Line Inventory'!S755="GRR","Tier 3",IF((AND('Service Line Inventory'!M755='Dropdown Answer Key'!$B$25,'Service Line Inventory'!Q755='Dropdown Answer Key'!$M$25,O755='Dropdown Answer Key'!$G$27,'Service Line Inventory'!P755='Dropdown Answer Key'!$J$27,S755="Non Lead")),"Tier 4",IF((AND('Service Line Inventory'!M755='Dropdown Answer Key'!$B$25,'Service Line Inventory'!Q755='Dropdown Answer Key'!$M$25,O755='Dropdown Answer Key'!$G$27,S755="Non Lead")),"Tier 4",IF((AND('Service Line Inventory'!M755='Dropdown Answer Key'!$B$25,'Service Line Inventory'!Q755='Dropdown Answer Key'!$M$25,'Service Line Inventory'!P755='Dropdown Answer Key'!$J$27,S755="Non Lead")),"Tier 4","Tier 5"))))))))</f>
        <v>BLANK</v>
      </c>
      <c r="U755" s="123" t="str">
        <f t="shared" si="45"/>
        <v>ERROR</v>
      </c>
      <c r="V755" s="122" t="str">
        <f t="shared" si="46"/>
        <v>ERROR</v>
      </c>
      <c r="W755" s="122" t="str">
        <f t="shared" si="47"/>
        <v>NO</v>
      </c>
      <c r="X755" s="116"/>
      <c r="Y755" s="105"/>
      <c r="Z755" s="85"/>
    </row>
    <row r="756" spans="1:26">
      <c r="A756" s="80"/>
      <c r="B756" s="80"/>
      <c r="C756" s="111"/>
      <c r="D756" s="81"/>
      <c r="E756" s="111"/>
      <c r="F756" s="111"/>
      <c r="G756" s="113"/>
      <c r="H756" s="101"/>
      <c r="I756" s="81"/>
      <c r="J756" s="82"/>
      <c r="K756" s="81"/>
      <c r="L756" s="101" t="str">
        <f t="shared" si="44"/>
        <v>ERROR</v>
      </c>
      <c r="M756" s="117"/>
      <c r="N756" s="81"/>
      <c r="O756" s="81"/>
      <c r="P756" s="81"/>
      <c r="Q756" s="80"/>
      <c r="R756" s="81"/>
      <c r="S756" s="106" t="str">
        <f>IF(OR(B756="",$C$3="",$G$3=""),"ERROR",IF(AND(B756='Dropdown Answer Key'!$B$12,OR(E756="Lead",E756="U, May have L",E756="COM",E756="")),"Lead",IF(AND(B756='Dropdown Answer Key'!$B$12,OR(AND(E756="GALV",H756="Y"),AND(E756="GALV",H756="UN"),AND(E756="GALV",H756=""))),"GRR",IF(AND(B756='Dropdown Answer Key'!$B$12,E756="Unknown"),"Unknown SL",IF(AND(B756='Dropdown Answer Key'!$B$13,OR(F756="Lead",F756="U, May have L",F756="COM",F756="")),"Lead",IF(AND(B756='Dropdown Answer Key'!$B$13,OR(AND(F756="GALV",H756="Y"),AND(F756="GALV",H756="UN"),AND(F756="GALV",H756=""))),"GRR",IF(AND(B756='Dropdown Answer Key'!$B$13,F756="Unknown"),"Unknown SL",IF(AND(B756='Dropdown Answer Key'!$B$14,OR(E756="Lead",E756="U, May have L",E756="COM",E756="")),"Lead",IF(AND(B756='Dropdown Answer Key'!$B$14,OR(F756="Lead",F756="U, May have L",F756="COM",F756="")),"Lead",IF(AND(B756='Dropdown Answer Key'!$B$14,OR(AND(E756="GALV",H756="Y"),AND(E756="GALV",H756="UN"),AND(E756="GALV",H756=""),AND(F756="GALV",H756="Y"),AND(F756="GALV",H756="UN"),AND(F756="GALV",H756=""),AND(F756="GALV",I756="Y"),AND(F756="GALV",I756="UN"),AND(F756="GALV",I756=""))),"GRR",IF(AND(B756='Dropdown Answer Key'!$B$14,OR(E756="Unknown",F756="Unknown")),"Unknown SL","Non Lead")))))))))))</f>
        <v>ERROR</v>
      </c>
      <c r="T756" s="83" t="str">
        <f>IF(OR(M756="",Q756="",S756="ERROR"),"BLANK",IF((AND(M756='Dropdown Answer Key'!$B$25,OR('Service Line Inventory'!S756="Lead",S756="Unknown SL"))),"Tier 1",IF(AND('Service Line Inventory'!M756='Dropdown Answer Key'!$B$26,OR('Service Line Inventory'!S756="Lead",S756="Unknown SL")),"Tier 2",IF(AND('Service Line Inventory'!M756='Dropdown Answer Key'!$B$27,OR('Service Line Inventory'!S756="Lead",S756="Unknown SL")),"Tier 2",IF('Service Line Inventory'!S756="GRR","Tier 3",IF((AND('Service Line Inventory'!M756='Dropdown Answer Key'!$B$25,'Service Line Inventory'!Q756='Dropdown Answer Key'!$M$25,O756='Dropdown Answer Key'!$G$27,'Service Line Inventory'!P756='Dropdown Answer Key'!$J$27,S756="Non Lead")),"Tier 4",IF((AND('Service Line Inventory'!M756='Dropdown Answer Key'!$B$25,'Service Line Inventory'!Q756='Dropdown Answer Key'!$M$25,O756='Dropdown Answer Key'!$G$27,S756="Non Lead")),"Tier 4",IF((AND('Service Line Inventory'!M756='Dropdown Answer Key'!$B$25,'Service Line Inventory'!Q756='Dropdown Answer Key'!$M$25,'Service Line Inventory'!P756='Dropdown Answer Key'!$J$27,S756="Non Lead")),"Tier 4","Tier 5"))))))))</f>
        <v>BLANK</v>
      </c>
      <c r="U756" s="109" t="str">
        <f t="shared" si="45"/>
        <v>ERROR</v>
      </c>
      <c r="V756" s="83" t="str">
        <f t="shared" si="46"/>
        <v>ERROR</v>
      </c>
      <c r="W756" s="83" t="str">
        <f t="shared" si="47"/>
        <v>NO</v>
      </c>
      <c r="X756" s="115"/>
      <c r="Y756" s="84"/>
      <c r="Z756" s="85"/>
    </row>
    <row r="757" spans="1:26">
      <c r="A757" s="89"/>
      <c r="B757" s="90"/>
      <c r="C757" s="112"/>
      <c r="D757" s="90"/>
      <c r="E757" s="112"/>
      <c r="F757" s="112"/>
      <c r="G757" s="114"/>
      <c r="H757" s="102"/>
      <c r="I757" s="90"/>
      <c r="J757" s="91"/>
      <c r="K757" s="90"/>
      <c r="L757" s="102" t="str">
        <f t="shared" si="44"/>
        <v>ERROR</v>
      </c>
      <c r="M757" s="118"/>
      <c r="N757" s="90"/>
      <c r="O757" s="90"/>
      <c r="P757" s="90"/>
      <c r="Q757" s="89"/>
      <c r="R757" s="90"/>
      <c r="S757" s="121" t="str">
        <f>IF(OR(B757="",$C$3="",$G$3=""),"ERROR",IF(AND(B757='Dropdown Answer Key'!$B$12,OR(E757="Lead",E757="U, May have L",E757="COM",E757="")),"Lead",IF(AND(B757='Dropdown Answer Key'!$B$12,OR(AND(E757="GALV",H757="Y"),AND(E757="GALV",H757="UN"),AND(E757="GALV",H757=""))),"GRR",IF(AND(B757='Dropdown Answer Key'!$B$12,E757="Unknown"),"Unknown SL",IF(AND(B757='Dropdown Answer Key'!$B$13,OR(F757="Lead",F757="U, May have L",F757="COM",F757="")),"Lead",IF(AND(B757='Dropdown Answer Key'!$B$13,OR(AND(F757="GALV",H757="Y"),AND(F757="GALV",H757="UN"),AND(F757="GALV",H757=""))),"GRR",IF(AND(B757='Dropdown Answer Key'!$B$13,F757="Unknown"),"Unknown SL",IF(AND(B757='Dropdown Answer Key'!$B$14,OR(E757="Lead",E757="U, May have L",E757="COM",E757="")),"Lead",IF(AND(B757='Dropdown Answer Key'!$B$14,OR(F757="Lead",F757="U, May have L",F757="COM",F757="")),"Lead",IF(AND(B757='Dropdown Answer Key'!$B$14,OR(AND(E757="GALV",H757="Y"),AND(E757="GALV",H757="UN"),AND(E757="GALV",H757=""),AND(F757="GALV",H757="Y"),AND(F757="GALV",H757="UN"),AND(F757="GALV",H757=""),AND(F757="GALV",I757="Y"),AND(F757="GALV",I757="UN"),AND(F757="GALV",I757=""))),"GRR",IF(AND(B757='Dropdown Answer Key'!$B$14,OR(E757="Unknown",F757="Unknown")),"Unknown SL","Non Lead")))))))))))</f>
        <v>ERROR</v>
      </c>
      <c r="T757" s="122" t="str">
        <f>IF(OR(M757="",Q757="",S757="ERROR"),"BLANK",IF((AND(M757='Dropdown Answer Key'!$B$25,OR('Service Line Inventory'!S757="Lead",S757="Unknown SL"))),"Tier 1",IF(AND('Service Line Inventory'!M757='Dropdown Answer Key'!$B$26,OR('Service Line Inventory'!S757="Lead",S757="Unknown SL")),"Tier 2",IF(AND('Service Line Inventory'!M757='Dropdown Answer Key'!$B$27,OR('Service Line Inventory'!S757="Lead",S757="Unknown SL")),"Tier 2",IF('Service Line Inventory'!S757="GRR","Tier 3",IF((AND('Service Line Inventory'!M757='Dropdown Answer Key'!$B$25,'Service Line Inventory'!Q757='Dropdown Answer Key'!$M$25,O757='Dropdown Answer Key'!$G$27,'Service Line Inventory'!P757='Dropdown Answer Key'!$J$27,S757="Non Lead")),"Tier 4",IF((AND('Service Line Inventory'!M757='Dropdown Answer Key'!$B$25,'Service Line Inventory'!Q757='Dropdown Answer Key'!$M$25,O757='Dropdown Answer Key'!$G$27,S757="Non Lead")),"Tier 4",IF((AND('Service Line Inventory'!M757='Dropdown Answer Key'!$B$25,'Service Line Inventory'!Q757='Dropdown Answer Key'!$M$25,'Service Line Inventory'!P757='Dropdown Answer Key'!$J$27,S757="Non Lead")),"Tier 4","Tier 5"))))))))</f>
        <v>BLANK</v>
      </c>
      <c r="U757" s="123" t="str">
        <f t="shared" si="45"/>
        <v>ERROR</v>
      </c>
      <c r="V757" s="122" t="str">
        <f t="shared" si="46"/>
        <v>ERROR</v>
      </c>
      <c r="W757" s="122" t="str">
        <f t="shared" si="47"/>
        <v>NO</v>
      </c>
      <c r="X757" s="116"/>
      <c r="Y757" s="105"/>
      <c r="Z757" s="85"/>
    </row>
    <row r="758" spans="1:26">
      <c r="A758" s="80"/>
      <c r="B758" s="80"/>
      <c r="C758" s="111"/>
      <c r="D758" s="81"/>
      <c r="E758" s="111"/>
      <c r="F758" s="111"/>
      <c r="G758" s="113"/>
      <c r="H758" s="101"/>
      <c r="I758" s="81"/>
      <c r="J758" s="82"/>
      <c r="K758" s="81"/>
      <c r="L758" s="101" t="str">
        <f t="shared" si="44"/>
        <v>ERROR</v>
      </c>
      <c r="M758" s="117"/>
      <c r="N758" s="81"/>
      <c r="O758" s="81"/>
      <c r="P758" s="81"/>
      <c r="Q758" s="80"/>
      <c r="R758" s="81"/>
      <c r="S758" s="106" t="str">
        <f>IF(OR(B758="",$C$3="",$G$3=""),"ERROR",IF(AND(B758='Dropdown Answer Key'!$B$12,OR(E758="Lead",E758="U, May have L",E758="COM",E758="")),"Lead",IF(AND(B758='Dropdown Answer Key'!$B$12,OR(AND(E758="GALV",H758="Y"),AND(E758="GALV",H758="UN"),AND(E758="GALV",H758=""))),"GRR",IF(AND(B758='Dropdown Answer Key'!$B$12,E758="Unknown"),"Unknown SL",IF(AND(B758='Dropdown Answer Key'!$B$13,OR(F758="Lead",F758="U, May have L",F758="COM",F758="")),"Lead",IF(AND(B758='Dropdown Answer Key'!$B$13,OR(AND(F758="GALV",H758="Y"),AND(F758="GALV",H758="UN"),AND(F758="GALV",H758=""))),"GRR",IF(AND(B758='Dropdown Answer Key'!$B$13,F758="Unknown"),"Unknown SL",IF(AND(B758='Dropdown Answer Key'!$B$14,OR(E758="Lead",E758="U, May have L",E758="COM",E758="")),"Lead",IF(AND(B758='Dropdown Answer Key'!$B$14,OR(F758="Lead",F758="U, May have L",F758="COM",F758="")),"Lead",IF(AND(B758='Dropdown Answer Key'!$B$14,OR(AND(E758="GALV",H758="Y"),AND(E758="GALV",H758="UN"),AND(E758="GALV",H758=""),AND(F758="GALV",H758="Y"),AND(F758="GALV",H758="UN"),AND(F758="GALV",H758=""),AND(F758="GALV",I758="Y"),AND(F758="GALV",I758="UN"),AND(F758="GALV",I758=""))),"GRR",IF(AND(B758='Dropdown Answer Key'!$B$14,OR(E758="Unknown",F758="Unknown")),"Unknown SL","Non Lead")))))))))))</f>
        <v>ERROR</v>
      </c>
      <c r="T758" s="83" t="str">
        <f>IF(OR(M758="",Q758="",S758="ERROR"),"BLANK",IF((AND(M758='Dropdown Answer Key'!$B$25,OR('Service Line Inventory'!S758="Lead",S758="Unknown SL"))),"Tier 1",IF(AND('Service Line Inventory'!M758='Dropdown Answer Key'!$B$26,OR('Service Line Inventory'!S758="Lead",S758="Unknown SL")),"Tier 2",IF(AND('Service Line Inventory'!M758='Dropdown Answer Key'!$B$27,OR('Service Line Inventory'!S758="Lead",S758="Unknown SL")),"Tier 2",IF('Service Line Inventory'!S758="GRR","Tier 3",IF((AND('Service Line Inventory'!M758='Dropdown Answer Key'!$B$25,'Service Line Inventory'!Q758='Dropdown Answer Key'!$M$25,O758='Dropdown Answer Key'!$G$27,'Service Line Inventory'!P758='Dropdown Answer Key'!$J$27,S758="Non Lead")),"Tier 4",IF((AND('Service Line Inventory'!M758='Dropdown Answer Key'!$B$25,'Service Line Inventory'!Q758='Dropdown Answer Key'!$M$25,O758='Dropdown Answer Key'!$G$27,S758="Non Lead")),"Tier 4",IF((AND('Service Line Inventory'!M758='Dropdown Answer Key'!$B$25,'Service Line Inventory'!Q758='Dropdown Answer Key'!$M$25,'Service Line Inventory'!P758='Dropdown Answer Key'!$J$27,S758="Non Lead")),"Tier 4","Tier 5"))))))))</f>
        <v>BLANK</v>
      </c>
      <c r="U758" s="109" t="str">
        <f t="shared" si="45"/>
        <v>ERROR</v>
      </c>
      <c r="V758" s="83" t="str">
        <f t="shared" si="46"/>
        <v>ERROR</v>
      </c>
      <c r="W758" s="83" t="str">
        <f t="shared" si="47"/>
        <v>NO</v>
      </c>
      <c r="X758" s="115"/>
      <c r="Y758" s="84"/>
      <c r="Z758" s="85"/>
    </row>
    <row r="759" spans="1:26">
      <c r="A759" s="89"/>
      <c r="B759" s="90"/>
      <c r="C759" s="112"/>
      <c r="D759" s="90"/>
      <c r="E759" s="112"/>
      <c r="F759" s="112"/>
      <c r="G759" s="114"/>
      <c r="H759" s="102"/>
      <c r="I759" s="90"/>
      <c r="J759" s="91"/>
      <c r="K759" s="90"/>
      <c r="L759" s="102" t="str">
        <f t="shared" si="44"/>
        <v>ERROR</v>
      </c>
      <c r="M759" s="118"/>
      <c r="N759" s="90"/>
      <c r="O759" s="90"/>
      <c r="P759" s="90"/>
      <c r="Q759" s="89"/>
      <c r="R759" s="90"/>
      <c r="S759" s="121" t="str">
        <f>IF(OR(B759="",$C$3="",$G$3=""),"ERROR",IF(AND(B759='Dropdown Answer Key'!$B$12,OR(E759="Lead",E759="U, May have L",E759="COM",E759="")),"Lead",IF(AND(B759='Dropdown Answer Key'!$B$12,OR(AND(E759="GALV",H759="Y"),AND(E759="GALV",H759="UN"),AND(E759="GALV",H759=""))),"GRR",IF(AND(B759='Dropdown Answer Key'!$B$12,E759="Unknown"),"Unknown SL",IF(AND(B759='Dropdown Answer Key'!$B$13,OR(F759="Lead",F759="U, May have L",F759="COM",F759="")),"Lead",IF(AND(B759='Dropdown Answer Key'!$B$13,OR(AND(F759="GALV",H759="Y"),AND(F759="GALV",H759="UN"),AND(F759="GALV",H759=""))),"GRR",IF(AND(B759='Dropdown Answer Key'!$B$13,F759="Unknown"),"Unknown SL",IF(AND(B759='Dropdown Answer Key'!$B$14,OR(E759="Lead",E759="U, May have L",E759="COM",E759="")),"Lead",IF(AND(B759='Dropdown Answer Key'!$B$14,OR(F759="Lead",F759="U, May have L",F759="COM",F759="")),"Lead",IF(AND(B759='Dropdown Answer Key'!$B$14,OR(AND(E759="GALV",H759="Y"),AND(E759="GALV",H759="UN"),AND(E759="GALV",H759=""),AND(F759="GALV",H759="Y"),AND(F759="GALV",H759="UN"),AND(F759="GALV",H759=""),AND(F759="GALV",I759="Y"),AND(F759="GALV",I759="UN"),AND(F759="GALV",I759=""))),"GRR",IF(AND(B759='Dropdown Answer Key'!$B$14,OR(E759="Unknown",F759="Unknown")),"Unknown SL","Non Lead")))))))))))</f>
        <v>ERROR</v>
      </c>
      <c r="T759" s="122" t="str">
        <f>IF(OR(M759="",Q759="",S759="ERROR"),"BLANK",IF((AND(M759='Dropdown Answer Key'!$B$25,OR('Service Line Inventory'!S759="Lead",S759="Unknown SL"))),"Tier 1",IF(AND('Service Line Inventory'!M759='Dropdown Answer Key'!$B$26,OR('Service Line Inventory'!S759="Lead",S759="Unknown SL")),"Tier 2",IF(AND('Service Line Inventory'!M759='Dropdown Answer Key'!$B$27,OR('Service Line Inventory'!S759="Lead",S759="Unknown SL")),"Tier 2",IF('Service Line Inventory'!S759="GRR","Tier 3",IF((AND('Service Line Inventory'!M759='Dropdown Answer Key'!$B$25,'Service Line Inventory'!Q759='Dropdown Answer Key'!$M$25,O759='Dropdown Answer Key'!$G$27,'Service Line Inventory'!P759='Dropdown Answer Key'!$J$27,S759="Non Lead")),"Tier 4",IF((AND('Service Line Inventory'!M759='Dropdown Answer Key'!$B$25,'Service Line Inventory'!Q759='Dropdown Answer Key'!$M$25,O759='Dropdown Answer Key'!$G$27,S759="Non Lead")),"Tier 4",IF((AND('Service Line Inventory'!M759='Dropdown Answer Key'!$B$25,'Service Line Inventory'!Q759='Dropdown Answer Key'!$M$25,'Service Line Inventory'!P759='Dropdown Answer Key'!$J$27,S759="Non Lead")),"Tier 4","Tier 5"))))))))</f>
        <v>BLANK</v>
      </c>
      <c r="U759" s="123" t="str">
        <f t="shared" si="45"/>
        <v>ERROR</v>
      </c>
      <c r="V759" s="122" t="str">
        <f t="shared" si="46"/>
        <v>ERROR</v>
      </c>
      <c r="W759" s="122" t="str">
        <f t="shared" si="47"/>
        <v>NO</v>
      </c>
      <c r="X759" s="116"/>
      <c r="Y759" s="105"/>
      <c r="Z759" s="85"/>
    </row>
    <row r="760" spans="1:26">
      <c r="A760" s="80"/>
      <c r="B760" s="80"/>
      <c r="C760" s="111"/>
      <c r="D760" s="81"/>
      <c r="E760" s="111"/>
      <c r="F760" s="111"/>
      <c r="G760" s="113"/>
      <c r="H760" s="101"/>
      <c r="I760" s="81"/>
      <c r="J760" s="82"/>
      <c r="K760" s="81"/>
      <c r="L760" s="101" t="str">
        <f t="shared" si="44"/>
        <v>ERROR</v>
      </c>
      <c r="M760" s="117"/>
      <c r="N760" s="81"/>
      <c r="O760" s="81"/>
      <c r="P760" s="81"/>
      <c r="Q760" s="80"/>
      <c r="R760" s="81"/>
      <c r="S760" s="106" t="str">
        <f>IF(OR(B760="",$C$3="",$G$3=""),"ERROR",IF(AND(B760='Dropdown Answer Key'!$B$12,OR(E760="Lead",E760="U, May have L",E760="COM",E760="")),"Lead",IF(AND(B760='Dropdown Answer Key'!$B$12,OR(AND(E760="GALV",H760="Y"),AND(E760="GALV",H760="UN"),AND(E760="GALV",H760=""))),"GRR",IF(AND(B760='Dropdown Answer Key'!$B$12,E760="Unknown"),"Unknown SL",IF(AND(B760='Dropdown Answer Key'!$B$13,OR(F760="Lead",F760="U, May have L",F760="COM",F760="")),"Lead",IF(AND(B760='Dropdown Answer Key'!$B$13,OR(AND(F760="GALV",H760="Y"),AND(F760="GALV",H760="UN"),AND(F760="GALV",H760=""))),"GRR",IF(AND(B760='Dropdown Answer Key'!$B$13,F760="Unknown"),"Unknown SL",IF(AND(B760='Dropdown Answer Key'!$B$14,OR(E760="Lead",E760="U, May have L",E760="COM",E760="")),"Lead",IF(AND(B760='Dropdown Answer Key'!$B$14,OR(F760="Lead",F760="U, May have L",F760="COM",F760="")),"Lead",IF(AND(B760='Dropdown Answer Key'!$B$14,OR(AND(E760="GALV",H760="Y"),AND(E760="GALV",H760="UN"),AND(E760="GALV",H760=""),AND(F760="GALV",H760="Y"),AND(F760="GALV",H760="UN"),AND(F760="GALV",H760=""),AND(F760="GALV",I760="Y"),AND(F760="GALV",I760="UN"),AND(F760="GALV",I760=""))),"GRR",IF(AND(B760='Dropdown Answer Key'!$B$14,OR(E760="Unknown",F760="Unknown")),"Unknown SL","Non Lead")))))))))))</f>
        <v>ERROR</v>
      </c>
      <c r="T760" s="83" t="str">
        <f>IF(OR(M760="",Q760="",S760="ERROR"),"BLANK",IF((AND(M760='Dropdown Answer Key'!$B$25,OR('Service Line Inventory'!S760="Lead",S760="Unknown SL"))),"Tier 1",IF(AND('Service Line Inventory'!M760='Dropdown Answer Key'!$B$26,OR('Service Line Inventory'!S760="Lead",S760="Unknown SL")),"Tier 2",IF(AND('Service Line Inventory'!M760='Dropdown Answer Key'!$B$27,OR('Service Line Inventory'!S760="Lead",S760="Unknown SL")),"Tier 2",IF('Service Line Inventory'!S760="GRR","Tier 3",IF((AND('Service Line Inventory'!M760='Dropdown Answer Key'!$B$25,'Service Line Inventory'!Q760='Dropdown Answer Key'!$M$25,O760='Dropdown Answer Key'!$G$27,'Service Line Inventory'!P760='Dropdown Answer Key'!$J$27,S760="Non Lead")),"Tier 4",IF((AND('Service Line Inventory'!M760='Dropdown Answer Key'!$B$25,'Service Line Inventory'!Q760='Dropdown Answer Key'!$M$25,O760='Dropdown Answer Key'!$G$27,S760="Non Lead")),"Tier 4",IF((AND('Service Line Inventory'!M760='Dropdown Answer Key'!$B$25,'Service Line Inventory'!Q760='Dropdown Answer Key'!$M$25,'Service Line Inventory'!P760='Dropdown Answer Key'!$J$27,S760="Non Lead")),"Tier 4","Tier 5"))))))))</f>
        <v>BLANK</v>
      </c>
      <c r="U760" s="109" t="str">
        <f t="shared" si="45"/>
        <v>ERROR</v>
      </c>
      <c r="V760" s="83" t="str">
        <f t="shared" si="46"/>
        <v>ERROR</v>
      </c>
      <c r="W760" s="83" t="str">
        <f t="shared" si="47"/>
        <v>NO</v>
      </c>
      <c r="X760" s="115"/>
      <c r="Y760" s="84"/>
      <c r="Z760" s="85"/>
    </row>
    <row r="761" spans="1:26">
      <c r="A761" s="89"/>
      <c r="B761" s="90"/>
      <c r="C761" s="112"/>
      <c r="D761" s="90"/>
      <c r="E761" s="112"/>
      <c r="F761" s="112"/>
      <c r="G761" s="114"/>
      <c r="H761" s="102"/>
      <c r="I761" s="90"/>
      <c r="J761" s="91"/>
      <c r="K761" s="90"/>
      <c r="L761" s="102" t="str">
        <f t="shared" si="44"/>
        <v>ERROR</v>
      </c>
      <c r="M761" s="118"/>
      <c r="N761" s="90"/>
      <c r="O761" s="90"/>
      <c r="P761" s="90"/>
      <c r="Q761" s="89"/>
      <c r="R761" s="90"/>
      <c r="S761" s="121" t="str">
        <f>IF(OR(B761="",$C$3="",$G$3=""),"ERROR",IF(AND(B761='Dropdown Answer Key'!$B$12,OR(E761="Lead",E761="U, May have L",E761="COM",E761="")),"Lead",IF(AND(B761='Dropdown Answer Key'!$B$12,OR(AND(E761="GALV",H761="Y"),AND(E761="GALV",H761="UN"),AND(E761="GALV",H761=""))),"GRR",IF(AND(B761='Dropdown Answer Key'!$B$12,E761="Unknown"),"Unknown SL",IF(AND(B761='Dropdown Answer Key'!$B$13,OR(F761="Lead",F761="U, May have L",F761="COM",F761="")),"Lead",IF(AND(B761='Dropdown Answer Key'!$B$13,OR(AND(F761="GALV",H761="Y"),AND(F761="GALV",H761="UN"),AND(F761="GALV",H761=""))),"GRR",IF(AND(B761='Dropdown Answer Key'!$B$13,F761="Unknown"),"Unknown SL",IF(AND(B761='Dropdown Answer Key'!$B$14,OR(E761="Lead",E761="U, May have L",E761="COM",E761="")),"Lead",IF(AND(B761='Dropdown Answer Key'!$B$14,OR(F761="Lead",F761="U, May have L",F761="COM",F761="")),"Lead",IF(AND(B761='Dropdown Answer Key'!$B$14,OR(AND(E761="GALV",H761="Y"),AND(E761="GALV",H761="UN"),AND(E761="GALV",H761=""),AND(F761="GALV",H761="Y"),AND(F761="GALV",H761="UN"),AND(F761="GALV",H761=""),AND(F761="GALV",I761="Y"),AND(F761="GALV",I761="UN"),AND(F761="GALV",I761=""))),"GRR",IF(AND(B761='Dropdown Answer Key'!$B$14,OR(E761="Unknown",F761="Unknown")),"Unknown SL","Non Lead")))))))))))</f>
        <v>ERROR</v>
      </c>
      <c r="T761" s="122" t="str">
        <f>IF(OR(M761="",Q761="",S761="ERROR"),"BLANK",IF((AND(M761='Dropdown Answer Key'!$B$25,OR('Service Line Inventory'!S761="Lead",S761="Unknown SL"))),"Tier 1",IF(AND('Service Line Inventory'!M761='Dropdown Answer Key'!$B$26,OR('Service Line Inventory'!S761="Lead",S761="Unknown SL")),"Tier 2",IF(AND('Service Line Inventory'!M761='Dropdown Answer Key'!$B$27,OR('Service Line Inventory'!S761="Lead",S761="Unknown SL")),"Tier 2",IF('Service Line Inventory'!S761="GRR","Tier 3",IF((AND('Service Line Inventory'!M761='Dropdown Answer Key'!$B$25,'Service Line Inventory'!Q761='Dropdown Answer Key'!$M$25,O761='Dropdown Answer Key'!$G$27,'Service Line Inventory'!P761='Dropdown Answer Key'!$J$27,S761="Non Lead")),"Tier 4",IF((AND('Service Line Inventory'!M761='Dropdown Answer Key'!$B$25,'Service Line Inventory'!Q761='Dropdown Answer Key'!$M$25,O761='Dropdown Answer Key'!$G$27,S761="Non Lead")),"Tier 4",IF((AND('Service Line Inventory'!M761='Dropdown Answer Key'!$B$25,'Service Line Inventory'!Q761='Dropdown Answer Key'!$M$25,'Service Line Inventory'!P761='Dropdown Answer Key'!$J$27,S761="Non Lead")),"Tier 4","Tier 5"))))))))</f>
        <v>BLANK</v>
      </c>
      <c r="U761" s="123" t="str">
        <f t="shared" si="45"/>
        <v>ERROR</v>
      </c>
      <c r="V761" s="122" t="str">
        <f t="shared" si="46"/>
        <v>ERROR</v>
      </c>
      <c r="W761" s="122" t="str">
        <f t="shared" si="47"/>
        <v>NO</v>
      </c>
      <c r="X761" s="116"/>
      <c r="Y761" s="105"/>
      <c r="Z761" s="85"/>
    </row>
    <row r="762" spans="1:26">
      <c r="A762" s="80"/>
      <c r="B762" s="80"/>
      <c r="C762" s="111"/>
      <c r="D762" s="81"/>
      <c r="E762" s="111"/>
      <c r="F762" s="111"/>
      <c r="G762" s="113"/>
      <c r="H762" s="101"/>
      <c r="I762" s="81"/>
      <c r="J762" s="82"/>
      <c r="K762" s="81"/>
      <c r="L762" s="101" t="str">
        <f t="shared" si="44"/>
        <v>ERROR</v>
      </c>
      <c r="M762" s="117"/>
      <c r="N762" s="81"/>
      <c r="O762" s="81"/>
      <c r="P762" s="81"/>
      <c r="Q762" s="80"/>
      <c r="R762" s="81"/>
      <c r="S762" s="106" t="str">
        <f>IF(OR(B762="",$C$3="",$G$3=""),"ERROR",IF(AND(B762='Dropdown Answer Key'!$B$12,OR(E762="Lead",E762="U, May have L",E762="COM",E762="")),"Lead",IF(AND(B762='Dropdown Answer Key'!$B$12,OR(AND(E762="GALV",H762="Y"),AND(E762="GALV",H762="UN"),AND(E762="GALV",H762=""))),"GRR",IF(AND(B762='Dropdown Answer Key'!$B$12,E762="Unknown"),"Unknown SL",IF(AND(B762='Dropdown Answer Key'!$B$13,OR(F762="Lead",F762="U, May have L",F762="COM",F762="")),"Lead",IF(AND(B762='Dropdown Answer Key'!$B$13,OR(AND(F762="GALV",H762="Y"),AND(F762="GALV",H762="UN"),AND(F762="GALV",H762=""))),"GRR",IF(AND(B762='Dropdown Answer Key'!$B$13,F762="Unknown"),"Unknown SL",IF(AND(B762='Dropdown Answer Key'!$B$14,OR(E762="Lead",E762="U, May have L",E762="COM",E762="")),"Lead",IF(AND(B762='Dropdown Answer Key'!$B$14,OR(F762="Lead",F762="U, May have L",F762="COM",F762="")),"Lead",IF(AND(B762='Dropdown Answer Key'!$B$14,OR(AND(E762="GALV",H762="Y"),AND(E762="GALV",H762="UN"),AND(E762="GALV",H762=""),AND(F762="GALV",H762="Y"),AND(F762="GALV",H762="UN"),AND(F762="GALV",H762=""),AND(F762="GALV",I762="Y"),AND(F762="GALV",I762="UN"),AND(F762="GALV",I762=""))),"GRR",IF(AND(B762='Dropdown Answer Key'!$B$14,OR(E762="Unknown",F762="Unknown")),"Unknown SL","Non Lead")))))))))))</f>
        <v>ERROR</v>
      </c>
      <c r="T762" s="83" t="str">
        <f>IF(OR(M762="",Q762="",S762="ERROR"),"BLANK",IF((AND(M762='Dropdown Answer Key'!$B$25,OR('Service Line Inventory'!S762="Lead",S762="Unknown SL"))),"Tier 1",IF(AND('Service Line Inventory'!M762='Dropdown Answer Key'!$B$26,OR('Service Line Inventory'!S762="Lead",S762="Unknown SL")),"Tier 2",IF(AND('Service Line Inventory'!M762='Dropdown Answer Key'!$B$27,OR('Service Line Inventory'!S762="Lead",S762="Unknown SL")),"Tier 2",IF('Service Line Inventory'!S762="GRR","Tier 3",IF((AND('Service Line Inventory'!M762='Dropdown Answer Key'!$B$25,'Service Line Inventory'!Q762='Dropdown Answer Key'!$M$25,O762='Dropdown Answer Key'!$G$27,'Service Line Inventory'!P762='Dropdown Answer Key'!$J$27,S762="Non Lead")),"Tier 4",IF((AND('Service Line Inventory'!M762='Dropdown Answer Key'!$B$25,'Service Line Inventory'!Q762='Dropdown Answer Key'!$M$25,O762='Dropdown Answer Key'!$G$27,S762="Non Lead")),"Tier 4",IF((AND('Service Line Inventory'!M762='Dropdown Answer Key'!$B$25,'Service Line Inventory'!Q762='Dropdown Answer Key'!$M$25,'Service Line Inventory'!P762='Dropdown Answer Key'!$J$27,S762="Non Lead")),"Tier 4","Tier 5"))))))))</f>
        <v>BLANK</v>
      </c>
      <c r="U762" s="109" t="str">
        <f t="shared" si="45"/>
        <v>ERROR</v>
      </c>
      <c r="V762" s="83" t="str">
        <f t="shared" si="46"/>
        <v>ERROR</v>
      </c>
      <c r="W762" s="83" t="str">
        <f t="shared" si="47"/>
        <v>NO</v>
      </c>
      <c r="X762" s="115"/>
      <c r="Y762" s="84"/>
      <c r="Z762" s="85"/>
    </row>
    <row r="763" spans="1:26">
      <c r="A763" s="89"/>
      <c r="B763" s="90"/>
      <c r="C763" s="112"/>
      <c r="D763" s="90"/>
      <c r="E763" s="112"/>
      <c r="F763" s="112"/>
      <c r="G763" s="114"/>
      <c r="H763" s="102"/>
      <c r="I763" s="90"/>
      <c r="J763" s="91"/>
      <c r="K763" s="90"/>
      <c r="L763" s="102" t="str">
        <f t="shared" si="44"/>
        <v>ERROR</v>
      </c>
      <c r="M763" s="118"/>
      <c r="N763" s="90"/>
      <c r="O763" s="90"/>
      <c r="P763" s="90"/>
      <c r="Q763" s="89"/>
      <c r="R763" s="90"/>
      <c r="S763" s="121" t="str">
        <f>IF(OR(B763="",$C$3="",$G$3=""),"ERROR",IF(AND(B763='Dropdown Answer Key'!$B$12,OR(E763="Lead",E763="U, May have L",E763="COM",E763="")),"Lead",IF(AND(B763='Dropdown Answer Key'!$B$12,OR(AND(E763="GALV",H763="Y"),AND(E763="GALV",H763="UN"),AND(E763="GALV",H763=""))),"GRR",IF(AND(B763='Dropdown Answer Key'!$B$12,E763="Unknown"),"Unknown SL",IF(AND(B763='Dropdown Answer Key'!$B$13,OR(F763="Lead",F763="U, May have L",F763="COM",F763="")),"Lead",IF(AND(B763='Dropdown Answer Key'!$B$13,OR(AND(F763="GALV",H763="Y"),AND(F763="GALV",H763="UN"),AND(F763="GALV",H763=""))),"GRR",IF(AND(B763='Dropdown Answer Key'!$B$13,F763="Unknown"),"Unknown SL",IF(AND(B763='Dropdown Answer Key'!$B$14,OR(E763="Lead",E763="U, May have L",E763="COM",E763="")),"Lead",IF(AND(B763='Dropdown Answer Key'!$B$14,OR(F763="Lead",F763="U, May have L",F763="COM",F763="")),"Lead",IF(AND(B763='Dropdown Answer Key'!$B$14,OR(AND(E763="GALV",H763="Y"),AND(E763="GALV",H763="UN"),AND(E763="GALV",H763=""),AND(F763="GALV",H763="Y"),AND(F763="GALV",H763="UN"),AND(F763="GALV",H763=""),AND(F763="GALV",I763="Y"),AND(F763="GALV",I763="UN"),AND(F763="GALV",I763=""))),"GRR",IF(AND(B763='Dropdown Answer Key'!$B$14,OR(E763="Unknown",F763="Unknown")),"Unknown SL","Non Lead")))))))))))</f>
        <v>ERROR</v>
      </c>
      <c r="T763" s="122" t="str">
        <f>IF(OR(M763="",Q763="",S763="ERROR"),"BLANK",IF((AND(M763='Dropdown Answer Key'!$B$25,OR('Service Line Inventory'!S763="Lead",S763="Unknown SL"))),"Tier 1",IF(AND('Service Line Inventory'!M763='Dropdown Answer Key'!$B$26,OR('Service Line Inventory'!S763="Lead",S763="Unknown SL")),"Tier 2",IF(AND('Service Line Inventory'!M763='Dropdown Answer Key'!$B$27,OR('Service Line Inventory'!S763="Lead",S763="Unknown SL")),"Tier 2",IF('Service Line Inventory'!S763="GRR","Tier 3",IF((AND('Service Line Inventory'!M763='Dropdown Answer Key'!$B$25,'Service Line Inventory'!Q763='Dropdown Answer Key'!$M$25,O763='Dropdown Answer Key'!$G$27,'Service Line Inventory'!P763='Dropdown Answer Key'!$J$27,S763="Non Lead")),"Tier 4",IF((AND('Service Line Inventory'!M763='Dropdown Answer Key'!$B$25,'Service Line Inventory'!Q763='Dropdown Answer Key'!$M$25,O763='Dropdown Answer Key'!$G$27,S763="Non Lead")),"Tier 4",IF((AND('Service Line Inventory'!M763='Dropdown Answer Key'!$B$25,'Service Line Inventory'!Q763='Dropdown Answer Key'!$M$25,'Service Line Inventory'!P763='Dropdown Answer Key'!$J$27,S763="Non Lead")),"Tier 4","Tier 5"))))))))</f>
        <v>BLANK</v>
      </c>
      <c r="U763" s="123" t="str">
        <f t="shared" si="45"/>
        <v>ERROR</v>
      </c>
      <c r="V763" s="122" t="str">
        <f t="shared" si="46"/>
        <v>ERROR</v>
      </c>
      <c r="W763" s="122" t="str">
        <f t="shared" si="47"/>
        <v>NO</v>
      </c>
      <c r="X763" s="116"/>
      <c r="Y763" s="105"/>
      <c r="Z763" s="85"/>
    </row>
    <row r="764" spans="1:26">
      <c r="A764" s="80"/>
      <c r="B764" s="80"/>
      <c r="C764" s="111"/>
      <c r="D764" s="81"/>
      <c r="E764" s="111"/>
      <c r="F764" s="111"/>
      <c r="G764" s="113"/>
      <c r="H764" s="101"/>
      <c r="I764" s="81"/>
      <c r="J764" s="82"/>
      <c r="K764" s="81"/>
      <c r="L764" s="101" t="str">
        <f t="shared" si="44"/>
        <v>ERROR</v>
      </c>
      <c r="M764" s="117"/>
      <c r="N764" s="81"/>
      <c r="O764" s="81"/>
      <c r="P764" s="81"/>
      <c r="Q764" s="80"/>
      <c r="R764" s="81"/>
      <c r="S764" s="106" t="str">
        <f>IF(OR(B764="",$C$3="",$G$3=""),"ERROR",IF(AND(B764='Dropdown Answer Key'!$B$12,OR(E764="Lead",E764="U, May have L",E764="COM",E764="")),"Lead",IF(AND(B764='Dropdown Answer Key'!$B$12,OR(AND(E764="GALV",H764="Y"),AND(E764="GALV",H764="UN"),AND(E764="GALV",H764=""))),"GRR",IF(AND(B764='Dropdown Answer Key'!$B$12,E764="Unknown"),"Unknown SL",IF(AND(B764='Dropdown Answer Key'!$B$13,OR(F764="Lead",F764="U, May have L",F764="COM",F764="")),"Lead",IF(AND(B764='Dropdown Answer Key'!$B$13,OR(AND(F764="GALV",H764="Y"),AND(F764="GALV",H764="UN"),AND(F764="GALV",H764=""))),"GRR",IF(AND(B764='Dropdown Answer Key'!$B$13,F764="Unknown"),"Unknown SL",IF(AND(B764='Dropdown Answer Key'!$B$14,OR(E764="Lead",E764="U, May have L",E764="COM",E764="")),"Lead",IF(AND(B764='Dropdown Answer Key'!$B$14,OR(F764="Lead",F764="U, May have L",F764="COM",F764="")),"Lead",IF(AND(B764='Dropdown Answer Key'!$B$14,OR(AND(E764="GALV",H764="Y"),AND(E764="GALV",H764="UN"),AND(E764="GALV",H764=""),AND(F764="GALV",H764="Y"),AND(F764="GALV",H764="UN"),AND(F764="GALV",H764=""),AND(F764="GALV",I764="Y"),AND(F764="GALV",I764="UN"),AND(F764="GALV",I764=""))),"GRR",IF(AND(B764='Dropdown Answer Key'!$B$14,OR(E764="Unknown",F764="Unknown")),"Unknown SL","Non Lead")))))))))))</f>
        <v>ERROR</v>
      </c>
      <c r="T764" s="83" t="str">
        <f>IF(OR(M764="",Q764="",S764="ERROR"),"BLANK",IF((AND(M764='Dropdown Answer Key'!$B$25,OR('Service Line Inventory'!S764="Lead",S764="Unknown SL"))),"Tier 1",IF(AND('Service Line Inventory'!M764='Dropdown Answer Key'!$B$26,OR('Service Line Inventory'!S764="Lead",S764="Unknown SL")),"Tier 2",IF(AND('Service Line Inventory'!M764='Dropdown Answer Key'!$B$27,OR('Service Line Inventory'!S764="Lead",S764="Unknown SL")),"Tier 2",IF('Service Line Inventory'!S764="GRR","Tier 3",IF((AND('Service Line Inventory'!M764='Dropdown Answer Key'!$B$25,'Service Line Inventory'!Q764='Dropdown Answer Key'!$M$25,O764='Dropdown Answer Key'!$G$27,'Service Line Inventory'!P764='Dropdown Answer Key'!$J$27,S764="Non Lead")),"Tier 4",IF((AND('Service Line Inventory'!M764='Dropdown Answer Key'!$B$25,'Service Line Inventory'!Q764='Dropdown Answer Key'!$M$25,O764='Dropdown Answer Key'!$G$27,S764="Non Lead")),"Tier 4",IF((AND('Service Line Inventory'!M764='Dropdown Answer Key'!$B$25,'Service Line Inventory'!Q764='Dropdown Answer Key'!$M$25,'Service Line Inventory'!P764='Dropdown Answer Key'!$J$27,S764="Non Lead")),"Tier 4","Tier 5"))))))))</f>
        <v>BLANK</v>
      </c>
      <c r="U764" s="109" t="str">
        <f t="shared" si="45"/>
        <v>ERROR</v>
      </c>
      <c r="V764" s="83" t="str">
        <f t="shared" si="46"/>
        <v>ERROR</v>
      </c>
      <c r="W764" s="83" t="str">
        <f t="shared" si="47"/>
        <v>NO</v>
      </c>
      <c r="X764" s="115"/>
      <c r="Y764" s="84"/>
      <c r="Z764" s="85"/>
    </row>
    <row r="765" spans="1:26">
      <c r="A765" s="89"/>
      <c r="B765" s="90"/>
      <c r="C765" s="112"/>
      <c r="D765" s="90"/>
      <c r="E765" s="112"/>
      <c r="F765" s="112"/>
      <c r="G765" s="114"/>
      <c r="H765" s="102"/>
      <c r="I765" s="90"/>
      <c r="J765" s="91"/>
      <c r="K765" s="90"/>
      <c r="L765" s="102" t="str">
        <f t="shared" si="44"/>
        <v>ERROR</v>
      </c>
      <c r="M765" s="118"/>
      <c r="N765" s="90"/>
      <c r="O765" s="90"/>
      <c r="P765" s="90"/>
      <c r="Q765" s="89"/>
      <c r="R765" s="90"/>
      <c r="S765" s="121" t="str">
        <f>IF(OR(B765="",$C$3="",$G$3=""),"ERROR",IF(AND(B765='Dropdown Answer Key'!$B$12,OR(E765="Lead",E765="U, May have L",E765="COM",E765="")),"Lead",IF(AND(B765='Dropdown Answer Key'!$B$12,OR(AND(E765="GALV",H765="Y"),AND(E765="GALV",H765="UN"),AND(E765="GALV",H765=""))),"GRR",IF(AND(B765='Dropdown Answer Key'!$B$12,E765="Unknown"),"Unknown SL",IF(AND(B765='Dropdown Answer Key'!$B$13,OR(F765="Lead",F765="U, May have L",F765="COM",F765="")),"Lead",IF(AND(B765='Dropdown Answer Key'!$B$13,OR(AND(F765="GALV",H765="Y"),AND(F765="GALV",H765="UN"),AND(F765="GALV",H765=""))),"GRR",IF(AND(B765='Dropdown Answer Key'!$B$13,F765="Unknown"),"Unknown SL",IF(AND(B765='Dropdown Answer Key'!$B$14,OR(E765="Lead",E765="U, May have L",E765="COM",E765="")),"Lead",IF(AND(B765='Dropdown Answer Key'!$B$14,OR(F765="Lead",F765="U, May have L",F765="COM",F765="")),"Lead",IF(AND(B765='Dropdown Answer Key'!$B$14,OR(AND(E765="GALV",H765="Y"),AND(E765="GALV",H765="UN"),AND(E765="GALV",H765=""),AND(F765="GALV",H765="Y"),AND(F765="GALV",H765="UN"),AND(F765="GALV",H765=""),AND(F765="GALV",I765="Y"),AND(F765="GALV",I765="UN"),AND(F765="GALV",I765=""))),"GRR",IF(AND(B765='Dropdown Answer Key'!$B$14,OR(E765="Unknown",F765="Unknown")),"Unknown SL","Non Lead")))))))))))</f>
        <v>ERROR</v>
      </c>
      <c r="T765" s="122" t="str">
        <f>IF(OR(M765="",Q765="",S765="ERROR"),"BLANK",IF((AND(M765='Dropdown Answer Key'!$B$25,OR('Service Line Inventory'!S765="Lead",S765="Unknown SL"))),"Tier 1",IF(AND('Service Line Inventory'!M765='Dropdown Answer Key'!$B$26,OR('Service Line Inventory'!S765="Lead",S765="Unknown SL")),"Tier 2",IF(AND('Service Line Inventory'!M765='Dropdown Answer Key'!$B$27,OR('Service Line Inventory'!S765="Lead",S765="Unknown SL")),"Tier 2",IF('Service Line Inventory'!S765="GRR","Tier 3",IF((AND('Service Line Inventory'!M765='Dropdown Answer Key'!$B$25,'Service Line Inventory'!Q765='Dropdown Answer Key'!$M$25,O765='Dropdown Answer Key'!$G$27,'Service Line Inventory'!P765='Dropdown Answer Key'!$J$27,S765="Non Lead")),"Tier 4",IF((AND('Service Line Inventory'!M765='Dropdown Answer Key'!$B$25,'Service Line Inventory'!Q765='Dropdown Answer Key'!$M$25,O765='Dropdown Answer Key'!$G$27,S765="Non Lead")),"Tier 4",IF((AND('Service Line Inventory'!M765='Dropdown Answer Key'!$B$25,'Service Line Inventory'!Q765='Dropdown Answer Key'!$M$25,'Service Line Inventory'!P765='Dropdown Answer Key'!$J$27,S765="Non Lead")),"Tier 4","Tier 5"))))))))</f>
        <v>BLANK</v>
      </c>
      <c r="U765" s="123" t="str">
        <f t="shared" si="45"/>
        <v>ERROR</v>
      </c>
      <c r="V765" s="122" t="str">
        <f t="shared" si="46"/>
        <v>ERROR</v>
      </c>
      <c r="W765" s="122" t="str">
        <f t="shared" si="47"/>
        <v>NO</v>
      </c>
      <c r="X765" s="116"/>
      <c r="Y765" s="105"/>
      <c r="Z765" s="85"/>
    </row>
    <row r="766" spans="1:26">
      <c r="A766" s="80"/>
      <c r="B766" s="80"/>
      <c r="C766" s="111"/>
      <c r="D766" s="81"/>
      <c r="E766" s="111"/>
      <c r="F766" s="111"/>
      <c r="G766" s="113"/>
      <c r="H766" s="101"/>
      <c r="I766" s="81"/>
      <c r="J766" s="82"/>
      <c r="K766" s="81"/>
      <c r="L766" s="101" t="str">
        <f t="shared" si="44"/>
        <v>ERROR</v>
      </c>
      <c r="M766" s="117"/>
      <c r="N766" s="81"/>
      <c r="O766" s="81"/>
      <c r="P766" s="81"/>
      <c r="Q766" s="80"/>
      <c r="R766" s="81"/>
      <c r="S766" s="106" t="str">
        <f>IF(OR(B766="",$C$3="",$G$3=""),"ERROR",IF(AND(B766='Dropdown Answer Key'!$B$12,OR(E766="Lead",E766="U, May have L",E766="COM",E766="")),"Lead",IF(AND(B766='Dropdown Answer Key'!$B$12,OR(AND(E766="GALV",H766="Y"),AND(E766="GALV",H766="UN"),AND(E766="GALV",H766=""))),"GRR",IF(AND(B766='Dropdown Answer Key'!$B$12,E766="Unknown"),"Unknown SL",IF(AND(B766='Dropdown Answer Key'!$B$13,OR(F766="Lead",F766="U, May have L",F766="COM",F766="")),"Lead",IF(AND(B766='Dropdown Answer Key'!$B$13,OR(AND(F766="GALV",H766="Y"),AND(F766="GALV",H766="UN"),AND(F766="GALV",H766=""))),"GRR",IF(AND(B766='Dropdown Answer Key'!$B$13,F766="Unknown"),"Unknown SL",IF(AND(B766='Dropdown Answer Key'!$B$14,OR(E766="Lead",E766="U, May have L",E766="COM",E766="")),"Lead",IF(AND(B766='Dropdown Answer Key'!$B$14,OR(F766="Lead",F766="U, May have L",F766="COM",F766="")),"Lead",IF(AND(B766='Dropdown Answer Key'!$B$14,OR(AND(E766="GALV",H766="Y"),AND(E766="GALV",H766="UN"),AND(E766="GALV",H766=""),AND(F766="GALV",H766="Y"),AND(F766="GALV",H766="UN"),AND(F766="GALV",H766=""),AND(F766="GALV",I766="Y"),AND(F766="GALV",I766="UN"),AND(F766="GALV",I766=""))),"GRR",IF(AND(B766='Dropdown Answer Key'!$B$14,OR(E766="Unknown",F766="Unknown")),"Unknown SL","Non Lead")))))))))))</f>
        <v>ERROR</v>
      </c>
      <c r="T766" s="83" t="str">
        <f>IF(OR(M766="",Q766="",S766="ERROR"),"BLANK",IF((AND(M766='Dropdown Answer Key'!$B$25,OR('Service Line Inventory'!S766="Lead",S766="Unknown SL"))),"Tier 1",IF(AND('Service Line Inventory'!M766='Dropdown Answer Key'!$B$26,OR('Service Line Inventory'!S766="Lead",S766="Unknown SL")),"Tier 2",IF(AND('Service Line Inventory'!M766='Dropdown Answer Key'!$B$27,OR('Service Line Inventory'!S766="Lead",S766="Unknown SL")),"Tier 2",IF('Service Line Inventory'!S766="GRR","Tier 3",IF((AND('Service Line Inventory'!M766='Dropdown Answer Key'!$B$25,'Service Line Inventory'!Q766='Dropdown Answer Key'!$M$25,O766='Dropdown Answer Key'!$G$27,'Service Line Inventory'!P766='Dropdown Answer Key'!$J$27,S766="Non Lead")),"Tier 4",IF((AND('Service Line Inventory'!M766='Dropdown Answer Key'!$B$25,'Service Line Inventory'!Q766='Dropdown Answer Key'!$M$25,O766='Dropdown Answer Key'!$G$27,S766="Non Lead")),"Tier 4",IF((AND('Service Line Inventory'!M766='Dropdown Answer Key'!$B$25,'Service Line Inventory'!Q766='Dropdown Answer Key'!$M$25,'Service Line Inventory'!P766='Dropdown Answer Key'!$J$27,S766="Non Lead")),"Tier 4","Tier 5"))))))))</f>
        <v>BLANK</v>
      </c>
      <c r="U766" s="109" t="str">
        <f t="shared" si="45"/>
        <v>ERROR</v>
      </c>
      <c r="V766" s="83" t="str">
        <f t="shared" si="46"/>
        <v>ERROR</v>
      </c>
      <c r="W766" s="83" t="str">
        <f t="shared" si="47"/>
        <v>NO</v>
      </c>
      <c r="X766" s="115"/>
      <c r="Y766" s="84"/>
      <c r="Z766" s="85"/>
    </row>
    <row r="767" spans="1:26">
      <c r="A767" s="89"/>
      <c r="B767" s="90"/>
      <c r="C767" s="112"/>
      <c r="D767" s="90"/>
      <c r="E767" s="112"/>
      <c r="F767" s="112"/>
      <c r="G767" s="114"/>
      <c r="H767" s="102"/>
      <c r="I767" s="90"/>
      <c r="J767" s="91"/>
      <c r="K767" s="90"/>
      <c r="L767" s="102" t="str">
        <f t="shared" si="44"/>
        <v>ERROR</v>
      </c>
      <c r="M767" s="118"/>
      <c r="N767" s="90"/>
      <c r="O767" s="90"/>
      <c r="P767" s="90"/>
      <c r="Q767" s="89"/>
      <c r="R767" s="90"/>
      <c r="S767" s="121" t="str">
        <f>IF(OR(B767="",$C$3="",$G$3=""),"ERROR",IF(AND(B767='Dropdown Answer Key'!$B$12,OR(E767="Lead",E767="U, May have L",E767="COM",E767="")),"Lead",IF(AND(B767='Dropdown Answer Key'!$B$12,OR(AND(E767="GALV",H767="Y"),AND(E767="GALV",H767="UN"),AND(E767="GALV",H767=""))),"GRR",IF(AND(B767='Dropdown Answer Key'!$B$12,E767="Unknown"),"Unknown SL",IF(AND(B767='Dropdown Answer Key'!$B$13,OR(F767="Lead",F767="U, May have L",F767="COM",F767="")),"Lead",IF(AND(B767='Dropdown Answer Key'!$B$13,OR(AND(F767="GALV",H767="Y"),AND(F767="GALV",H767="UN"),AND(F767="GALV",H767=""))),"GRR",IF(AND(B767='Dropdown Answer Key'!$B$13,F767="Unknown"),"Unknown SL",IF(AND(B767='Dropdown Answer Key'!$B$14,OR(E767="Lead",E767="U, May have L",E767="COM",E767="")),"Lead",IF(AND(B767='Dropdown Answer Key'!$B$14,OR(F767="Lead",F767="U, May have L",F767="COM",F767="")),"Lead",IF(AND(B767='Dropdown Answer Key'!$B$14,OR(AND(E767="GALV",H767="Y"),AND(E767="GALV",H767="UN"),AND(E767="GALV",H767=""),AND(F767="GALV",H767="Y"),AND(F767="GALV",H767="UN"),AND(F767="GALV",H767=""),AND(F767="GALV",I767="Y"),AND(F767="GALV",I767="UN"),AND(F767="GALV",I767=""))),"GRR",IF(AND(B767='Dropdown Answer Key'!$B$14,OR(E767="Unknown",F767="Unknown")),"Unknown SL","Non Lead")))))))))))</f>
        <v>ERROR</v>
      </c>
      <c r="T767" s="122" t="str">
        <f>IF(OR(M767="",Q767="",S767="ERROR"),"BLANK",IF((AND(M767='Dropdown Answer Key'!$B$25,OR('Service Line Inventory'!S767="Lead",S767="Unknown SL"))),"Tier 1",IF(AND('Service Line Inventory'!M767='Dropdown Answer Key'!$B$26,OR('Service Line Inventory'!S767="Lead",S767="Unknown SL")),"Tier 2",IF(AND('Service Line Inventory'!M767='Dropdown Answer Key'!$B$27,OR('Service Line Inventory'!S767="Lead",S767="Unknown SL")),"Tier 2",IF('Service Line Inventory'!S767="GRR","Tier 3",IF((AND('Service Line Inventory'!M767='Dropdown Answer Key'!$B$25,'Service Line Inventory'!Q767='Dropdown Answer Key'!$M$25,O767='Dropdown Answer Key'!$G$27,'Service Line Inventory'!P767='Dropdown Answer Key'!$J$27,S767="Non Lead")),"Tier 4",IF((AND('Service Line Inventory'!M767='Dropdown Answer Key'!$B$25,'Service Line Inventory'!Q767='Dropdown Answer Key'!$M$25,O767='Dropdown Answer Key'!$G$27,S767="Non Lead")),"Tier 4",IF((AND('Service Line Inventory'!M767='Dropdown Answer Key'!$B$25,'Service Line Inventory'!Q767='Dropdown Answer Key'!$M$25,'Service Line Inventory'!P767='Dropdown Answer Key'!$J$27,S767="Non Lead")),"Tier 4","Tier 5"))))))))</f>
        <v>BLANK</v>
      </c>
      <c r="U767" s="123" t="str">
        <f t="shared" si="45"/>
        <v>ERROR</v>
      </c>
      <c r="V767" s="122" t="str">
        <f t="shared" si="46"/>
        <v>ERROR</v>
      </c>
      <c r="W767" s="122" t="str">
        <f t="shared" si="47"/>
        <v>NO</v>
      </c>
      <c r="X767" s="116"/>
      <c r="Y767" s="105"/>
      <c r="Z767" s="85"/>
    </row>
    <row r="768" spans="1:26">
      <c r="A768" s="80"/>
      <c r="B768" s="80"/>
      <c r="C768" s="111"/>
      <c r="D768" s="81"/>
      <c r="E768" s="111"/>
      <c r="F768" s="111"/>
      <c r="G768" s="113"/>
      <c r="H768" s="101"/>
      <c r="I768" s="81"/>
      <c r="J768" s="82"/>
      <c r="K768" s="81"/>
      <c r="L768" s="101" t="str">
        <f t="shared" si="44"/>
        <v>ERROR</v>
      </c>
      <c r="M768" s="117"/>
      <c r="N768" s="81"/>
      <c r="O768" s="81"/>
      <c r="P768" s="81"/>
      <c r="Q768" s="80"/>
      <c r="R768" s="81"/>
      <c r="S768" s="106" t="str">
        <f>IF(OR(B768="",$C$3="",$G$3=""),"ERROR",IF(AND(B768='Dropdown Answer Key'!$B$12,OR(E768="Lead",E768="U, May have L",E768="COM",E768="")),"Lead",IF(AND(B768='Dropdown Answer Key'!$B$12,OR(AND(E768="GALV",H768="Y"),AND(E768="GALV",H768="UN"),AND(E768="GALV",H768=""))),"GRR",IF(AND(B768='Dropdown Answer Key'!$B$12,E768="Unknown"),"Unknown SL",IF(AND(B768='Dropdown Answer Key'!$B$13,OR(F768="Lead",F768="U, May have L",F768="COM",F768="")),"Lead",IF(AND(B768='Dropdown Answer Key'!$B$13,OR(AND(F768="GALV",H768="Y"),AND(F768="GALV",H768="UN"),AND(F768="GALV",H768=""))),"GRR",IF(AND(B768='Dropdown Answer Key'!$B$13,F768="Unknown"),"Unknown SL",IF(AND(B768='Dropdown Answer Key'!$B$14,OR(E768="Lead",E768="U, May have L",E768="COM",E768="")),"Lead",IF(AND(B768='Dropdown Answer Key'!$B$14,OR(F768="Lead",F768="U, May have L",F768="COM",F768="")),"Lead",IF(AND(B768='Dropdown Answer Key'!$B$14,OR(AND(E768="GALV",H768="Y"),AND(E768="GALV",H768="UN"),AND(E768="GALV",H768=""),AND(F768="GALV",H768="Y"),AND(F768="GALV",H768="UN"),AND(F768="GALV",H768=""),AND(F768="GALV",I768="Y"),AND(F768="GALV",I768="UN"),AND(F768="GALV",I768=""))),"GRR",IF(AND(B768='Dropdown Answer Key'!$B$14,OR(E768="Unknown",F768="Unknown")),"Unknown SL","Non Lead")))))))))))</f>
        <v>ERROR</v>
      </c>
      <c r="T768" s="83" t="str">
        <f>IF(OR(M768="",Q768="",S768="ERROR"),"BLANK",IF((AND(M768='Dropdown Answer Key'!$B$25,OR('Service Line Inventory'!S768="Lead",S768="Unknown SL"))),"Tier 1",IF(AND('Service Line Inventory'!M768='Dropdown Answer Key'!$B$26,OR('Service Line Inventory'!S768="Lead",S768="Unknown SL")),"Tier 2",IF(AND('Service Line Inventory'!M768='Dropdown Answer Key'!$B$27,OR('Service Line Inventory'!S768="Lead",S768="Unknown SL")),"Tier 2",IF('Service Line Inventory'!S768="GRR","Tier 3",IF((AND('Service Line Inventory'!M768='Dropdown Answer Key'!$B$25,'Service Line Inventory'!Q768='Dropdown Answer Key'!$M$25,O768='Dropdown Answer Key'!$G$27,'Service Line Inventory'!P768='Dropdown Answer Key'!$J$27,S768="Non Lead")),"Tier 4",IF((AND('Service Line Inventory'!M768='Dropdown Answer Key'!$B$25,'Service Line Inventory'!Q768='Dropdown Answer Key'!$M$25,O768='Dropdown Answer Key'!$G$27,S768="Non Lead")),"Tier 4",IF((AND('Service Line Inventory'!M768='Dropdown Answer Key'!$B$25,'Service Line Inventory'!Q768='Dropdown Answer Key'!$M$25,'Service Line Inventory'!P768='Dropdown Answer Key'!$J$27,S768="Non Lead")),"Tier 4","Tier 5"))))))))</f>
        <v>BLANK</v>
      </c>
      <c r="U768" s="109" t="str">
        <f t="shared" si="45"/>
        <v>ERROR</v>
      </c>
      <c r="V768" s="83" t="str">
        <f t="shared" si="46"/>
        <v>ERROR</v>
      </c>
      <c r="W768" s="83" t="str">
        <f t="shared" si="47"/>
        <v>NO</v>
      </c>
      <c r="X768" s="115"/>
      <c r="Y768" s="84"/>
      <c r="Z768" s="85"/>
    </row>
    <row r="769" spans="1:26">
      <c r="A769" s="89"/>
      <c r="B769" s="90"/>
      <c r="C769" s="112"/>
      <c r="D769" s="90"/>
      <c r="E769" s="112"/>
      <c r="F769" s="112"/>
      <c r="G769" s="114"/>
      <c r="H769" s="102"/>
      <c r="I769" s="90"/>
      <c r="J769" s="91"/>
      <c r="K769" s="90"/>
      <c r="L769" s="102" t="str">
        <f t="shared" si="44"/>
        <v>ERROR</v>
      </c>
      <c r="M769" s="118"/>
      <c r="N769" s="90"/>
      <c r="O769" s="90"/>
      <c r="P769" s="90"/>
      <c r="Q769" s="89"/>
      <c r="R769" s="90"/>
      <c r="S769" s="121" t="str">
        <f>IF(OR(B769="",$C$3="",$G$3=""),"ERROR",IF(AND(B769='Dropdown Answer Key'!$B$12,OR(E769="Lead",E769="U, May have L",E769="COM",E769="")),"Lead",IF(AND(B769='Dropdown Answer Key'!$B$12,OR(AND(E769="GALV",H769="Y"),AND(E769="GALV",H769="UN"),AND(E769="GALV",H769=""))),"GRR",IF(AND(B769='Dropdown Answer Key'!$B$12,E769="Unknown"),"Unknown SL",IF(AND(B769='Dropdown Answer Key'!$B$13,OR(F769="Lead",F769="U, May have L",F769="COM",F769="")),"Lead",IF(AND(B769='Dropdown Answer Key'!$B$13,OR(AND(F769="GALV",H769="Y"),AND(F769="GALV",H769="UN"),AND(F769="GALV",H769=""))),"GRR",IF(AND(B769='Dropdown Answer Key'!$B$13,F769="Unknown"),"Unknown SL",IF(AND(B769='Dropdown Answer Key'!$B$14,OR(E769="Lead",E769="U, May have L",E769="COM",E769="")),"Lead",IF(AND(B769='Dropdown Answer Key'!$B$14,OR(F769="Lead",F769="U, May have L",F769="COM",F769="")),"Lead",IF(AND(B769='Dropdown Answer Key'!$B$14,OR(AND(E769="GALV",H769="Y"),AND(E769="GALV",H769="UN"),AND(E769="GALV",H769=""),AND(F769="GALV",H769="Y"),AND(F769="GALV",H769="UN"),AND(F769="GALV",H769=""),AND(F769="GALV",I769="Y"),AND(F769="GALV",I769="UN"),AND(F769="GALV",I769=""))),"GRR",IF(AND(B769='Dropdown Answer Key'!$B$14,OR(E769="Unknown",F769="Unknown")),"Unknown SL","Non Lead")))))))))))</f>
        <v>ERROR</v>
      </c>
      <c r="T769" s="122" t="str">
        <f>IF(OR(M769="",Q769="",S769="ERROR"),"BLANK",IF((AND(M769='Dropdown Answer Key'!$B$25,OR('Service Line Inventory'!S769="Lead",S769="Unknown SL"))),"Tier 1",IF(AND('Service Line Inventory'!M769='Dropdown Answer Key'!$B$26,OR('Service Line Inventory'!S769="Lead",S769="Unknown SL")),"Tier 2",IF(AND('Service Line Inventory'!M769='Dropdown Answer Key'!$B$27,OR('Service Line Inventory'!S769="Lead",S769="Unknown SL")),"Tier 2",IF('Service Line Inventory'!S769="GRR","Tier 3",IF((AND('Service Line Inventory'!M769='Dropdown Answer Key'!$B$25,'Service Line Inventory'!Q769='Dropdown Answer Key'!$M$25,O769='Dropdown Answer Key'!$G$27,'Service Line Inventory'!P769='Dropdown Answer Key'!$J$27,S769="Non Lead")),"Tier 4",IF((AND('Service Line Inventory'!M769='Dropdown Answer Key'!$B$25,'Service Line Inventory'!Q769='Dropdown Answer Key'!$M$25,O769='Dropdown Answer Key'!$G$27,S769="Non Lead")),"Tier 4",IF((AND('Service Line Inventory'!M769='Dropdown Answer Key'!$B$25,'Service Line Inventory'!Q769='Dropdown Answer Key'!$M$25,'Service Line Inventory'!P769='Dropdown Answer Key'!$J$27,S769="Non Lead")),"Tier 4","Tier 5"))))))))</f>
        <v>BLANK</v>
      </c>
      <c r="U769" s="123" t="str">
        <f t="shared" si="45"/>
        <v>ERROR</v>
      </c>
      <c r="V769" s="122" t="str">
        <f t="shared" si="46"/>
        <v>ERROR</v>
      </c>
      <c r="W769" s="122" t="str">
        <f t="shared" si="47"/>
        <v>NO</v>
      </c>
      <c r="X769" s="116"/>
      <c r="Y769" s="105"/>
      <c r="Z769" s="85"/>
    </row>
    <row r="770" spans="1:26">
      <c r="A770" s="80"/>
      <c r="B770" s="80"/>
      <c r="C770" s="111"/>
      <c r="D770" s="81"/>
      <c r="E770" s="111"/>
      <c r="F770" s="111"/>
      <c r="G770" s="113"/>
      <c r="H770" s="101"/>
      <c r="I770" s="81"/>
      <c r="J770" s="82"/>
      <c r="K770" s="81"/>
      <c r="L770" s="101" t="str">
        <f t="shared" si="44"/>
        <v>ERROR</v>
      </c>
      <c r="M770" s="117"/>
      <c r="N770" s="81"/>
      <c r="O770" s="81"/>
      <c r="P770" s="81"/>
      <c r="Q770" s="80"/>
      <c r="R770" s="81"/>
      <c r="S770" s="106" t="str">
        <f>IF(OR(B770="",$C$3="",$G$3=""),"ERROR",IF(AND(B770='Dropdown Answer Key'!$B$12,OR(E770="Lead",E770="U, May have L",E770="COM",E770="")),"Lead",IF(AND(B770='Dropdown Answer Key'!$B$12,OR(AND(E770="GALV",H770="Y"),AND(E770="GALV",H770="UN"),AND(E770="GALV",H770=""))),"GRR",IF(AND(B770='Dropdown Answer Key'!$B$12,E770="Unknown"),"Unknown SL",IF(AND(B770='Dropdown Answer Key'!$B$13,OR(F770="Lead",F770="U, May have L",F770="COM",F770="")),"Lead",IF(AND(B770='Dropdown Answer Key'!$B$13,OR(AND(F770="GALV",H770="Y"),AND(F770="GALV",H770="UN"),AND(F770="GALV",H770=""))),"GRR",IF(AND(B770='Dropdown Answer Key'!$B$13,F770="Unknown"),"Unknown SL",IF(AND(B770='Dropdown Answer Key'!$B$14,OR(E770="Lead",E770="U, May have L",E770="COM",E770="")),"Lead",IF(AND(B770='Dropdown Answer Key'!$B$14,OR(F770="Lead",F770="U, May have L",F770="COM",F770="")),"Lead",IF(AND(B770='Dropdown Answer Key'!$B$14,OR(AND(E770="GALV",H770="Y"),AND(E770="GALV",H770="UN"),AND(E770="GALV",H770=""),AND(F770="GALV",H770="Y"),AND(F770="GALV",H770="UN"),AND(F770="GALV",H770=""),AND(F770="GALV",I770="Y"),AND(F770="GALV",I770="UN"),AND(F770="GALV",I770=""))),"GRR",IF(AND(B770='Dropdown Answer Key'!$B$14,OR(E770="Unknown",F770="Unknown")),"Unknown SL","Non Lead")))))))))))</f>
        <v>ERROR</v>
      </c>
      <c r="T770" s="83" t="str">
        <f>IF(OR(M770="",Q770="",S770="ERROR"),"BLANK",IF((AND(M770='Dropdown Answer Key'!$B$25,OR('Service Line Inventory'!S770="Lead",S770="Unknown SL"))),"Tier 1",IF(AND('Service Line Inventory'!M770='Dropdown Answer Key'!$B$26,OR('Service Line Inventory'!S770="Lead",S770="Unknown SL")),"Tier 2",IF(AND('Service Line Inventory'!M770='Dropdown Answer Key'!$B$27,OR('Service Line Inventory'!S770="Lead",S770="Unknown SL")),"Tier 2",IF('Service Line Inventory'!S770="GRR","Tier 3",IF((AND('Service Line Inventory'!M770='Dropdown Answer Key'!$B$25,'Service Line Inventory'!Q770='Dropdown Answer Key'!$M$25,O770='Dropdown Answer Key'!$G$27,'Service Line Inventory'!P770='Dropdown Answer Key'!$J$27,S770="Non Lead")),"Tier 4",IF((AND('Service Line Inventory'!M770='Dropdown Answer Key'!$B$25,'Service Line Inventory'!Q770='Dropdown Answer Key'!$M$25,O770='Dropdown Answer Key'!$G$27,S770="Non Lead")),"Tier 4",IF((AND('Service Line Inventory'!M770='Dropdown Answer Key'!$B$25,'Service Line Inventory'!Q770='Dropdown Answer Key'!$M$25,'Service Line Inventory'!P770='Dropdown Answer Key'!$J$27,S770="Non Lead")),"Tier 4","Tier 5"))))))))</f>
        <v>BLANK</v>
      </c>
      <c r="U770" s="109" t="str">
        <f t="shared" si="45"/>
        <v>ERROR</v>
      </c>
      <c r="V770" s="83" t="str">
        <f t="shared" si="46"/>
        <v>ERROR</v>
      </c>
      <c r="W770" s="83" t="str">
        <f t="shared" si="47"/>
        <v>NO</v>
      </c>
      <c r="X770" s="115"/>
      <c r="Y770" s="84"/>
      <c r="Z770" s="85"/>
    </row>
    <row r="771" spans="1:26">
      <c r="A771" s="89"/>
      <c r="B771" s="90"/>
      <c r="C771" s="112"/>
      <c r="D771" s="90"/>
      <c r="E771" s="112"/>
      <c r="F771" s="112"/>
      <c r="G771" s="114"/>
      <c r="H771" s="102"/>
      <c r="I771" s="90"/>
      <c r="J771" s="91"/>
      <c r="K771" s="90"/>
      <c r="L771" s="102" t="str">
        <f t="shared" si="44"/>
        <v>ERROR</v>
      </c>
      <c r="M771" s="118"/>
      <c r="N771" s="90"/>
      <c r="O771" s="90"/>
      <c r="P771" s="90"/>
      <c r="Q771" s="89"/>
      <c r="R771" s="90"/>
      <c r="S771" s="121" t="str">
        <f>IF(OR(B771="",$C$3="",$G$3=""),"ERROR",IF(AND(B771='Dropdown Answer Key'!$B$12,OR(E771="Lead",E771="U, May have L",E771="COM",E771="")),"Lead",IF(AND(B771='Dropdown Answer Key'!$B$12,OR(AND(E771="GALV",H771="Y"),AND(E771="GALV",H771="UN"),AND(E771="GALV",H771=""))),"GRR",IF(AND(B771='Dropdown Answer Key'!$B$12,E771="Unknown"),"Unknown SL",IF(AND(B771='Dropdown Answer Key'!$B$13,OR(F771="Lead",F771="U, May have L",F771="COM",F771="")),"Lead",IF(AND(B771='Dropdown Answer Key'!$B$13,OR(AND(F771="GALV",H771="Y"),AND(F771="GALV",H771="UN"),AND(F771="GALV",H771=""))),"GRR",IF(AND(B771='Dropdown Answer Key'!$B$13,F771="Unknown"),"Unknown SL",IF(AND(B771='Dropdown Answer Key'!$B$14,OR(E771="Lead",E771="U, May have L",E771="COM",E771="")),"Lead",IF(AND(B771='Dropdown Answer Key'!$B$14,OR(F771="Lead",F771="U, May have L",F771="COM",F771="")),"Lead",IF(AND(B771='Dropdown Answer Key'!$B$14,OR(AND(E771="GALV",H771="Y"),AND(E771="GALV",H771="UN"),AND(E771="GALV",H771=""),AND(F771="GALV",H771="Y"),AND(F771="GALV",H771="UN"),AND(F771="GALV",H771=""),AND(F771="GALV",I771="Y"),AND(F771="GALV",I771="UN"),AND(F771="GALV",I771=""))),"GRR",IF(AND(B771='Dropdown Answer Key'!$B$14,OR(E771="Unknown",F771="Unknown")),"Unknown SL","Non Lead")))))))))))</f>
        <v>ERROR</v>
      </c>
      <c r="T771" s="122" t="str">
        <f>IF(OR(M771="",Q771="",S771="ERROR"),"BLANK",IF((AND(M771='Dropdown Answer Key'!$B$25,OR('Service Line Inventory'!S771="Lead",S771="Unknown SL"))),"Tier 1",IF(AND('Service Line Inventory'!M771='Dropdown Answer Key'!$B$26,OR('Service Line Inventory'!S771="Lead",S771="Unknown SL")),"Tier 2",IF(AND('Service Line Inventory'!M771='Dropdown Answer Key'!$B$27,OR('Service Line Inventory'!S771="Lead",S771="Unknown SL")),"Tier 2",IF('Service Line Inventory'!S771="GRR","Tier 3",IF((AND('Service Line Inventory'!M771='Dropdown Answer Key'!$B$25,'Service Line Inventory'!Q771='Dropdown Answer Key'!$M$25,O771='Dropdown Answer Key'!$G$27,'Service Line Inventory'!P771='Dropdown Answer Key'!$J$27,S771="Non Lead")),"Tier 4",IF((AND('Service Line Inventory'!M771='Dropdown Answer Key'!$B$25,'Service Line Inventory'!Q771='Dropdown Answer Key'!$M$25,O771='Dropdown Answer Key'!$G$27,S771="Non Lead")),"Tier 4",IF((AND('Service Line Inventory'!M771='Dropdown Answer Key'!$B$25,'Service Line Inventory'!Q771='Dropdown Answer Key'!$M$25,'Service Line Inventory'!P771='Dropdown Answer Key'!$J$27,S771="Non Lead")),"Tier 4","Tier 5"))))))))</f>
        <v>BLANK</v>
      </c>
      <c r="U771" s="123" t="str">
        <f t="shared" si="45"/>
        <v>ERROR</v>
      </c>
      <c r="V771" s="122" t="str">
        <f t="shared" si="46"/>
        <v>ERROR</v>
      </c>
      <c r="W771" s="122" t="str">
        <f t="shared" si="47"/>
        <v>NO</v>
      </c>
      <c r="X771" s="116"/>
      <c r="Y771" s="105"/>
      <c r="Z771" s="85"/>
    </row>
    <row r="772" spans="1:26">
      <c r="A772" s="80"/>
      <c r="B772" s="80"/>
      <c r="C772" s="111"/>
      <c r="D772" s="81"/>
      <c r="E772" s="111"/>
      <c r="F772" s="111"/>
      <c r="G772" s="113"/>
      <c r="H772" s="101"/>
      <c r="I772" s="81"/>
      <c r="J772" s="82"/>
      <c r="K772" s="81"/>
      <c r="L772" s="101" t="str">
        <f t="shared" si="44"/>
        <v>ERROR</v>
      </c>
      <c r="M772" s="117"/>
      <c r="N772" s="81"/>
      <c r="O772" s="81"/>
      <c r="P772" s="81"/>
      <c r="Q772" s="80"/>
      <c r="R772" s="81"/>
      <c r="S772" s="106" t="str">
        <f>IF(OR(B772="",$C$3="",$G$3=""),"ERROR",IF(AND(B772='Dropdown Answer Key'!$B$12,OR(E772="Lead",E772="U, May have L",E772="COM",E772="")),"Lead",IF(AND(B772='Dropdown Answer Key'!$B$12,OR(AND(E772="GALV",H772="Y"),AND(E772="GALV",H772="UN"),AND(E772="GALV",H772=""))),"GRR",IF(AND(B772='Dropdown Answer Key'!$B$12,E772="Unknown"),"Unknown SL",IF(AND(B772='Dropdown Answer Key'!$B$13,OR(F772="Lead",F772="U, May have L",F772="COM",F772="")),"Lead",IF(AND(B772='Dropdown Answer Key'!$B$13,OR(AND(F772="GALV",H772="Y"),AND(F772="GALV",H772="UN"),AND(F772="GALV",H772=""))),"GRR",IF(AND(B772='Dropdown Answer Key'!$B$13,F772="Unknown"),"Unknown SL",IF(AND(B772='Dropdown Answer Key'!$B$14,OR(E772="Lead",E772="U, May have L",E772="COM",E772="")),"Lead",IF(AND(B772='Dropdown Answer Key'!$B$14,OR(F772="Lead",F772="U, May have L",F772="COM",F772="")),"Lead",IF(AND(B772='Dropdown Answer Key'!$B$14,OR(AND(E772="GALV",H772="Y"),AND(E772="GALV",H772="UN"),AND(E772="GALV",H772=""),AND(F772="GALV",H772="Y"),AND(F772="GALV",H772="UN"),AND(F772="GALV",H772=""),AND(F772="GALV",I772="Y"),AND(F772="GALV",I772="UN"),AND(F772="GALV",I772=""))),"GRR",IF(AND(B772='Dropdown Answer Key'!$B$14,OR(E772="Unknown",F772="Unknown")),"Unknown SL","Non Lead")))))))))))</f>
        <v>ERROR</v>
      </c>
      <c r="T772" s="83" t="str">
        <f>IF(OR(M772="",Q772="",S772="ERROR"),"BLANK",IF((AND(M772='Dropdown Answer Key'!$B$25,OR('Service Line Inventory'!S772="Lead",S772="Unknown SL"))),"Tier 1",IF(AND('Service Line Inventory'!M772='Dropdown Answer Key'!$B$26,OR('Service Line Inventory'!S772="Lead",S772="Unknown SL")),"Tier 2",IF(AND('Service Line Inventory'!M772='Dropdown Answer Key'!$B$27,OR('Service Line Inventory'!S772="Lead",S772="Unknown SL")),"Tier 2",IF('Service Line Inventory'!S772="GRR","Tier 3",IF((AND('Service Line Inventory'!M772='Dropdown Answer Key'!$B$25,'Service Line Inventory'!Q772='Dropdown Answer Key'!$M$25,O772='Dropdown Answer Key'!$G$27,'Service Line Inventory'!P772='Dropdown Answer Key'!$J$27,S772="Non Lead")),"Tier 4",IF((AND('Service Line Inventory'!M772='Dropdown Answer Key'!$B$25,'Service Line Inventory'!Q772='Dropdown Answer Key'!$M$25,O772='Dropdown Answer Key'!$G$27,S772="Non Lead")),"Tier 4",IF((AND('Service Line Inventory'!M772='Dropdown Answer Key'!$B$25,'Service Line Inventory'!Q772='Dropdown Answer Key'!$M$25,'Service Line Inventory'!P772='Dropdown Answer Key'!$J$27,S772="Non Lead")),"Tier 4","Tier 5"))))))))</f>
        <v>BLANK</v>
      </c>
      <c r="U772" s="109" t="str">
        <f t="shared" si="45"/>
        <v>ERROR</v>
      </c>
      <c r="V772" s="83" t="str">
        <f t="shared" si="46"/>
        <v>ERROR</v>
      </c>
      <c r="W772" s="83" t="str">
        <f t="shared" si="47"/>
        <v>NO</v>
      </c>
      <c r="X772" s="115"/>
      <c r="Y772" s="84"/>
      <c r="Z772" s="85"/>
    </row>
    <row r="773" spans="1:26">
      <c r="A773" s="89"/>
      <c r="B773" s="90"/>
      <c r="C773" s="112"/>
      <c r="D773" s="90"/>
      <c r="E773" s="112"/>
      <c r="F773" s="112"/>
      <c r="G773" s="114"/>
      <c r="H773" s="102"/>
      <c r="I773" s="90"/>
      <c r="J773" s="91"/>
      <c r="K773" s="90"/>
      <c r="L773" s="102" t="str">
        <f t="shared" si="44"/>
        <v>ERROR</v>
      </c>
      <c r="M773" s="118"/>
      <c r="N773" s="90"/>
      <c r="O773" s="90"/>
      <c r="P773" s="90"/>
      <c r="Q773" s="89"/>
      <c r="R773" s="90"/>
      <c r="S773" s="121" t="str">
        <f>IF(OR(B773="",$C$3="",$G$3=""),"ERROR",IF(AND(B773='Dropdown Answer Key'!$B$12,OR(E773="Lead",E773="U, May have L",E773="COM",E773="")),"Lead",IF(AND(B773='Dropdown Answer Key'!$B$12,OR(AND(E773="GALV",H773="Y"),AND(E773="GALV",H773="UN"),AND(E773="GALV",H773=""))),"GRR",IF(AND(B773='Dropdown Answer Key'!$B$12,E773="Unknown"),"Unknown SL",IF(AND(B773='Dropdown Answer Key'!$B$13,OR(F773="Lead",F773="U, May have L",F773="COM",F773="")),"Lead",IF(AND(B773='Dropdown Answer Key'!$B$13,OR(AND(F773="GALV",H773="Y"),AND(F773="GALV",H773="UN"),AND(F773="GALV",H773=""))),"GRR",IF(AND(B773='Dropdown Answer Key'!$B$13,F773="Unknown"),"Unknown SL",IF(AND(B773='Dropdown Answer Key'!$B$14,OR(E773="Lead",E773="U, May have L",E773="COM",E773="")),"Lead",IF(AND(B773='Dropdown Answer Key'!$B$14,OR(F773="Lead",F773="U, May have L",F773="COM",F773="")),"Lead",IF(AND(B773='Dropdown Answer Key'!$B$14,OR(AND(E773="GALV",H773="Y"),AND(E773="GALV",H773="UN"),AND(E773="GALV",H773=""),AND(F773="GALV",H773="Y"),AND(F773="GALV",H773="UN"),AND(F773="GALV",H773=""),AND(F773="GALV",I773="Y"),AND(F773="GALV",I773="UN"),AND(F773="GALV",I773=""))),"GRR",IF(AND(B773='Dropdown Answer Key'!$B$14,OR(E773="Unknown",F773="Unknown")),"Unknown SL","Non Lead")))))))))))</f>
        <v>ERROR</v>
      </c>
      <c r="T773" s="122" t="str">
        <f>IF(OR(M773="",Q773="",S773="ERROR"),"BLANK",IF((AND(M773='Dropdown Answer Key'!$B$25,OR('Service Line Inventory'!S773="Lead",S773="Unknown SL"))),"Tier 1",IF(AND('Service Line Inventory'!M773='Dropdown Answer Key'!$B$26,OR('Service Line Inventory'!S773="Lead",S773="Unknown SL")),"Tier 2",IF(AND('Service Line Inventory'!M773='Dropdown Answer Key'!$B$27,OR('Service Line Inventory'!S773="Lead",S773="Unknown SL")),"Tier 2",IF('Service Line Inventory'!S773="GRR","Tier 3",IF((AND('Service Line Inventory'!M773='Dropdown Answer Key'!$B$25,'Service Line Inventory'!Q773='Dropdown Answer Key'!$M$25,O773='Dropdown Answer Key'!$G$27,'Service Line Inventory'!P773='Dropdown Answer Key'!$J$27,S773="Non Lead")),"Tier 4",IF((AND('Service Line Inventory'!M773='Dropdown Answer Key'!$B$25,'Service Line Inventory'!Q773='Dropdown Answer Key'!$M$25,O773='Dropdown Answer Key'!$G$27,S773="Non Lead")),"Tier 4",IF((AND('Service Line Inventory'!M773='Dropdown Answer Key'!$B$25,'Service Line Inventory'!Q773='Dropdown Answer Key'!$M$25,'Service Line Inventory'!P773='Dropdown Answer Key'!$J$27,S773="Non Lead")),"Tier 4","Tier 5"))))))))</f>
        <v>BLANK</v>
      </c>
      <c r="U773" s="123" t="str">
        <f t="shared" si="45"/>
        <v>ERROR</v>
      </c>
      <c r="V773" s="122" t="str">
        <f t="shared" si="46"/>
        <v>ERROR</v>
      </c>
      <c r="W773" s="122" t="str">
        <f t="shared" si="47"/>
        <v>NO</v>
      </c>
      <c r="X773" s="116"/>
      <c r="Y773" s="105"/>
      <c r="Z773" s="85"/>
    </row>
    <row r="774" spans="1:26">
      <c r="A774" s="80"/>
      <c r="B774" s="80"/>
      <c r="C774" s="111"/>
      <c r="D774" s="81"/>
      <c r="E774" s="111"/>
      <c r="F774" s="111"/>
      <c r="G774" s="113"/>
      <c r="H774" s="101"/>
      <c r="I774" s="81"/>
      <c r="J774" s="82"/>
      <c r="K774" s="81"/>
      <c r="L774" s="101" t="str">
        <f t="shared" si="44"/>
        <v>ERROR</v>
      </c>
      <c r="M774" s="117"/>
      <c r="N774" s="81"/>
      <c r="O774" s="81"/>
      <c r="P774" s="81"/>
      <c r="Q774" s="80"/>
      <c r="R774" s="81"/>
      <c r="S774" s="106" t="str">
        <f>IF(OR(B774="",$C$3="",$G$3=""),"ERROR",IF(AND(B774='Dropdown Answer Key'!$B$12,OR(E774="Lead",E774="U, May have L",E774="COM",E774="")),"Lead",IF(AND(B774='Dropdown Answer Key'!$B$12,OR(AND(E774="GALV",H774="Y"),AND(E774="GALV",H774="UN"),AND(E774="GALV",H774=""))),"GRR",IF(AND(B774='Dropdown Answer Key'!$B$12,E774="Unknown"),"Unknown SL",IF(AND(B774='Dropdown Answer Key'!$B$13,OR(F774="Lead",F774="U, May have L",F774="COM",F774="")),"Lead",IF(AND(B774='Dropdown Answer Key'!$B$13,OR(AND(F774="GALV",H774="Y"),AND(F774="GALV",H774="UN"),AND(F774="GALV",H774=""))),"GRR",IF(AND(B774='Dropdown Answer Key'!$B$13,F774="Unknown"),"Unknown SL",IF(AND(B774='Dropdown Answer Key'!$B$14,OR(E774="Lead",E774="U, May have L",E774="COM",E774="")),"Lead",IF(AND(B774='Dropdown Answer Key'!$B$14,OR(F774="Lead",F774="U, May have L",F774="COM",F774="")),"Lead",IF(AND(B774='Dropdown Answer Key'!$B$14,OR(AND(E774="GALV",H774="Y"),AND(E774="GALV",H774="UN"),AND(E774="GALV",H774=""),AND(F774="GALV",H774="Y"),AND(F774="GALV",H774="UN"),AND(F774="GALV",H774=""),AND(F774="GALV",I774="Y"),AND(F774="GALV",I774="UN"),AND(F774="GALV",I774=""))),"GRR",IF(AND(B774='Dropdown Answer Key'!$B$14,OR(E774="Unknown",F774="Unknown")),"Unknown SL","Non Lead")))))))))))</f>
        <v>ERROR</v>
      </c>
      <c r="T774" s="83" t="str">
        <f>IF(OR(M774="",Q774="",S774="ERROR"),"BLANK",IF((AND(M774='Dropdown Answer Key'!$B$25,OR('Service Line Inventory'!S774="Lead",S774="Unknown SL"))),"Tier 1",IF(AND('Service Line Inventory'!M774='Dropdown Answer Key'!$B$26,OR('Service Line Inventory'!S774="Lead",S774="Unknown SL")),"Tier 2",IF(AND('Service Line Inventory'!M774='Dropdown Answer Key'!$B$27,OR('Service Line Inventory'!S774="Lead",S774="Unknown SL")),"Tier 2",IF('Service Line Inventory'!S774="GRR","Tier 3",IF((AND('Service Line Inventory'!M774='Dropdown Answer Key'!$B$25,'Service Line Inventory'!Q774='Dropdown Answer Key'!$M$25,O774='Dropdown Answer Key'!$G$27,'Service Line Inventory'!P774='Dropdown Answer Key'!$J$27,S774="Non Lead")),"Tier 4",IF((AND('Service Line Inventory'!M774='Dropdown Answer Key'!$B$25,'Service Line Inventory'!Q774='Dropdown Answer Key'!$M$25,O774='Dropdown Answer Key'!$G$27,S774="Non Lead")),"Tier 4",IF((AND('Service Line Inventory'!M774='Dropdown Answer Key'!$B$25,'Service Line Inventory'!Q774='Dropdown Answer Key'!$M$25,'Service Line Inventory'!P774='Dropdown Answer Key'!$J$27,S774="Non Lead")),"Tier 4","Tier 5"))))))))</f>
        <v>BLANK</v>
      </c>
      <c r="U774" s="109" t="str">
        <f t="shared" si="45"/>
        <v>ERROR</v>
      </c>
      <c r="V774" s="83" t="str">
        <f t="shared" si="46"/>
        <v>ERROR</v>
      </c>
      <c r="W774" s="83" t="str">
        <f t="shared" si="47"/>
        <v>NO</v>
      </c>
      <c r="X774" s="115"/>
      <c r="Y774" s="84"/>
      <c r="Z774" s="85"/>
    </row>
    <row r="775" spans="1:26">
      <c r="A775" s="89"/>
      <c r="B775" s="90"/>
      <c r="C775" s="112"/>
      <c r="D775" s="90"/>
      <c r="E775" s="112"/>
      <c r="F775" s="112"/>
      <c r="G775" s="114"/>
      <c r="H775" s="102"/>
      <c r="I775" s="90"/>
      <c r="J775" s="91"/>
      <c r="K775" s="90"/>
      <c r="L775" s="102" t="str">
        <f t="shared" si="44"/>
        <v>ERROR</v>
      </c>
      <c r="M775" s="118"/>
      <c r="N775" s="90"/>
      <c r="O775" s="90"/>
      <c r="P775" s="90"/>
      <c r="Q775" s="89"/>
      <c r="R775" s="90"/>
      <c r="S775" s="121" t="str">
        <f>IF(OR(B775="",$C$3="",$G$3=""),"ERROR",IF(AND(B775='Dropdown Answer Key'!$B$12,OR(E775="Lead",E775="U, May have L",E775="COM",E775="")),"Lead",IF(AND(B775='Dropdown Answer Key'!$B$12,OR(AND(E775="GALV",H775="Y"),AND(E775="GALV",H775="UN"),AND(E775="GALV",H775=""))),"GRR",IF(AND(B775='Dropdown Answer Key'!$B$12,E775="Unknown"),"Unknown SL",IF(AND(B775='Dropdown Answer Key'!$B$13,OR(F775="Lead",F775="U, May have L",F775="COM",F775="")),"Lead",IF(AND(B775='Dropdown Answer Key'!$B$13,OR(AND(F775="GALV",H775="Y"),AND(F775="GALV",H775="UN"),AND(F775="GALV",H775=""))),"GRR",IF(AND(B775='Dropdown Answer Key'!$B$13,F775="Unknown"),"Unknown SL",IF(AND(B775='Dropdown Answer Key'!$B$14,OR(E775="Lead",E775="U, May have L",E775="COM",E775="")),"Lead",IF(AND(B775='Dropdown Answer Key'!$B$14,OR(F775="Lead",F775="U, May have L",F775="COM",F775="")),"Lead",IF(AND(B775='Dropdown Answer Key'!$B$14,OR(AND(E775="GALV",H775="Y"),AND(E775="GALV",H775="UN"),AND(E775="GALV",H775=""),AND(F775="GALV",H775="Y"),AND(F775="GALV",H775="UN"),AND(F775="GALV",H775=""),AND(F775="GALV",I775="Y"),AND(F775="GALV",I775="UN"),AND(F775="GALV",I775=""))),"GRR",IF(AND(B775='Dropdown Answer Key'!$B$14,OR(E775="Unknown",F775="Unknown")),"Unknown SL","Non Lead")))))))))))</f>
        <v>ERROR</v>
      </c>
      <c r="T775" s="122" t="str">
        <f>IF(OR(M775="",Q775="",S775="ERROR"),"BLANK",IF((AND(M775='Dropdown Answer Key'!$B$25,OR('Service Line Inventory'!S775="Lead",S775="Unknown SL"))),"Tier 1",IF(AND('Service Line Inventory'!M775='Dropdown Answer Key'!$B$26,OR('Service Line Inventory'!S775="Lead",S775="Unknown SL")),"Tier 2",IF(AND('Service Line Inventory'!M775='Dropdown Answer Key'!$B$27,OR('Service Line Inventory'!S775="Lead",S775="Unknown SL")),"Tier 2",IF('Service Line Inventory'!S775="GRR","Tier 3",IF((AND('Service Line Inventory'!M775='Dropdown Answer Key'!$B$25,'Service Line Inventory'!Q775='Dropdown Answer Key'!$M$25,O775='Dropdown Answer Key'!$G$27,'Service Line Inventory'!P775='Dropdown Answer Key'!$J$27,S775="Non Lead")),"Tier 4",IF((AND('Service Line Inventory'!M775='Dropdown Answer Key'!$B$25,'Service Line Inventory'!Q775='Dropdown Answer Key'!$M$25,O775='Dropdown Answer Key'!$G$27,S775="Non Lead")),"Tier 4",IF((AND('Service Line Inventory'!M775='Dropdown Answer Key'!$B$25,'Service Line Inventory'!Q775='Dropdown Answer Key'!$M$25,'Service Line Inventory'!P775='Dropdown Answer Key'!$J$27,S775="Non Lead")),"Tier 4","Tier 5"))))))))</f>
        <v>BLANK</v>
      </c>
      <c r="U775" s="123" t="str">
        <f t="shared" si="45"/>
        <v>ERROR</v>
      </c>
      <c r="V775" s="122" t="str">
        <f t="shared" si="46"/>
        <v>ERROR</v>
      </c>
      <c r="W775" s="122" t="str">
        <f t="shared" si="47"/>
        <v>NO</v>
      </c>
      <c r="X775" s="116"/>
      <c r="Y775" s="105"/>
      <c r="Z775" s="85"/>
    </row>
    <row r="776" spans="1:26">
      <c r="A776" s="80"/>
      <c r="B776" s="80"/>
      <c r="C776" s="111"/>
      <c r="D776" s="81"/>
      <c r="E776" s="111"/>
      <c r="F776" s="111"/>
      <c r="G776" s="113"/>
      <c r="H776" s="101"/>
      <c r="I776" s="81"/>
      <c r="J776" s="82"/>
      <c r="K776" s="81"/>
      <c r="L776" s="101" t="str">
        <f t="shared" ref="L776:L839" si="48">S776</f>
        <v>ERROR</v>
      </c>
      <c r="M776" s="117"/>
      <c r="N776" s="81"/>
      <c r="O776" s="81"/>
      <c r="P776" s="81"/>
      <c r="Q776" s="80"/>
      <c r="R776" s="81"/>
      <c r="S776" s="106" t="str">
        <f>IF(OR(B776="",$C$3="",$G$3=""),"ERROR",IF(AND(B776='Dropdown Answer Key'!$B$12,OR(E776="Lead",E776="U, May have L",E776="COM",E776="")),"Lead",IF(AND(B776='Dropdown Answer Key'!$B$12,OR(AND(E776="GALV",H776="Y"),AND(E776="GALV",H776="UN"),AND(E776="GALV",H776=""))),"GRR",IF(AND(B776='Dropdown Answer Key'!$B$12,E776="Unknown"),"Unknown SL",IF(AND(B776='Dropdown Answer Key'!$B$13,OR(F776="Lead",F776="U, May have L",F776="COM",F776="")),"Lead",IF(AND(B776='Dropdown Answer Key'!$B$13,OR(AND(F776="GALV",H776="Y"),AND(F776="GALV",H776="UN"),AND(F776="GALV",H776=""))),"GRR",IF(AND(B776='Dropdown Answer Key'!$B$13,F776="Unknown"),"Unknown SL",IF(AND(B776='Dropdown Answer Key'!$B$14,OR(E776="Lead",E776="U, May have L",E776="COM",E776="")),"Lead",IF(AND(B776='Dropdown Answer Key'!$B$14,OR(F776="Lead",F776="U, May have L",F776="COM",F776="")),"Lead",IF(AND(B776='Dropdown Answer Key'!$B$14,OR(AND(E776="GALV",H776="Y"),AND(E776="GALV",H776="UN"),AND(E776="GALV",H776=""),AND(F776="GALV",H776="Y"),AND(F776="GALV",H776="UN"),AND(F776="GALV",H776=""),AND(F776="GALV",I776="Y"),AND(F776="GALV",I776="UN"),AND(F776="GALV",I776=""))),"GRR",IF(AND(B776='Dropdown Answer Key'!$B$14,OR(E776="Unknown",F776="Unknown")),"Unknown SL","Non Lead")))))))))))</f>
        <v>ERROR</v>
      </c>
      <c r="T776" s="83" t="str">
        <f>IF(OR(M776="",Q776="",S776="ERROR"),"BLANK",IF((AND(M776='Dropdown Answer Key'!$B$25,OR('Service Line Inventory'!S776="Lead",S776="Unknown SL"))),"Tier 1",IF(AND('Service Line Inventory'!M776='Dropdown Answer Key'!$B$26,OR('Service Line Inventory'!S776="Lead",S776="Unknown SL")),"Tier 2",IF(AND('Service Line Inventory'!M776='Dropdown Answer Key'!$B$27,OR('Service Line Inventory'!S776="Lead",S776="Unknown SL")),"Tier 2",IF('Service Line Inventory'!S776="GRR","Tier 3",IF((AND('Service Line Inventory'!M776='Dropdown Answer Key'!$B$25,'Service Line Inventory'!Q776='Dropdown Answer Key'!$M$25,O776='Dropdown Answer Key'!$G$27,'Service Line Inventory'!P776='Dropdown Answer Key'!$J$27,S776="Non Lead")),"Tier 4",IF((AND('Service Line Inventory'!M776='Dropdown Answer Key'!$B$25,'Service Line Inventory'!Q776='Dropdown Answer Key'!$M$25,O776='Dropdown Answer Key'!$G$27,S776="Non Lead")),"Tier 4",IF((AND('Service Line Inventory'!M776='Dropdown Answer Key'!$B$25,'Service Line Inventory'!Q776='Dropdown Answer Key'!$M$25,'Service Line Inventory'!P776='Dropdown Answer Key'!$J$27,S776="Non Lead")),"Tier 4","Tier 5"))))))))</f>
        <v>BLANK</v>
      </c>
      <c r="U776" s="109" t="str">
        <f t="shared" si="45"/>
        <v>ERROR</v>
      </c>
      <c r="V776" s="83" t="str">
        <f t="shared" si="46"/>
        <v>ERROR</v>
      </c>
      <c r="W776" s="83" t="str">
        <f t="shared" si="47"/>
        <v>NO</v>
      </c>
      <c r="X776" s="115"/>
      <c r="Y776" s="84"/>
      <c r="Z776" s="85"/>
    </row>
    <row r="777" spans="1:26">
      <c r="A777" s="89"/>
      <c r="B777" s="90"/>
      <c r="C777" s="112"/>
      <c r="D777" s="90"/>
      <c r="E777" s="112"/>
      <c r="F777" s="112"/>
      <c r="G777" s="114"/>
      <c r="H777" s="102"/>
      <c r="I777" s="90"/>
      <c r="J777" s="91"/>
      <c r="K777" s="90"/>
      <c r="L777" s="102" t="str">
        <f t="shared" si="48"/>
        <v>ERROR</v>
      </c>
      <c r="M777" s="118"/>
      <c r="N777" s="90"/>
      <c r="O777" s="90"/>
      <c r="P777" s="90"/>
      <c r="Q777" s="89"/>
      <c r="R777" s="90"/>
      <c r="S777" s="121" t="str">
        <f>IF(OR(B777="",$C$3="",$G$3=""),"ERROR",IF(AND(B777='Dropdown Answer Key'!$B$12,OR(E777="Lead",E777="U, May have L",E777="COM",E777="")),"Lead",IF(AND(B777='Dropdown Answer Key'!$B$12,OR(AND(E777="GALV",H777="Y"),AND(E777="GALV",H777="UN"),AND(E777="GALV",H777=""))),"GRR",IF(AND(B777='Dropdown Answer Key'!$B$12,E777="Unknown"),"Unknown SL",IF(AND(B777='Dropdown Answer Key'!$B$13,OR(F777="Lead",F777="U, May have L",F777="COM",F777="")),"Lead",IF(AND(B777='Dropdown Answer Key'!$B$13,OR(AND(F777="GALV",H777="Y"),AND(F777="GALV",H777="UN"),AND(F777="GALV",H777=""))),"GRR",IF(AND(B777='Dropdown Answer Key'!$B$13,F777="Unknown"),"Unknown SL",IF(AND(B777='Dropdown Answer Key'!$B$14,OR(E777="Lead",E777="U, May have L",E777="COM",E777="")),"Lead",IF(AND(B777='Dropdown Answer Key'!$B$14,OR(F777="Lead",F777="U, May have L",F777="COM",F777="")),"Lead",IF(AND(B777='Dropdown Answer Key'!$B$14,OR(AND(E777="GALV",H777="Y"),AND(E777="GALV",H777="UN"),AND(E777="GALV",H777=""),AND(F777="GALV",H777="Y"),AND(F777="GALV",H777="UN"),AND(F777="GALV",H777=""),AND(F777="GALV",I777="Y"),AND(F777="GALV",I777="UN"),AND(F777="GALV",I777=""))),"GRR",IF(AND(B777='Dropdown Answer Key'!$B$14,OR(E777="Unknown",F777="Unknown")),"Unknown SL","Non Lead")))))))))))</f>
        <v>ERROR</v>
      </c>
      <c r="T777" s="122" t="str">
        <f>IF(OR(M777="",Q777="",S777="ERROR"),"BLANK",IF((AND(M777='Dropdown Answer Key'!$B$25,OR('Service Line Inventory'!S777="Lead",S777="Unknown SL"))),"Tier 1",IF(AND('Service Line Inventory'!M777='Dropdown Answer Key'!$B$26,OR('Service Line Inventory'!S777="Lead",S777="Unknown SL")),"Tier 2",IF(AND('Service Line Inventory'!M777='Dropdown Answer Key'!$B$27,OR('Service Line Inventory'!S777="Lead",S777="Unknown SL")),"Tier 2",IF('Service Line Inventory'!S777="GRR","Tier 3",IF((AND('Service Line Inventory'!M777='Dropdown Answer Key'!$B$25,'Service Line Inventory'!Q777='Dropdown Answer Key'!$M$25,O777='Dropdown Answer Key'!$G$27,'Service Line Inventory'!P777='Dropdown Answer Key'!$J$27,S777="Non Lead")),"Tier 4",IF((AND('Service Line Inventory'!M777='Dropdown Answer Key'!$B$25,'Service Line Inventory'!Q777='Dropdown Answer Key'!$M$25,O777='Dropdown Answer Key'!$G$27,S777="Non Lead")),"Tier 4",IF((AND('Service Line Inventory'!M777='Dropdown Answer Key'!$B$25,'Service Line Inventory'!Q777='Dropdown Answer Key'!$M$25,'Service Line Inventory'!P777='Dropdown Answer Key'!$J$27,S777="Non Lead")),"Tier 4","Tier 5"))))))))</f>
        <v>BLANK</v>
      </c>
      <c r="U777" s="123" t="str">
        <f t="shared" ref="U777:U840" si="49">IF(OR(S777="LEAD",S777="GRR",S777="Unknown SL"),"YES",IF(S777="ERROR","ERROR","NO"))</f>
        <v>ERROR</v>
      </c>
      <c r="V777" s="122" t="str">
        <f t="shared" ref="V777:V840" si="50">IF((OR(S777="LEAD",S777="GRR",S777="Unknown SL")),"YES",IF(S777="ERROR","ERROR","NO"))</f>
        <v>ERROR</v>
      </c>
      <c r="W777" s="122" t="str">
        <f t="shared" ref="W777:W840" si="51">IF(V777="YES","YES","NO")</f>
        <v>NO</v>
      </c>
      <c r="X777" s="116"/>
      <c r="Y777" s="105"/>
      <c r="Z777" s="85"/>
    </row>
    <row r="778" spans="1:26">
      <c r="A778" s="80"/>
      <c r="B778" s="80"/>
      <c r="C778" s="111"/>
      <c r="D778" s="81"/>
      <c r="E778" s="111"/>
      <c r="F778" s="111"/>
      <c r="G778" s="113"/>
      <c r="H778" s="101"/>
      <c r="I778" s="81"/>
      <c r="J778" s="82"/>
      <c r="K778" s="81"/>
      <c r="L778" s="101" t="str">
        <f t="shared" si="48"/>
        <v>ERROR</v>
      </c>
      <c r="M778" s="117"/>
      <c r="N778" s="81"/>
      <c r="O778" s="81"/>
      <c r="P778" s="81"/>
      <c r="Q778" s="80"/>
      <c r="R778" s="81"/>
      <c r="S778" s="106" t="str">
        <f>IF(OR(B778="",$C$3="",$G$3=""),"ERROR",IF(AND(B778='Dropdown Answer Key'!$B$12,OR(E778="Lead",E778="U, May have L",E778="COM",E778="")),"Lead",IF(AND(B778='Dropdown Answer Key'!$B$12,OR(AND(E778="GALV",H778="Y"),AND(E778="GALV",H778="UN"),AND(E778="GALV",H778=""))),"GRR",IF(AND(B778='Dropdown Answer Key'!$B$12,E778="Unknown"),"Unknown SL",IF(AND(B778='Dropdown Answer Key'!$B$13,OR(F778="Lead",F778="U, May have L",F778="COM",F778="")),"Lead",IF(AND(B778='Dropdown Answer Key'!$B$13,OR(AND(F778="GALV",H778="Y"),AND(F778="GALV",H778="UN"),AND(F778="GALV",H778=""))),"GRR",IF(AND(B778='Dropdown Answer Key'!$B$13,F778="Unknown"),"Unknown SL",IF(AND(B778='Dropdown Answer Key'!$B$14,OR(E778="Lead",E778="U, May have L",E778="COM",E778="")),"Lead",IF(AND(B778='Dropdown Answer Key'!$B$14,OR(F778="Lead",F778="U, May have L",F778="COM",F778="")),"Lead",IF(AND(B778='Dropdown Answer Key'!$B$14,OR(AND(E778="GALV",H778="Y"),AND(E778="GALV",H778="UN"),AND(E778="GALV",H778=""),AND(F778="GALV",H778="Y"),AND(F778="GALV",H778="UN"),AND(F778="GALV",H778=""),AND(F778="GALV",I778="Y"),AND(F778="GALV",I778="UN"),AND(F778="GALV",I778=""))),"GRR",IF(AND(B778='Dropdown Answer Key'!$B$14,OR(E778="Unknown",F778="Unknown")),"Unknown SL","Non Lead")))))))))))</f>
        <v>ERROR</v>
      </c>
      <c r="T778" s="83" t="str">
        <f>IF(OR(M778="",Q778="",S778="ERROR"),"BLANK",IF((AND(M778='Dropdown Answer Key'!$B$25,OR('Service Line Inventory'!S778="Lead",S778="Unknown SL"))),"Tier 1",IF(AND('Service Line Inventory'!M778='Dropdown Answer Key'!$B$26,OR('Service Line Inventory'!S778="Lead",S778="Unknown SL")),"Tier 2",IF(AND('Service Line Inventory'!M778='Dropdown Answer Key'!$B$27,OR('Service Line Inventory'!S778="Lead",S778="Unknown SL")),"Tier 2",IF('Service Line Inventory'!S778="GRR","Tier 3",IF((AND('Service Line Inventory'!M778='Dropdown Answer Key'!$B$25,'Service Line Inventory'!Q778='Dropdown Answer Key'!$M$25,O778='Dropdown Answer Key'!$G$27,'Service Line Inventory'!P778='Dropdown Answer Key'!$J$27,S778="Non Lead")),"Tier 4",IF((AND('Service Line Inventory'!M778='Dropdown Answer Key'!$B$25,'Service Line Inventory'!Q778='Dropdown Answer Key'!$M$25,O778='Dropdown Answer Key'!$G$27,S778="Non Lead")),"Tier 4",IF((AND('Service Line Inventory'!M778='Dropdown Answer Key'!$B$25,'Service Line Inventory'!Q778='Dropdown Answer Key'!$M$25,'Service Line Inventory'!P778='Dropdown Answer Key'!$J$27,S778="Non Lead")),"Tier 4","Tier 5"))))))))</f>
        <v>BLANK</v>
      </c>
      <c r="U778" s="109" t="str">
        <f t="shared" si="49"/>
        <v>ERROR</v>
      </c>
      <c r="V778" s="83" t="str">
        <f t="shared" si="50"/>
        <v>ERROR</v>
      </c>
      <c r="W778" s="83" t="str">
        <f t="shared" si="51"/>
        <v>NO</v>
      </c>
      <c r="X778" s="115"/>
      <c r="Y778" s="84"/>
      <c r="Z778" s="85"/>
    </row>
    <row r="779" spans="1:26">
      <c r="A779" s="89"/>
      <c r="B779" s="90"/>
      <c r="C779" s="112"/>
      <c r="D779" s="90"/>
      <c r="E779" s="112"/>
      <c r="F779" s="112"/>
      <c r="G779" s="114"/>
      <c r="H779" s="102"/>
      <c r="I779" s="90"/>
      <c r="J779" s="91"/>
      <c r="K779" s="90"/>
      <c r="L779" s="102" t="str">
        <f t="shared" si="48"/>
        <v>ERROR</v>
      </c>
      <c r="M779" s="118"/>
      <c r="N779" s="90"/>
      <c r="O779" s="90"/>
      <c r="P779" s="90"/>
      <c r="Q779" s="89"/>
      <c r="R779" s="90"/>
      <c r="S779" s="121" t="str">
        <f>IF(OR(B779="",$C$3="",$G$3=""),"ERROR",IF(AND(B779='Dropdown Answer Key'!$B$12,OR(E779="Lead",E779="U, May have L",E779="COM",E779="")),"Lead",IF(AND(B779='Dropdown Answer Key'!$B$12,OR(AND(E779="GALV",H779="Y"),AND(E779="GALV",H779="UN"),AND(E779="GALV",H779=""))),"GRR",IF(AND(B779='Dropdown Answer Key'!$B$12,E779="Unknown"),"Unknown SL",IF(AND(B779='Dropdown Answer Key'!$B$13,OR(F779="Lead",F779="U, May have L",F779="COM",F779="")),"Lead",IF(AND(B779='Dropdown Answer Key'!$B$13,OR(AND(F779="GALV",H779="Y"),AND(F779="GALV",H779="UN"),AND(F779="GALV",H779=""))),"GRR",IF(AND(B779='Dropdown Answer Key'!$B$13,F779="Unknown"),"Unknown SL",IF(AND(B779='Dropdown Answer Key'!$B$14,OR(E779="Lead",E779="U, May have L",E779="COM",E779="")),"Lead",IF(AND(B779='Dropdown Answer Key'!$B$14,OR(F779="Lead",F779="U, May have L",F779="COM",F779="")),"Lead",IF(AND(B779='Dropdown Answer Key'!$B$14,OR(AND(E779="GALV",H779="Y"),AND(E779="GALV",H779="UN"),AND(E779="GALV",H779=""),AND(F779="GALV",H779="Y"),AND(F779="GALV",H779="UN"),AND(F779="GALV",H779=""),AND(F779="GALV",I779="Y"),AND(F779="GALV",I779="UN"),AND(F779="GALV",I779=""))),"GRR",IF(AND(B779='Dropdown Answer Key'!$B$14,OR(E779="Unknown",F779="Unknown")),"Unknown SL","Non Lead")))))))))))</f>
        <v>ERROR</v>
      </c>
      <c r="T779" s="122" t="str">
        <f>IF(OR(M779="",Q779="",S779="ERROR"),"BLANK",IF((AND(M779='Dropdown Answer Key'!$B$25,OR('Service Line Inventory'!S779="Lead",S779="Unknown SL"))),"Tier 1",IF(AND('Service Line Inventory'!M779='Dropdown Answer Key'!$B$26,OR('Service Line Inventory'!S779="Lead",S779="Unknown SL")),"Tier 2",IF(AND('Service Line Inventory'!M779='Dropdown Answer Key'!$B$27,OR('Service Line Inventory'!S779="Lead",S779="Unknown SL")),"Tier 2",IF('Service Line Inventory'!S779="GRR","Tier 3",IF((AND('Service Line Inventory'!M779='Dropdown Answer Key'!$B$25,'Service Line Inventory'!Q779='Dropdown Answer Key'!$M$25,O779='Dropdown Answer Key'!$G$27,'Service Line Inventory'!P779='Dropdown Answer Key'!$J$27,S779="Non Lead")),"Tier 4",IF((AND('Service Line Inventory'!M779='Dropdown Answer Key'!$B$25,'Service Line Inventory'!Q779='Dropdown Answer Key'!$M$25,O779='Dropdown Answer Key'!$G$27,S779="Non Lead")),"Tier 4",IF((AND('Service Line Inventory'!M779='Dropdown Answer Key'!$B$25,'Service Line Inventory'!Q779='Dropdown Answer Key'!$M$25,'Service Line Inventory'!P779='Dropdown Answer Key'!$J$27,S779="Non Lead")),"Tier 4","Tier 5"))))))))</f>
        <v>BLANK</v>
      </c>
      <c r="U779" s="123" t="str">
        <f t="shared" si="49"/>
        <v>ERROR</v>
      </c>
      <c r="V779" s="122" t="str">
        <f t="shared" si="50"/>
        <v>ERROR</v>
      </c>
      <c r="W779" s="122" t="str">
        <f t="shared" si="51"/>
        <v>NO</v>
      </c>
      <c r="X779" s="116"/>
      <c r="Y779" s="105"/>
      <c r="Z779" s="85"/>
    </row>
    <row r="780" spans="1:26">
      <c r="A780" s="80"/>
      <c r="B780" s="80"/>
      <c r="C780" s="111"/>
      <c r="D780" s="81"/>
      <c r="E780" s="111"/>
      <c r="F780" s="111"/>
      <c r="G780" s="113"/>
      <c r="H780" s="101"/>
      <c r="I780" s="81"/>
      <c r="J780" s="82"/>
      <c r="K780" s="81"/>
      <c r="L780" s="101" t="str">
        <f t="shared" si="48"/>
        <v>ERROR</v>
      </c>
      <c r="M780" s="117"/>
      <c r="N780" s="81"/>
      <c r="O780" s="81"/>
      <c r="P780" s="81"/>
      <c r="Q780" s="80"/>
      <c r="R780" s="81"/>
      <c r="S780" s="106" t="str">
        <f>IF(OR(B780="",$C$3="",$G$3=""),"ERROR",IF(AND(B780='Dropdown Answer Key'!$B$12,OR(E780="Lead",E780="U, May have L",E780="COM",E780="")),"Lead",IF(AND(B780='Dropdown Answer Key'!$B$12,OR(AND(E780="GALV",H780="Y"),AND(E780="GALV",H780="UN"),AND(E780="GALV",H780=""))),"GRR",IF(AND(B780='Dropdown Answer Key'!$B$12,E780="Unknown"),"Unknown SL",IF(AND(B780='Dropdown Answer Key'!$B$13,OR(F780="Lead",F780="U, May have L",F780="COM",F780="")),"Lead",IF(AND(B780='Dropdown Answer Key'!$B$13,OR(AND(F780="GALV",H780="Y"),AND(F780="GALV",H780="UN"),AND(F780="GALV",H780=""))),"GRR",IF(AND(B780='Dropdown Answer Key'!$B$13,F780="Unknown"),"Unknown SL",IF(AND(B780='Dropdown Answer Key'!$B$14,OR(E780="Lead",E780="U, May have L",E780="COM",E780="")),"Lead",IF(AND(B780='Dropdown Answer Key'!$B$14,OR(F780="Lead",F780="U, May have L",F780="COM",F780="")),"Lead",IF(AND(B780='Dropdown Answer Key'!$B$14,OR(AND(E780="GALV",H780="Y"),AND(E780="GALV",H780="UN"),AND(E780="GALV",H780=""),AND(F780="GALV",H780="Y"),AND(F780="GALV",H780="UN"),AND(F780="GALV",H780=""),AND(F780="GALV",I780="Y"),AND(F780="GALV",I780="UN"),AND(F780="GALV",I780=""))),"GRR",IF(AND(B780='Dropdown Answer Key'!$B$14,OR(E780="Unknown",F780="Unknown")),"Unknown SL","Non Lead")))))))))))</f>
        <v>ERROR</v>
      </c>
      <c r="T780" s="83" t="str">
        <f>IF(OR(M780="",Q780="",S780="ERROR"),"BLANK",IF((AND(M780='Dropdown Answer Key'!$B$25,OR('Service Line Inventory'!S780="Lead",S780="Unknown SL"))),"Tier 1",IF(AND('Service Line Inventory'!M780='Dropdown Answer Key'!$B$26,OR('Service Line Inventory'!S780="Lead",S780="Unknown SL")),"Tier 2",IF(AND('Service Line Inventory'!M780='Dropdown Answer Key'!$B$27,OR('Service Line Inventory'!S780="Lead",S780="Unknown SL")),"Tier 2",IF('Service Line Inventory'!S780="GRR","Tier 3",IF((AND('Service Line Inventory'!M780='Dropdown Answer Key'!$B$25,'Service Line Inventory'!Q780='Dropdown Answer Key'!$M$25,O780='Dropdown Answer Key'!$G$27,'Service Line Inventory'!P780='Dropdown Answer Key'!$J$27,S780="Non Lead")),"Tier 4",IF((AND('Service Line Inventory'!M780='Dropdown Answer Key'!$B$25,'Service Line Inventory'!Q780='Dropdown Answer Key'!$M$25,O780='Dropdown Answer Key'!$G$27,S780="Non Lead")),"Tier 4",IF((AND('Service Line Inventory'!M780='Dropdown Answer Key'!$B$25,'Service Line Inventory'!Q780='Dropdown Answer Key'!$M$25,'Service Line Inventory'!P780='Dropdown Answer Key'!$J$27,S780="Non Lead")),"Tier 4","Tier 5"))))))))</f>
        <v>BLANK</v>
      </c>
      <c r="U780" s="109" t="str">
        <f t="shared" si="49"/>
        <v>ERROR</v>
      </c>
      <c r="V780" s="83" t="str">
        <f t="shared" si="50"/>
        <v>ERROR</v>
      </c>
      <c r="W780" s="83" t="str">
        <f t="shared" si="51"/>
        <v>NO</v>
      </c>
      <c r="X780" s="115"/>
      <c r="Y780" s="84"/>
      <c r="Z780" s="85"/>
    </row>
    <row r="781" spans="1:26">
      <c r="A781" s="89"/>
      <c r="B781" s="90"/>
      <c r="C781" s="112"/>
      <c r="D781" s="90"/>
      <c r="E781" s="112"/>
      <c r="F781" s="112"/>
      <c r="G781" s="114"/>
      <c r="H781" s="102"/>
      <c r="I781" s="90"/>
      <c r="J781" s="91"/>
      <c r="K781" s="90"/>
      <c r="L781" s="102" t="str">
        <f t="shared" si="48"/>
        <v>ERROR</v>
      </c>
      <c r="M781" s="118"/>
      <c r="N781" s="90"/>
      <c r="O781" s="90"/>
      <c r="P781" s="90"/>
      <c r="Q781" s="89"/>
      <c r="R781" s="90"/>
      <c r="S781" s="121" t="str">
        <f>IF(OR(B781="",$C$3="",$G$3=""),"ERROR",IF(AND(B781='Dropdown Answer Key'!$B$12,OR(E781="Lead",E781="U, May have L",E781="COM",E781="")),"Lead",IF(AND(B781='Dropdown Answer Key'!$B$12,OR(AND(E781="GALV",H781="Y"),AND(E781="GALV",H781="UN"),AND(E781="GALV",H781=""))),"GRR",IF(AND(B781='Dropdown Answer Key'!$B$12,E781="Unknown"),"Unknown SL",IF(AND(B781='Dropdown Answer Key'!$B$13,OR(F781="Lead",F781="U, May have L",F781="COM",F781="")),"Lead",IF(AND(B781='Dropdown Answer Key'!$B$13,OR(AND(F781="GALV",H781="Y"),AND(F781="GALV",H781="UN"),AND(F781="GALV",H781=""))),"GRR",IF(AND(B781='Dropdown Answer Key'!$B$13,F781="Unknown"),"Unknown SL",IF(AND(B781='Dropdown Answer Key'!$B$14,OR(E781="Lead",E781="U, May have L",E781="COM",E781="")),"Lead",IF(AND(B781='Dropdown Answer Key'!$B$14,OR(F781="Lead",F781="U, May have L",F781="COM",F781="")),"Lead",IF(AND(B781='Dropdown Answer Key'!$B$14,OR(AND(E781="GALV",H781="Y"),AND(E781="GALV",H781="UN"),AND(E781="GALV",H781=""),AND(F781="GALV",H781="Y"),AND(F781="GALV",H781="UN"),AND(F781="GALV",H781=""),AND(F781="GALV",I781="Y"),AND(F781="GALV",I781="UN"),AND(F781="GALV",I781=""))),"GRR",IF(AND(B781='Dropdown Answer Key'!$B$14,OR(E781="Unknown",F781="Unknown")),"Unknown SL","Non Lead")))))))))))</f>
        <v>ERROR</v>
      </c>
      <c r="T781" s="122" t="str">
        <f>IF(OR(M781="",Q781="",S781="ERROR"),"BLANK",IF((AND(M781='Dropdown Answer Key'!$B$25,OR('Service Line Inventory'!S781="Lead",S781="Unknown SL"))),"Tier 1",IF(AND('Service Line Inventory'!M781='Dropdown Answer Key'!$B$26,OR('Service Line Inventory'!S781="Lead",S781="Unknown SL")),"Tier 2",IF(AND('Service Line Inventory'!M781='Dropdown Answer Key'!$B$27,OR('Service Line Inventory'!S781="Lead",S781="Unknown SL")),"Tier 2",IF('Service Line Inventory'!S781="GRR","Tier 3",IF((AND('Service Line Inventory'!M781='Dropdown Answer Key'!$B$25,'Service Line Inventory'!Q781='Dropdown Answer Key'!$M$25,O781='Dropdown Answer Key'!$G$27,'Service Line Inventory'!P781='Dropdown Answer Key'!$J$27,S781="Non Lead")),"Tier 4",IF((AND('Service Line Inventory'!M781='Dropdown Answer Key'!$B$25,'Service Line Inventory'!Q781='Dropdown Answer Key'!$M$25,O781='Dropdown Answer Key'!$G$27,S781="Non Lead")),"Tier 4",IF((AND('Service Line Inventory'!M781='Dropdown Answer Key'!$B$25,'Service Line Inventory'!Q781='Dropdown Answer Key'!$M$25,'Service Line Inventory'!P781='Dropdown Answer Key'!$J$27,S781="Non Lead")),"Tier 4","Tier 5"))))))))</f>
        <v>BLANK</v>
      </c>
      <c r="U781" s="123" t="str">
        <f t="shared" si="49"/>
        <v>ERROR</v>
      </c>
      <c r="V781" s="122" t="str">
        <f t="shared" si="50"/>
        <v>ERROR</v>
      </c>
      <c r="W781" s="122" t="str">
        <f t="shared" si="51"/>
        <v>NO</v>
      </c>
      <c r="X781" s="116"/>
      <c r="Y781" s="105"/>
      <c r="Z781" s="85"/>
    </row>
    <row r="782" spans="1:26">
      <c r="A782" s="80"/>
      <c r="B782" s="80"/>
      <c r="C782" s="111"/>
      <c r="D782" s="81"/>
      <c r="E782" s="111"/>
      <c r="F782" s="111"/>
      <c r="G782" s="113"/>
      <c r="H782" s="101"/>
      <c r="I782" s="81"/>
      <c r="J782" s="82"/>
      <c r="K782" s="81"/>
      <c r="L782" s="101" t="str">
        <f t="shared" si="48"/>
        <v>ERROR</v>
      </c>
      <c r="M782" s="117"/>
      <c r="N782" s="81"/>
      <c r="O782" s="81"/>
      <c r="P782" s="81"/>
      <c r="Q782" s="80"/>
      <c r="R782" s="81"/>
      <c r="S782" s="106" t="str">
        <f>IF(OR(B782="",$C$3="",$G$3=""),"ERROR",IF(AND(B782='Dropdown Answer Key'!$B$12,OR(E782="Lead",E782="U, May have L",E782="COM",E782="")),"Lead",IF(AND(B782='Dropdown Answer Key'!$B$12,OR(AND(E782="GALV",H782="Y"),AND(E782="GALV",H782="UN"),AND(E782="GALV",H782=""))),"GRR",IF(AND(B782='Dropdown Answer Key'!$B$12,E782="Unknown"),"Unknown SL",IF(AND(B782='Dropdown Answer Key'!$B$13,OR(F782="Lead",F782="U, May have L",F782="COM",F782="")),"Lead",IF(AND(B782='Dropdown Answer Key'!$B$13,OR(AND(F782="GALV",H782="Y"),AND(F782="GALV",H782="UN"),AND(F782="GALV",H782=""))),"GRR",IF(AND(B782='Dropdown Answer Key'!$B$13,F782="Unknown"),"Unknown SL",IF(AND(B782='Dropdown Answer Key'!$B$14,OR(E782="Lead",E782="U, May have L",E782="COM",E782="")),"Lead",IF(AND(B782='Dropdown Answer Key'!$B$14,OR(F782="Lead",F782="U, May have L",F782="COM",F782="")),"Lead",IF(AND(B782='Dropdown Answer Key'!$B$14,OR(AND(E782="GALV",H782="Y"),AND(E782="GALV",H782="UN"),AND(E782="GALV",H782=""),AND(F782="GALV",H782="Y"),AND(F782="GALV",H782="UN"),AND(F782="GALV",H782=""),AND(F782="GALV",I782="Y"),AND(F782="GALV",I782="UN"),AND(F782="GALV",I782=""))),"GRR",IF(AND(B782='Dropdown Answer Key'!$B$14,OR(E782="Unknown",F782="Unknown")),"Unknown SL","Non Lead")))))))))))</f>
        <v>ERROR</v>
      </c>
      <c r="T782" s="83" t="str">
        <f>IF(OR(M782="",Q782="",S782="ERROR"),"BLANK",IF((AND(M782='Dropdown Answer Key'!$B$25,OR('Service Line Inventory'!S782="Lead",S782="Unknown SL"))),"Tier 1",IF(AND('Service Line Inventory'!M782='Dropdown Answer Key'!$B$26,OR('Service Line Inventory'!S782="Lead",S782="Unknown SL")),"Tier 2",IF(AND('Service Line Inventory'!M782='Dropdown Answer Key'!$B$27,OR('Service Line Inventory'!S782="Lead",S782="Unknown SL")),"Tier 2",IF('Service Line Inventory'!S782="GRR","Tier 3",IF((AND('Service Line Inventory'!M782='Dropdown Answer Key'!$B$25,'Service Line Inventory'!Q782='Dropdown Answer Key'!$M$25,O782='Dropdown Answer Key'!$G$27,'Service Line Inventory'!P782='Dropdown Answer Key'!$J$27,S782="Non Lead")),"Tier 4",IF((AND('Service Line Inventory'!M782='Dropdown Answer Key'!$B$25,'Service Line Inventory'!Q782='Dropdown Answer Key'!$M$25,O782='Dropdown Answer Key'!$G$27,S782="Non Lead")),"Tier 4",IF((AND('Service Line Inventory'!M782='Dropdown Answer Key'!$B$25,'Service Line Inventory'!Q782='Dropdown Answer Key'!$M$25,'Service Line Inventory'!P782='Dropdown Answer Key'!$J$27,S782="Non Lead")),"Tier 4","Tier 5"))))))))</f>
        <v>BLANK</v>
      </c>
      <c r="U782" s="109" t="str">
        <f t="shared" si="49"/>
        <v>ERROR</v>
      </c>
      <c r="V782" s="83" t="str">
        <f t="shared" si="50"/>
        <v>ERROR</v>
      </c>
      <c r="W782" s="83" t="str">
        <f t="shared" si="51"/>
        <v>NO</v>
      </c>
      <c r="X782" s="115"/>
      <c r="Y782" s="84"/>
      <c r="Z782" s="85"/>
    </row>
    <row r="783" spans="1:26">
      <c r="A783" s="89"/>
      <c r="B783" s="90"/>
      <c r="C783" s="112"/>
      <c r="D783" s="90"/>
      <c r="E783" s="112"/>
      <c r="F783" s="112"/>
      <c r="G783" s="114"/>
      <c r="H783" s="102"/>
      <c r="I783" s="90"/>
      <c r="J783" s="91"/>
      <c r="K783" s="90"/>
      <c r="L783" s="102" t="str">
        <f t="shared" si="48"/>
        <v>ERROR</v>
      </c>
      <c r="M783" s="118"/>
      <c r="N783" s="90"/>
      <c r="O783" s="90"/>
      <c r="P783" s="90"/>
      <c r="Q783" s="89"/>
      <c r="R783" s="90"/>
      <c r="S783" s="121" t="str">
        <f>IF(OR(B783="",$C$3="",$G$3=""),"ERROR",IF(AND(B783='Dropdown Answer Key'!$B$12,OR(E783="Lead",E783="U, May have L",E783="COM",E783="")),"Lead",IF(AND(B783='Dropdown Answer Key'!$B$12,OR(AND(E783="GALV",H783="Y"),AND(E783="GALV",H783="UN"),AND(E783="GALV",H783=""))),"GRR",IF(AND(B783='Dropdown Answer Key'!$B$12,E783="Unknown"),"Unknown SL",IF(AND(B783='Dropdown Answer Key'!$B$13,OR(F783="Lead",F783="U, May have L",F783="COM",F783="")),"Lead",IF(AND(B783='Dropdown Answer Key'!$B$13,OR(AND(F783="GALV",H783="Y"),AND(F783="GALV",H783="UN"),AND(F783="GALV",H783=""))),"GRR",IF(AND(B783='Dropdown Answer Key'!$B$13,F783="Unknown"),"Unknown SL",IF(AND(B783='Dropdown Answer Key'!$B$14,OR(E783="Lead",E783="U, May have L",E783="COM",E783="")),"Lead",IF(AND(B783='Dropdown Answer Key'!$B$14,OR(F783="Lead",F783="U, May have L",F783="COM",F783="")),"Lead",IF(AND(B783='Dropdown Answer Key'!$B$14,OR(AND(E783="GALV",H783="Y"),AND(E783="GALV",H783="UN"),AND(E783="GALV",H783=""),AND(F783="GALV",H783="Y"),AND(F783="GALV",H783="UN"),AND(F783="GALV",H783=""),AND(F783="GALV",I783="Y"),AND(F783="GALV",I783="UN"),AND(F783="GALV",I783=""))),"GRR",IF(AND(B783='Dropdown Answer Key'!$B$14,OR(E783="Unknown",F783="Unknown")),"Unknown SL","Non Lead")))))))))))</f>
        <v>ERROR</v>
      </c>
      <c r="T783" s="122" t="str">
        <f>IF(OR(M783="",Q783="",S783="ERROR"),"BLANK",IF((AND(M783='Dropdown Answer Key'!$B$25,OR('Service Line Inventory'!S783="Lead",S783="Unknown SL"))),"Tier 1",IF(AND('Service Line Inventory'!M783='Dropdown Answer Key'!$B$26,OR('Service Line Inventory'!S783="Lead",S783="Unknown SL")),"Tier 2",IF(AND('Service Line Inventory'!M783='Dropdown Answer Key'!$B$27,OR('Service Line Inventory'!S783="Lead",S783="Unknown SL")),"Tier 2",IF('Service Line Inventory'!S783="GRR","Tier 3",IF((AND('Service Line Inventory'!M783='Dropdown Answer Key'!$B$25,'Service Line Inventory'!Q783='Dropdown Answer Key'!$M$25,O783='Dropdown Answer Key'!$G$27,'Service Line Inventory'!P783='Dropdown Answer Key'!$J$27,S783="Non Lead")),"Tier 4",IF((AND('Service Line Inventory'!M783='Dropdown Answer Key'!$B$25,'Service Line Inventory'!Q783='Dropdown Answer Key'!$M$25,O783='Dropdown Answer Key'!$G$27,S783="Non Lead")),"Tier 4",IF((AND('Service Line Inventory'!M783='Dropdown Answer Key'!$B$25,'Service Line Inventory'!Q783='Dropdown Answer Key'!$M$25,'Service Line Inventory'!P783='Dropdown Answer Key'!$J$27,S783="Non Lead")),"Tier 4","Tier 5"))))))))</f>
        <v>BLANK</v>
      </c>
      <c r="U783" s="123" t="str">
        <f t="shared" si="49"/>
        <v>ERROR</v>
      </c>
      <c r="V783" s="122" t="str">
        <f t="shared" si="50"/>
        <v>ERROR</v>
      </c>
      <c r="W783" s="122" t="str">
        <f t="shared" si="51"/>
        <v>NO</v>
      </c>
      <c r="X783" s="116"/>
      <c r="Y783" s="105"/>
      <c r="Z783" s="85"/>
    </row>
    <row r="784" spans="1:26">
      <c r="A784" s="80"/>
      <c r="B784" s="80"/>
      <c r="C784" s="111"/>
      <c r="D784" s="81"/>
      <c r="E784" s="111"/>
      <c r="F784" s="111"/>
      <c r="G784" s="113"/>
      <c r="H784" s="101"/>
      <c r="I784" s="81"/>
      <c r="J784" s="82"/>
      <c r="K784" s="81"/>
      <c r="L784" s="101" t="str">
        <f t="shared" si="48"/>
        <v>ERROR</v>
      </c>
      <c r="M784" s="117"/>
      <c r="N784" s="81"/>
      <c r="O784" s="81"/>
      <c r="P784" s="81"/>
      <c r="Q784" s="80"/>
      <c r="R784" s="81"/>
      <c r="S784" s="106" t="str">
        <f>IF(OR(B784="",$C$3="",$G$3=""),"ERROR",IF(AND(B784='Dropdown Answer Key'!$B$12,OR(E784="Lead",E784="U, May have L",E784="COM",E784="")),"Lead",IF(AND(B784='Dropdown Answer Key'!$B$12,OR(AND(E784="GALV",H784="Y"),AND(E784="GALV",H784="UN"),AND(E784="GALV",H784=""))),"GRR",IF(AND(B784='Dropdown Answer Key'!$B$12,E784="Unknown"),"Unknown SL",IF(AND(B784='Dropdown Answer Key'!$B$13,OR(F784="Lead",F784="U, May have L",F784="COM",F784="")),"Lead",IF(AND(B784='Dropdown Answer Key'!$B$13,OR(AND(F784="GALV",H784="Y"),AND(F784="GALV",H784="UN"),AND(F784="GALV",H784=""))),"GRR",IF(AND(B784='Dropdown Answer Key'!$B$13,F784="Unknown"),"Unknown SL",IF(AND(B784='Dropdown Answer Key'!$B$14,OR(E784="Lead",E784="U, May have L",E784="COM",E784="")),"Lead",IF(AND(B784='Dropdown Answer Key'!$B$14,OR(F784="Lead",F784="U, May have L",F784="COM",F784="")),"Lead",IF(AND(B784='Dropdown Answer Key'!$B$14,OR(AND(E784="GALV",H784="Y"),AND(E784="GALV",H784="UN"),AND(E784="GALV",H784=""),AND(F784="GALV",H784="Y"),AND(F784="GALV",H784="UN"),AND(F784="GALV",H784=""),AND(F784="GALV",I784="Y"),AND(F784="GALV",I784="UN"),AND(F784="GALV",I784=""))),"GRR",IF(AND(B784='Dropdown Answer Key'!$B$14,OR(E784="Unknown",F784="Unknown")),"Unknown SL","Non Lead")))))))))))</f>
        <v>ERROR</v>
      </c>
      <c r="T784" s="83" t="str">
        <f>IF(OR(M784="",Q784="",S784="ERROR"),"BLANK",IF((AND(M784='Dropdown Answer Key'!$B$25,OR('Service Line Inventory'!S784="Lead",S784="Unknown SL"))),"Tier 1",IF(AND('Service Line Inventory'!M784='Dropdown Answer Key'!$B$26,OR('Service Line Inventory'!S784="Lead",S784="Unknown SL")),"Tier 2",IF(AND('Service Line Inventory'!M784='Dropdown Answer Key'!$B$27,OR('Service Line Inventory'!S784="Lead",S784="Unknown SL")),"Tier 2",IF('Service Line Inventory'!S784="GRR","Tier 3",IF((AND('Service Line Inventory'!M784='Dropdown Answer Key'!$B$25,'Service Line Inventory'!Q784='Dropdown Answer Key'!$M$25,O784='Dropdown Answer Key'!$G$27,'Service Line Inventory'!P784='Dropdown Answer Key'!$J$27,S784="Non Lead")),"Tier 4",IF((AND('Service Line Inventory'!M784='Dropdown Answer Key'!$B$25,'Service Line Inventory'!Q784='Dropdown Answer Key'!$M$25,O784='Dropdown Answer Key'!$G$27,S784="Non Lead")),"Tier 4",IF((AND('Service Line Inventory'!M784='Dropdown Answer Key'!$B$25,'Service Line Inventory'!Q784='Dropdown Answer Key'!$M$25,'Service Line Inventory'!P784='Dropdown Answer Key'!$J$27,S784="Non Lead")),"Tier 4","Tier 5"))))))))</f>
        <v>BLANK</v>
      </c>
      <c r="U784" s="109" t="str">
        <f t="shared" si="49"/>
        <v>ERROR</v>
      </c>
      <c r="V784" s="83" t="str">
        <f t="shared" si="50"/>
        <v>ERROR</v>
      </c>
      <c r="W784" s="83" t="str">
        <f t="shared" si="51"/>
        <v>NO</v>
      </c>
      <c r="X784" s="115"/>
      <c r="Y784" s="84"/>
      <c r="Z784" s="85"/>
    </row>
    <row r="785" spans="1:26">
      <c r="A785" s="89"/>
      <c r="B785" s="90"/>
      <c r="C785" s="112"/>
      <c r="D785" s="90"/>
      <c r="E785" s="112"/>
      <c r="F785" s="112"/>
      <c r="G785" s="114"/>
      <c r="H785" s="102"/>
      <c r="I785" s="90"/>
      <c r="J785" s="91"/>
      <c r="K785" s="90"/>
      <c r="L785" s="102" t="str">
        <f t="shared" si="48"/>
        <v>ERROR</v>
      </c>
      <c r="M785" s="118"/>
      <c r="N785" s="90"/>
      <c r="O785" s="90"/>
      <c r="P785" s="90"/>
      <c r="Q785" s="89"/>
      <c r="R785" s="90"/>
      <c r="S785" s="121" t="str">
        <f>IF(OR(B785="",$C$3="",$G$3=""),"ERROR",IF(AND(B785='Dropdown Answer Key'!$B$12,OR(E785="Lead",E785="U, May have L",E785="COM",E785="")),"Lead",IF(AND(B785='Dropdown Answer Key'!$B$12,OR(AND(E785="GALV",H785="Y"),AND(E785="GALV",H785="UN"),AND(E785="GALV",H785=""))),"GRR",IF(AND(B785='Dropdown Answer Key'!$B$12,E785="Unknown"),"Unknown SL",IF(AND(B785='Dropdown Answer Key'!$B$13,OR(F785="Lead",F785="U, May have L",F785="COM",F785="")),"Lead",IF(AND(B785='Dropdown Answer Key'!$B$13,OR(AND(F785="GALV",H785="Y"),AND(F785="GALV",H785="UN"),AND(F785="GALV",H785=""))),"GRR",IF(AND(B785='Dropdown Answer Key'!$B$13,F785="Unknown"),"Unknown SL",IF(AND(B785='Dropdown Answer Key'!$B$14,OR(E785="Lead",E785="U, May have L",E785="COM",E785="")),"Lead",IF(AND(B785='Dropdown Answer Key'!$B$14,OR(F785="Lead",F785="U, May have L",F785="COM",F785="")),"Lead",IF(AND(B785='Dropdown Answer Key'!$B$14,OR(AND(E785="GALV",H785="Y"),AND(E785="GALV",H785="UN"),AND(E785="GALV",H785=""),AND(F785="GALV",H785="Y"),AND(F785="GALV",H785="UN"),AND(F785="GALV",H785=""),AND(F785="GALV",I785="Y"),AND(F785="GALV",I785="UN"),AND(F785="GALV",I785=""))),"GRR",IF(AND(B785='Dropdown Answer Key'!$B$14,OR(E785="Unknown",F785="Unknown")),"Unknown SL","Non Lead")))))))))))</f>
        <v>ERROR</v>
      </c>
      <c r="T785" s="122" t="str">
        <f>IF(OR(M785="",Q785="",S785="ERROR"),"BLANK",IF((AND(M785='Dropdown Answer Key'!$B$25,OR('Service Line Inventory'!S785="Lead",S785="Unknown SL"))),"Tier 1",IF(AND('Service Line Inventory'!M785='Dropdown Answer Key'!$B$26,OR('Service Line Inventory'!S785="Lead",S785="Unknown SL")),"Tier 2",IF(AND('Service Line Inventory'!M785='Dropdown Answer Key'!$B$27,OR('Service Line Inventory'!S785="Lead",S785="Unknown SL")),"Tier 2",IF('Service Line Inventory'!S785="GRR","Tier 3",IF((AND('Service Line Inventory'!M785='Dropdown Answer Key'!$B$25,'Service Line Inventory'!Q785='Dropdown Answer Key'!$M$25,O785='Dropdown Answer Key'!$G$27,'Service Line Inventory'!P785='Dropdown Answer Key'!$J$27,S785="Non Lead")),"Tier 4",IF((AND('Service Line Inventory'!M785='Dropdown Answer Key'!$B$25,'Service Line Inventory'!Q785='Dropdown Answer Key'!$M$25,O785='Dropdown Answer Key'!$G$27,S785="Non Lead")),"Tier 4",IF((AND('Service Line Inventory'!M785='Dropdown Answer Key'!$B$25,'Service Line Inventory'!Q785='Dropdown Answer Key'!$M$25,'Service Line Inventory'!P785='Dropdown Answer Key'!$J$27,S785="Non Lead")),"Tier 4","Tier 5"))))))))</f>
        <v>BLANK</v>
      </c>
      <c r="U785" s="123" t="str">
        <f t="shared" si="49"/>
        <v>ERROR</v>
      </c>
      <c r="V785" s="122" t="str">
        <f t="shared" si="50"/>
        <v>ERROR</v>
      </c>
      <c r="W785" s="122" t="str">
        <f t="shared" si="51"/>
        <v>NO</v>
      </c>
      <c r="X785" s="116"/>
      <c r="Y785" s="105"/>
      <c r="Z785" s="85"/>
    </row>
    <row r="786" spans="1:26">
      <c r="A786" s="80"/>
      <c r="B786" s="80"/>
      <c r="C786" s="111"/>
      <c r="D786" s="81"/>
      <c r="E786" s="111"/>
      <c r="F786" s="111"/>
      <c r="G786" s="113"/>
      <c r="H786" s="101"/>
      <c r="I786" s="81"/>
      <c r="J786" s="82"/>
      <c r="K786" s="81"/>
      <c r="L786" s="101" t="str">
        <f t="shared" si="48"/>
        <v>ERROR</v>
      </c>
      <c r="M786" s="117"/>
      <c r="N786" s="81"/>
      <c r="O786" s="81"/>
      <c r="P786" s="81"/>
      <c r="Q786" s="80"/>
      <c r="R786" s="81"/>
      <c r="S786" s="106" t="str">
        <f>IF(OR(B786="",$C$3="",$G$3=""),"ERROR",IF(AND(B786='Dropdown Answer Key'!$B$12,OR(E786="Lead",E786="U, May have L",E786="COM",E786="")),"Lead",IF(AND(B786='Dropdown Answer Key'!$B$12,OR(AND(E786="GALV",H786="Y"),AND(E786="GALV",H786="UN"),AND(E786="GALV",H786=""))),"GRR",IF(AND(B786='Dropdown Answer Key'!$B$12,E786="Unknown"),"Unknown SL",IF(AND(B786='Dropdown Answer Key'!$B$13,OR(F786="Lead",F786="U, May have L",F786="COM",F786="")),"Lead",IF(AND(B786='Dropdown Answer Key'!$B$13,OR(AND(F786="GALV",H786="Y"),AND(F786="GALV",H786="UN"),AND(F786="GALV",H786=""))),"GRR",IF(AND(B786='Dropdown Answer Key'!$B$13,F786="Unknown"),"Unknown SL",IF(AND(B786='Dropdown Answer Key'!$B$14,OR(E786="Lead",E786="U, May have L",E786="COM",E786="")),"Lead",IF(AND(B786='Dropdown Answer Key'!$B$14,OR(F786="Lead",F786="U, May have L",F786="COM",F786="")),"Lead",IF(AND(B786='Dropdown Answer Key'!$B$14,OR(AND(E786="GALV",H786="Y"),AND(E786="GALV",H786="UN"),AND(E786="GALV",H786=""),AND(F786="GALV",H786="Y"),AND(F786="GALV",H786="UN"),AND(F786="GALV",H786=""),AND(F786="GALV",I786="Y"),AND(F786="GALV",I786="UN"),AND(F786="GALV",I786=""))),"GRR",IF(AND(B786='Dropdown Answer Key'!$B$14,OR(E786="Unknown",F786="Unknown")),"Unknown SL","Non Lead")))))))))))</f>
        <v>ERROR</v>
      </c>
      <c r="T786" s="83" t="str">
        <f>IF(OR(M786="",Q786="",S786="ERROR"),"BLANK",IF((AND(M786='Dropdown Answer Key'!$B$25,OR('Service Line Inventory'!S786="Lead",S786="Unknown SL"))),"Tier 1",IF(AND('Service Line Inventory'!M786='Dropdown Answer Key'!$B$26,OR('Service Line Inventory'!S786="Lead",S786="Unknown SL")),"Tier 2",IF(AND('Service Line Inventory'!M786='Dropdown Answer Key'!$B$27,OR('Service Line Inventory'!S786="Lead",S786="Unknown SL")),"Tier 2",IF('Service Line Inventory'!S786="GRR","Tier 3",IF((AND('Service Line Inventory'!M786='Dropdown Answer Key'!$B$25,'Service Line Inventory'!Q786='Dropdown Answer Key'!$M$25,O786='Dropdown Answer Key'!$G$27,'Service Line Inventory'!P786='Dropdown Answer Key'!$J$27,S786="Non Lead")),"Tier 4",IF((AND('Service Line Inventory'!M786='Dropdown Answer Key'!$B$25,'Service Line Inventory'!Q786='Dropdown Answer Key'!$M$25,O786='Dropdown Answer Key'!$G$27,S786="Non Lead")),"Tier 4",IF((AND('Service Line Inventory'!M786='Dropdown Answer Key'!$B$25,'Service Line Inventory'!Q786='Dropdown Answer Key'!$M$25,'Service Line Inventory'!P786='Dropdown Answer Key'!$J$27,S786="Non Lead")),"Tier 4","Tier 5"))))))))</f>
        <v>BLANK</v>
      </c>
      <c r="U786" s="109" t="str">
        <f t="shared" si="49"/>
        <v>ERROR</v>
      </c>
      <c r="V786" s="83" t="str">
        <f t="shared" si="50"/>
        <v>ERROR</v>
      </c>
      <c r="W786" s="83" t="str">
        <f t="shared" si="51"/>
        <v>NO</v>
      </c>
      <c r="X786" s="115"/>
      <c r="Y786" s="84"/>
      <c r="Z786" s="85"/>
    </row>
    <row r="787" spans="1:26">
      <c r="A787" s="89"/>
      <c r="B787" s="90"/>
      <c r="C787" s="112"/>
      <c r="D787" s="90"/>
      <c r="E787" s="112"/>
      <c r="F787" s="112"/>
      <c r="G787" s="114"/>
      <c r="H787" s="102"/>
      <c r="I787" s="90"/>
      <c r="J787" s="91"/>
      <c r="K787" s="90"/>
      <c r="L787" s="102" t="str">
        <f t="shared" si="48"/>
        <v>ERROR</v>
      </c>
      <c r="M787" s="118"/>
      <c r="N787" s="90"/>
      <c r="O787" s="90"/>
      <c r="P787" s="90"/>
      <c r="Q787" s="89"/>
      <c r="R787" s="90"/>
      <c r="S787" s="121" t="str">
        <f>IF(OR(B787="",$C$3="",$G$3=""),"ERROR",IF(AND(B787='Dropdown Answer Key'!$B$12,OR(E787="Lead",E787="U, May have L",E787="COM",E787="")),"Lead",IF(AND(B787='Dropdown Answer Key'!$B$12,OR(AND(E787="GALV",H787="Y"),AND(E787="GALV",H787="UN"),AND(E787="GALV",H787=""))),"GRR",IF(AND(B787='Dropdown Answer Key'!$B$12,E787="Unknown"),"Unknown SL",IF(AND(B787='Dropdown Answer Key'!$B$13,OR(F787="Lead",F787="U, May have L",F787="COM",F787="")),"Lead",IF(AND(B787='Dropdown Answer Key'!$B$13,OR(AND(F787="GALV",H787="Y"),AND(F787="GALV",H787="UN"),AND(F787="GALV",H787=""))),"GRR",IF(AND(B787='Dropdown Answer Key'!$B$13,F787="Unknown"),"Unknown SL",IF(AND(B787='Dropdown Answer Key'!$B$14,OR(E787="Lead",E787="U, May have L",E787="COM",E787="")),"Lead",IF(AND(B787='Dropdown Answer Key'!$B$14,OR(F787="Lead",F787="U, May have L",F787="COM",F787="")),"Lead",IF(AND(B787='Dropdown Answer Key'!$B$14,OR(AND(E787="GALV",H787="Y"),AND(E787="GALV",H787="UN"),AND(E787="GALV",H787=""),AND(F787="GALV",H787="Y"),AND(F787="GALV",H787="UN"),AND(F787="GALV",H787=""),AND(F787="GALV",I787="Y"),AND(F787="GALV",I787="UN"),AND(F787="GALV",I787=""))),"GRR",IF(AND(B787='Dropdown Answer Key'!$B$14,OR(E787="Unknown",F787="Unknown")),"Unknown SL","Non Lead")))))))))))</f>
        <v>ERROR</v>
      </c>
      <c r="T787" s="122" t="str">
        <f>IF(OR(M787="",Q787="",S787="ERROR"),"BLANK",IF((AND(M787='Dropdown Answer Key'!$B$25,OR('Service Line Inventory'!S787="Lead",S787="Unknown SL"))),"Tier 1",IF(AND('Service Line Inventory'!M787='Dropdown Answer Key'!$B$26,OR('Service Line Inventory'!S787="Lead",S787="Unknown SL")),"Tier 2",IF(AND('Service Line Inventory'!M787='Dropdown Answer Key'!$B$27,OR('Service Line Inventory'!S787="Lead",S787="Unknown SL")),"Tier 2",IF('Service Line Inventory'!S787="GRR","Tier 3",IF((AND('Service Line Inventory'!M787='Dropdown Answer Key'!$B$25,'Service Line Inventory'!Q787='Dropdown Answer Key'!$M$25,O787='Dropdown Answer Key'!$G$27,'Service Line Inventory'!P787='Dropdown Answer Key'!$J$27,S787="Non Lead")),"Tier 4",IF((AND('Service Line Inventory'!M787='Dropdown Answer Key'!$B$25,'Service Line Inventory'!Q787='Dropdown Answer Key'!$M$25,O787='Dropdown Answer Key'!$G$27,S787="Non Lead")),"Tier 4",IF((AND('Service Line Inventory'!M787='Dropdown Answer Key'!$B$25,'Service Line Inventory'!Q787='Dropdown Answer Key'!$M$25,'Service Line Inventory'!P787='Dropdown Answer Key'!$J$27,S787="Non Lead")),"Tier 4","Tier 5"))))))))</f>
        <v>BLANK</v>
      </c>
      <c r="U787" s="123" t="str">
        <f t="shared" si="49"/>
        <v>ERROR</v>
      </c>
      <c r="V787" s="122" t="str">
        <f t="shared" si="50"/>
        <v>ERROR</v>
      </c>
      <c r="W787" s="122" t="str">
        <f t="shared" si="51"/>
        <v>NO</v>
      </c>
      <c r="X787" s="116"/>
      <c r="Y787" s="105"/>
      <c r="Z787" s="85"/>
    </row>
    <row r="788" spans="1:26">
      <c r="A788" s="80"/>
      <c r="B788" s="80"/>
      <c r="C788" s="111"/>
      <c r="D788" s="81"/>
      <c r="E788" s="111"/>
      <c r="F788" s="111"/>
      <c r="G788" s="113"/>
      <c r="H788" s="101"/>
      <c r="I788" s="81"/>
      <c r="J788" s="82"/>
      <c r="K788" s="81"/>
      <c r="L788" s="101" t="str">
        <f t="shared" si="48"/>
        <v>ERROR</v>
      </c>
      <c r="M788" s="117"/>
      <c r="N788" s="81"/>
      <c r="O788" s="81"/>
      <c r="P788" s="81"/>
      <c r="Q788" s="80"/>
      <c r="R788" s="81"/>
      <c r="S788" s="106" t="str">
        <f>IF(OR(B788="",$C$3="",$G$3=""),"ERROR",IF(AND(B788='Dropdown Answer Key'!$B$12,OR(E788="Lead",E788="U, May have L",E788="COM",E788="")),"Lead",IF(AND(B788='Dropdown Answer Key'!$B$12,OR(AND(E788="GALV",H788="Y"),AND(E788="GALV",H788="UN"),AND(E788="GALV",H788=""))),"GRR",IF(AND(B788='Dropdown Answer Key'!$B$12,E788="Unknown"),"Unknown SL",IF(AND(B788='Dropdown Answer Key'!$B$13,OR(F788="Lead",F788="U, May have L",F788="COM",F788="")),"Lead",IF(AND(B788='Dropdown Answer Key'!$B$13,OR(AND(F788="GALV",H788="Y"),AND(F788="GALV",H788="UN"),AND(F788="GALV",H788=""))),"GRR",IF(AND(B788='Dropdown Answer Key'!$B$13,F788="Unknown"),"Unknown SL",IF(AND(B788='Dropdown Answer Key'!$B$14,OR(E788="Lead",E788="U, May have L",E788="COM",E788="")),"Lead",IF(AND(B788='Dropdown Answer Key'!$B$14,OR(F788="Lead",F788="U, May have L",F788="COM",F788="")),"Lead",IF(AND(B788='Dropdown Answer Key'!$B$14,OR(AND(E788="GALV",H788="Y"),AND(E788="GALV",H788="UN"),AND(E788="GALV",H788=""),AND(F788="GALV",H788="Y"),AND(F788="GALV",H788="UN"),AND(F788="GALV",H788=""),AND(F788="GALV",I788="Y"),AND(F788="GALV",I788="UN"),AND(F788="GALV",I788=""))),"GRR",IF(AND(B788='Dropdown Answer Key'!$B$14,OR(E788="Unknown",F788="Unknown")),"Unknown SL","Non Lead")))))))))))</f>
        <v>ERROR</v>
      </c>
      <c r="T788" s="83" t="str">
        <f>IF(OR(M788="",Q788="",S788="ERROR"),"BLANK",IF((AND(M788='Dropdown Answer Key'!$B$25,OR('Service Line Inventory'!S788="Lead",S788="Unknown SL"))),"Tier 1",IF(AND('Service Line Inventory'!M788='Dropdown Answer Key'!$B$26,OR('Service Line Inventory'!S788="Lead",S788="Unknown SL")),"Tier 2",IF(AND('Service Line Inventory'!M788='Dropdown Answer Key'!$B$27,OR('Service Line Inventory'!S788="Lead",S788="Unknown SL")),"Tier 2",IF('Service Line Inventory'!S788="GRR","Tier 3",IF((AND('Service Line Inventory'!M788='Dropdown Answer Key'!$B$25,'Service Line Inventory'!Q788='Dropdown Answer Key'!$M$25,O788='Dropdown Answer Key'!$G$27,'Service Line Inventory'!P788='Dropdown Answer Key'!$J$27,S788="Non Lead")),"Tier 4",IF((AND('Service Line Inventory'!M788='Dropdown Answer Key'!$B$25,'Service Line Inventory'!Q788='Dropdown Answer Key'!$M$25,O788='Dropdown Answer Key'!$G$27,S788="Non Lead")),"Tier 4",IF((AND('Service Line Inventory'!M788='Dropdown Answer Key'!$B$25,'Service Line Inventory'!Q788='Dropdown Answer Key'!$M$25,'Service Line Inventory'!P788='Dropdown Answer Key'!$J$27,S788="Non Lead")),"Tier 4","Tier 5"))))))))</f>
        <v>BLANK</v>
      </c>
      <c r="U788" s="109" t="str">
        <f t="shared" si="49"/>
        <v>ERROR</v>
      </c>
      <c r="V788" s="83" t="str">
        <f t="shared" si="50"/>
        <v>ERROR</v>
      </c>
      <c r="W788" s="83" t="str">
        <f t="shared" si="51"/>
        <v>NO</v>
      </c>
      <c r="X788" s="115"/>
      <c r="Y788" s="84"/>
      <c r="Z788" s="85"/>
    </row>
    <row r="789" spans="1:26">
      <c r="A789" s="89"/>
      <c r="B789" s="90"/>
      <c r="C789" s="112"/>
      <c r="D789" s="90"/>
      <c r="E789" s="112"/>
      <c r="F789" s="112"/>
      <c r="G789" s="114"/>
      <c r="H789" s="102"/>
      <c r="I789" s="90"/>
      <c r="J789" s="91"/>
      <c r="K789" s="90"/>
      <c r="L789" s="102" t="str">
        <f t="shared" si="48"/>
        <v>ERROR</v>
      </c>
      <c r="M789" s="118"/>
      <c r="N789" s="90"/>
      <c r="O789" s="90"/>
      <c r="P789" s="90"/>
      <c r="Q789" s="89"/>
      <c r="R789" s="90"/>
      <c r="S789" s="121" t="str">
        <f>IF(OR(B789="",$C$3="",$G$3=""),"ERROR",IF(AND(B789='Dropdown Answer Key'!$B$12,OR(E789="Lead",E789="U, May have L",E789="COM",E789="")),"Lead",IF(AND(B789='Dropdown Answer Key'!$B$12,OR(AND(E789="GALV",H789="Y"),AND(E789="GALV",H789="UN"),AND(E789="GALV",H789=""))),"GRR",IF(AND(B789='Dropdown Answer Key'!$B$12,E789="Unknown"),"Unknown SL",IF(AND(B789='Dropdown Answer Key'!$B$13,OR(F789="Lead",F789="U, May have L",F789="COM",F789="")),"Lead",IF(AND(B789='Dropdown Answer Key'!$B$13,OR(AND(F789="GALV",H789="Y"),AND(F789="GALV",H789="UN"),AND(F789="GALV",H789=""))),"GRR",IF(AND(B789='Dropdown Answer Key'!$B$13,F789="Unknown"),"Unknown SL",IF(AND(B789='Dropdown Answer Key'!$B$14,OR(E789="Lead",E789="U, May have L",E789="COM",E789="")),"Lead",IF(AND(B789='Dropdown Answer Key'!$B$14,OR(F789="Lead",F789="U, May have L",F789="COM",F789="")),"Lead",IF(AND(B789='Dropdown Answer Key'!$B$14,OR(AND(E789="GALV",H789="Y"),AND(E789="GALV",H789="UN"),AND(E789="GALV",H789=""),AND(F789="GALV",H789="Y"),AND(F789="GALV",H789="UN"),AND(F789="GALV",H789=""),AND(F789="GALV",I789="Y"),AND(F789="GALV",I789="UN"),AND(F789="GALV",I789=""))),"GRR",IF(AND(B789='Dropdown Answer Key'!$B$14,OR(E789="Unknown",F789="Unknown")),"Unknown SL","Non Lead")))))))))))</f>
        <v>ERROR</v>
      </c>
      <c r="T789" s="122" t="str">
        <f>IF(OR(M789="",Q789="",S789="ERROR"),"BLANK",IF((AND(M789='Dropdown Answer Key'!$B$25,OR('Service Line Inventory'!S789="Lead",S789="Unknown SL"))),"Tier 1",IF(AND('Service Line Inventory'!M789='Dropdown Answer Key'!$B$26,OR('Service Line Inventory'!S789="Lead",S789="Unknown SL")),"Tier 2",IF(AND('Service Line Inventory'!M789='Dropdown Answer Key'!$B$27,OR('Service Line Inventory'!S789="Lead",S789="Unknown SL")),"Tier 2",IF('Service Line Inventory'!S789="GRR","Tier 3",IF((AND('Service Line Inventory'!M789='Dropdown Answer Key'!$B$25,'Service Line Inventory'!Q789='Dropdown Answer Key'!$M$25,O789='Dropdown Answer Key'!$G$27,'Service Line Inventory'!P789='Dropdown Answer Key'!$J$27,S789="Non Lead")),"Tier 4",IF((AND('Service Line Inventory'!M789='Dropdown Answer Key'!$B$25,'Service Line Inventory'!Q789='Dropdown Answer Key'!$M$25,O789='Dropdown Answer Key'!$G$27,S789="Non Lead")),"Tier 4",IF((AND('Service Line Inventory'!M789='Dropdown Answer Key'!$B$25,'Service Line Inventory'!Q789='Dropdown Answer Key'!$M$25,'Service Line Inventory'!P789='Dropdown Answer Key'!$J$27,S789="Non Lead")),"Tier 4","Tier 5"))))))))</f>
        <v>BLANK</v>
      </c>
      <c r="U789" s="123" t="str">
        <f t="shared" si="49"/>
        <v>ERROR</v>
      </c>
      <c r="V789" s="122" t="str">
        <f t="shared" si="50"/>
        <v>ERROR</v>
      </c>
      <c r="W789" s="122" t="str">
        <f t="shared" si="51"/>
        <v>NO</v>
      </c>
      <c r="X789" s="116"/>
      <c r="Y789" s="105"/>
      <c r="Z789" s="85"/>
    </row>
    <row r="790" spans="1:26">
      <c r="A790" s="80"/>
      <c r="B790" s="80"/>
      <c r="C790" s="111"/>
      <c r="D790" s="81"/>
      <c r="E790" s="111"/>
      <c r="F790" s="111"/>
      <c r="G790" s="113"/>
      <c r="H790" s="101"/>
      <c r="I790" s="81"/>
      <c r="J790" s="82"/>
      <c r="K790" s="81"/>
      <c r="L790" s="101" t="str">
        <f t="shared" si="48"/>
        <v>ERROR</v>
      </c>
      <c r="M790" s="117"/>
      <c r="N790" s="81"/>
      <c r="O790" s="81"/>
      <c r="P790" s="81"/>
      <c r="Q790" s="80"/>
      <c r="R790" s="81"/>
      <c r="S790" s="106" t="str">
        <f>IF(OR(B790="",$C$3="",$G$3=""),"ERROR",IF(AND(B790='Dropdown Answer Key'!$B$12,OR(E790="Lead",E790="U, May have L",E790="COM",E790="")),"Lead",IF(AND(B790='Dropdown Answer Key'!$B$12,OR(AND(E790="GALV",H790="Y"),AND(E790="GALV",H790="UN"),AND(E790="GALV",H790=""))),"GRR",IF(AND(B790='Dropdown Answer Key'!$B$12,E790="Unknown"),"Unknown SL",IF(AND(B790='Dropdown Answer Key'!$B$13,OR(F790="Lead",F790="U, May have L",F790="COM",F790="")),"Lead",IF(AND(B790='Dropdown Answer Key'!$B$13,OR(AND(F790="GALV",H790="Y"),AND(F790="GALV",H790="UN"),AND(F790="GALV",H790=""))),"GRR",IF(AND(B790='Dropdown Answer Key'!$B$13,F790="Unknown"),"Unknown SL",IF(AND(B790='Dropdown Answer Key'!$B$14,OR(E790="Lead",E790="U, May have L",E790="COM",E790="")),"Lead",IF(AND(B790='Dropdown Answer Key'!$B$14,OR(F790="Lead",F790="U, May have L",F790="COM",F790="")),"Lead",IF(AND(B790='Dropdown Answer Key'!$B$14,OR(AND(E790="GALV",H790="Y"),AND(E790="GALV",H790="UN"),AND(E790="GALV",H790=""),AND(F790="GALV",H790="Y"),AND(F790="GALV",H790="UN"),AND(F790="GALV",H790=""),AND(F790="GALV",I790="Y"),AND(F790="GALV",I790="UN"),AND(F790="GALV",I790=""))),"GRR",IF(AND(B790='Dropdown Answer Key'!$B$14,OR(E790="Unknown",F790="Unknown")),"Unknown SL","Non Lead")))))))))))</f>
        <v>ERROR</v>
      </c>
      <c r="T790" s="83" t="str">
        <f>IF(OR(M790="",Q790="",S790="ERROR"),"BLANK",IF((AND(M790='Dropdown Answer Key'!$B$25,OR('Service Line Inventory'!S790="Lead",S790="Unknown SL"))),"Tier 1",IF(AND('Service Line Inventory'!M790='Dropdown Answer Key'!$B$26,OR('Service Line Inventory'!S790="Lead",S790="Unknown SL")),"Tier 2",IF(AND('Service Line Inventory'!M790='Dropdown Answer Key'!$B$27,OR('Service Line Inventory'!S790="Lead",S790="Unknown SL")),"Tier 2",IF('Service Line Inventory'!S790="GRR","Tier 3",IF((AND('Service Line Inventory'!M790='Dropdown Answer Key'!$B$25,'Service Line Inventory'!Q790='Dropdown Answer Key'!$M$25,O790='Dropdown Answer Key'!$G$27,'Service Line Inventory'!P790='Dropdown Answer Key'!$J$27,S790="Non Lead")),"Tier 4",IF((AND('Service Line Inventory'!M790='Dropdown Answer Key'!$B$25,'Service Line Inventory'!Q790='Dropdown Answer Key'!$M$25,O790='Dropdown Answer Key'!$G$27,S790="Non Lead")),"Tier 4",IF((AND('Service Line Inventory'!M790='Dropdown Answer Key'!$B$25,'Service Line Inventory'!Q790='Dropdown Answer Key'!$M$25,'Service Line Inventory'!P790='Dropdown Answer Key'!$J$27,S790="Non Lead")),"Tier 4","Tier 5"))))))))</f>
        <v>BLANK</v>
      </c>
      <c r="U790" s="109" t="str">
        <f t="shared" si="49"/>
        <v>ERROR</v>
      </c>
      <c r="V790" s="83" t="str">
        <f t="shared" si="50"/>
        <v>ERROR</v>
      </c>
      <c r="W790" s="83" t="str">
        <f t="shared" si="51"/>
        <v>NO</v>
      </c>
      <c r="X790" s="115"/>
      <c r="Y790" s="84"/>
      <c r="Z790" s="85"/>
    </row>
    <row r="791" spans="1:26">
      <c r="A791" s="89"/>
      <c r="B791" s="90"/>
      <c r="C791" s="112"/>
      <c r="D791" s="90"/>
      <c r="E791" s="112"/>
      <c r="F791" s="112"/>
      <c r="G791" s="114"/>
      <c r="H791" s="102"/>
      <c r="I791" s="90"/>
      <c r="J791" s="91"/>
      <c r="K791" s="90"/>
      <c r="L791" s="102" t="str">
        <f t="shared" si="48"/>
        <v>ERROR</v>
      </c>
      <c r="M791" s="118"/>
      <c r="N791" s="90"/>
      <c r="O791" s="90"/>
      <c r="P791" s="90"/>
      <c r="Q791" s="89"/>
      <c r="R791" s="90"/>
      <c r="S791" s="121" t="str">
        <f>IF(OR(B791="",$C$3="",$G$3=""),"ERROR",IF(AND(B791='Dropdown Answer Key'!$B$12,OR(E791="Lead",E791="U, May have L",E791="COM",E791="")),"Lead",IF(AND(B791='Dropdown Answer Key'!$B$12,OR(AND(E791="GALV",H791="Y"),AND(E791="GALV",H791="UN"),AND(E791="GALV",H791=""))),"GRR",IF(AND(B791='Dropdown Answer Key'!$B$12,E791="Unknown"),"Unknown SL",IF(AND(B791='Dropdown Answer Key'!$B$13,OR(F791="Lead",F791="U, May have L",F791="COM",F791="")),"Lead",IF(AND(B791='Dropdown Answer Key'!$B$13,OR(AND(F791="GALV",H791="Y"),AND(F791="GALV",H791="UN"),AND(F791="GALV",H791=""))),"GRR",IF(AND(B791='Dropdown Answer Key'!$B$13,F791="Unknown"),"Unknown SL",IF(AND(B791='Dropdown Answer Key'!$B$14,OR(E791="Lead",E791="U, May have L",E791="COM",E791="")),"Lead",IF(AND(B791='Dropdown Answer Key'!$B$14,OR(F791="Lead",F791="U, May have L",F791="COM",F791="")),"Lead",IF(AND(B791='Dropdown Answer Key'!$B$14,OR(AND(E791="GALV",H791="Y"),AND(E791="GALV",H791="UN"),AND(E791="GALV",H791=""),AND(F791="GALV",H791="Y"),AND(F791="GALV",H791="UN"),AND(F791="GALV",H791=""),AND(F791="GALV",I791="Y"),AND(F791="GALV",I791="UN"),AND(F791="GALV",I791=""))),"GRR",IF(AND(B791='Dropdown Answer Key'!$B$14,OR(E791="Unknown",F791="Unknown")),"Unknown SL","Non Lead")))))))))))</f>
        <v>ERROR</v>
      </c>
      <c r="T791" s="122" t="str">
        <f>IF(OR(M791="",Q791="",S791="ERROR"),"BLANK",IF((AND(M791='Dropdown Answer Key'!$B$25,OR('Service Line Inventory'!S791="Lead",S791="Unknown SL"))),"Tier 1",IF(AND('Service Line Inventory'!M791='Dropdown Answer Key'!$B$26,OR('Service Line Inventory'!S791="Lead",S791="Unknown SL")),"Tier 2",IF(AND('Service Line Inventory'!M791='Dropdown Answer Key'!$B$27,OR('Service Line Inventory'!S791="Lead",S791="Unknown SL")),"Tier 2",IF('Service Line Inventory'!S791="GRR","Tier 3",IF((AND('Service Line Inventory'!M791='Dropdown Answer Key'!$B$25,'Service Line Inventory'!Q791='Dropdown Answer Key'!$M$25,O791='Dropdown Answer Key'!$G$27,'Service Line Inventory'!P791='Dropdown Answer Key'!$J$27,S791="Non Lead")),"Tier 4",IF((AND('Service Line Inventory'!M791='Dropdown Answer Key'!$B$25,'Service Line Inventory'!Q791='Dropdown Answer Key'!$M$25,O791='Dropdown Answer Key'!$G$27,S791="Non Lead")),"Tier 4",IF((AND('Service Line Inventory'!M791='Dropdown Answer Key'!$B$25,'Service Line Inventory'!Q791='Dropdown Answer Key'!$M$25,'Service Line Inventory'!P791='Dropdown Answer Key'!$J$27,S791="Non Lead")),"Tier 4","Tier 5"))))))))</f>
        <v>BLANK</v>
      </c>
      <c r="U791" s="123" t="str">
        <f t="shared" si="49"/>
        <v>ERROR</v>
      </c>
      <c r="V791" s="122" t="str">
        <f t="shared" si="50"/>
        <v>ERROR</v>
      </c>
      <c r="W791" s="122" t="str">
        <f t="shared" si="51"/>
        <v>NO</v>
      </c>
      <c r="X791" s="116"/>
      <c r="Y791" s="105"/>
      <c r="Z791" s="85"/>
    </row>
    <row r="792" spans="1:26">
      <c r="A792" s="80"/>
      <c r="B792" s="80"/>
      <c r="C792" s="111"/>
      <c r="D792" s="81"/>
      <c r="E792" s="111"/>
      <c r="F792" s="111"/>
      <c r="G792" s="113"/>
      <c r="H792" s="101"/>
      <c r="I792" s="81"/>
      <c r="J792" s="82"/>
      <c r="K792" s="81"/>
      <c r="L792" s="101" t="str">
        <f t="shared" si="48"/>
        <v>ERROR</v>
      </c>
      <c r="M792" s="117"/>
      <c r="N792" s="81"/>
      <c r="O792" s="81"/>
      <c r="P792" s="81"/>
      <c r="Q792" s="80"/>
      <c r="R792" s="81"/>
      <c r="S792" s="106" t="str">
        <f>IF(OR(B792="",$C$3="",$G$3=""),"ERROR",IF(AND(B792='Dropdown Answer Key'!$B$12,OR(E792="Lead",E792="U, May have L",E792="COM",E792="")),"Lead",IF(AND(B792='Dropdown Answer Key'!$B$12,OR(AND(E792="GALV",H792="Y"),AND(E792="GALV",H792="UN"),AND(E792="GALV",H792=""))),"GRR",IF(AND(B792='Dropdown Answer Key'!$B$12,E792="Unknown"),"Unknown SL",IF(AND(B792='Dropdown Answer Key'!$B$13,OR(F792="Lead",F792="U, May have L",F792="COM",F792="")),"Lead",IF(AND(B792='Dropdown Answer Key'!$B$13,OR(AND(F792="GALV",H792="Y"),AND(F792="GALV",H792="UN"),AND(F792="GALV",H792=""))),"GRR",IF(AND(B792='Dropdown Answer Key'!$B$13,F792="Unknown"),"Unknown SL",IF(AND(B792='Dropdown Answer Key'!$B$14,OR(E792="Lead",E792="U, May have L",E792="COM",E792="")),"Lead",IF(AND(B792='Dropdown Answer Key'!$B$14,OR(F792="Lead",F792="U, May have L",F792="COM",F792="")),"Lead",IF(AND(B792='Dropdown Answer Key'!$B$14,OR(AND(E792="GALV",H792="Y"),AND(E792="GALV",H792="UN"),AND(E792="GALV",H792=""),AND(F792="GALV",H792="Y"),AND(F792="GALV",H792="UN"),AND(F792="GALV",H792=""),AND(F792="GALV",I792="Y"),AND(F792="GALV",I792="UN"),AND(F792="GALV",I792=""))),"GRR",IF(AND(B792='Dropdown Answer Key'!$B$14,OR(E792="Unknown",F792="Unknown")),"Unknown SL","Non Lead")))))))))))</f>
        <v>ERROR</v>
      </c>
      <c r="T792" s="83" t="str">
        <f>IF(OR(M792="",Q792="",S792="ERROR"),"BLANK",IF((AND(M792='Dropdown Answer Key'!$B$25,OR('Service Line Inventory'!S792="Lead",S792="Unknown SL"))),"Tier 1",IF(AND('Service Line Inventory'!M792='Dropdown Answer Key'!$B$26,OR('Service Line Inventory'!S792="Lead",S792="Unknown SL")),"Tier 2",IF(AND('Service Line Inventory'!M792='Dropdown Answer Key'!$B$27,OR('Service Line Inventory'!S792="Lead",S792="Unknown SL")),"Tier 2",IF('Service Line Inventory'!S792="GRR","Tier 3",IF((AND('Service Line Inventory'!M792='Dropdown Answer Key'!$B$25,'Service Line Inventory'!Q792='Dropdown Answer Key'!$M$25,O792='Dropdown Answer Key'!$G$27,'Service Line Inventory'!P792='Dropdown Answer Key'!$J$27,S792="Non Lead")),"Tier 4",IF((AND('Service Line Inventory'!M792='Dropdown Answer Key'!$B$25,'Service Line Inventory'!Q792='Dropdown Answer Key'!$M$25,O792='Dropdown Answer Key'!$G$27,S792="Non Lead")),"Tier 4",IF((AND('Service Line Inventory'!M792='Dropdown Answer Key'!$B$25,'Service Line Inventory'!Q792='Dropdown Answer Key'!$M$25,'Service Line Inventory'!P792='Dropdown Answer Key'!$J$27,S792="Non Lead")),"Tier 4","Tier 5"))))))))</f>
        <v>BLANK</v>
      </c>
      <c r="U792" s="109" t="str">
        <f t="shared" si="49"/>
        <v>ERROR</v>
      </c>
      <c r="V792" s="83" t="str">
        <f t="shared" si="50"/>
        <v>ERROR</v>
      </c>
      <c r="W792" s="83" t="str">
        <f t="shared" si="51"/>
        <v>NO</v>
      </c>
      <c r="X792" s="115"/>
      <c r="Y792" s="84"/>
      <c r="Z792" s="85"/>
    </row>
    <row r="793" spans="1:26">
      <c r="A793" s="89"/>
      <c r="B793" s="90"/>
      <c r="C793" s="112"/>
      <c r="D793" s="90"/>
      <c r="E793" s="112"/>
      <c r="F793" s="112"/>
      <c r="G793" s="114"/>
      <c r="H793" s="102"/>
      <c r="I793" s="90"/>
      <c r="J793" s="91"/>
      <c r="K793" s="90"/>
      <c r="L793" s="102" t="str">
        <f t="shared" si="48"/>
        <v>ERROR</v>
      </c>
      <c r="M793" s="118"/>
      <c r="N793" s="90"/>
      <c r="O793" s="90"/>
      <c r="P793" s="90"/>
      <c r="Q793" s="89"/>
      <c r="R793" s="90"/>
      <c r="S793" s="121" t="str">
        <f>IF(OR(B793="",$C$3="",$G$3=""),"ERROR",IF(AND(B793='Dropdown Answer Key'!$B$12,OR(E793="Lead",E793="U, May have L",E793="COM",E793="")),"Lead",IF(AND(B793='Dropdown Answer Key'!$B$12,OR(AND(E793="GALV",H793="Y"),AND(E793="GALV",H793="UN"),AND(E793="GALV",H793=""))),"GRR",IF(AND(B793='Dropdown Answer Key'!$B$12,E793="Unknown"),"Unknown SL",IF(AND(B793='Dropdown Answer Key'!$B$13,OR(F793="Lead",F793="U, May have L",F793="COM",F793="")),"Lead",IF(AND(B793='Dropdown Answer Key'!$B$13,OR(AND(F793="GALV",H793="Y"),AND(F793="GALV",H793="UN"),AND(F793="GALV",H793=""))),"GRR",IF(AND(B793='Dropdown Answer Key'!$B$13,F793="Unknown"),"Unknown SL",IF(AND(B793='Dropdown Answer Key'!$B$14,OR(E793="Lead",E793="U, May have L",E793="COM",E793="")),"Lead",IF(AND(B793='Dropdown Answer Key'!$B$14,OR(F793="Lead",F793="U, May have L",F793="COM",F793="")),"Lead",IF(AND(B793='Dropdown Answer Key'!$B$14,OR(AND(E793="GALV",H793="Y"),AND(E793="GALV",H793="UN"),AND(E793="GALV",H793=""),AND(F793="GALV",H793="Y"),AND(F793="GALV",H793="UN"),AND(F793="GALV",H793=""),AND(F793="GALV",I793="Y"),AND(F793="GALV",I793="UN"),AND(F793="GALV",I793=""))),"GRR",IF(AND(B793='Dropdown Answer Key'!$B$14,OR(E793="Unknown",F793="Unknown")),"Unknown SL","Non Lead")))))))))))</f>
        <v>ERROR</v>
      </c>
      <c r="T793" s="122" t="str">
        <f>IF(OR(M793="",Q793="",S793="ERROR"),"BLANK",IF((AND(M793='Dropdown Answer Key'!$B$25,OR('Service Line Inventory'!S793="Lead",S793="Unknown SL"))),"Tier 1",IF(AND('Service Line Inventory'!M793='Dropdown Answer Key'!$B$26,OR('Service Line Inventory'!S793="Lead",S793="Unknown SL")),"Tier 2",IF(AND('Service Line Inventory'!M793='Dropdown Answer Key'!$B$27,OR('Service Line Inventory'!S793="Lead",S793="Unknown SL")),"Tier 2",IF('Service Line Inventory'!S793="GRR","Tier 3",IF((AND('Service Line Inventory'!M793='Dropdown Answer Key'!$B$25,'Service Line Inventory'!Q793='Dropdown Answer Key'!$M$25,O793='Dropdown Answer Key'!$G$27,'Service Line Inventory'!P793='Dropdown Answer Key'!$J$27,S793="Non Lead")),"Tier 4",IF((AND('Service Line Inventory'!M793='Dropdown Answer Key'!$B$25,'Service Line Inventory'!Q793='Dropdown Answer Key'!$M$25,O793='Dropdown Answer Key'!$G$27,S793="Non Lead")),"Tier 4",IF((AND('Service Line Inventory'!M793='Dropdown Answer Key'!$B$25,'Service Line Inventory'!Q793='Dropdown Answer Key'!$M$25,'Service Line Inventory'!P793='Dropdown Answer Key'!$J$27,S793="Non Lead")),"Tier 4","Tier 5"))))))))</f>
        <v>BLANK</v>
      </c>
      <c r="U793" s="123" t="str">
        <f t="shared" si="49"/>
        <v>ERROR</v>
      </c>
      <c r="V793" s="122" t="str">
        <f t="shared" si="50"/>
        <v>ERROR</v>
      </c>
      <c r="W793" s="122" t="str">
        <f t="shared" si="51"/>
        <v>NO</v>
      </c>
      <c r="X793" s="116"/>
      <c r="Y793" s="105"/>
      <c r="Z793" s="85"/>
    </row>
    <row r="794" spans="1:26">
      <c r="A794" s="80"/>
      <c r="B794" s="80"/>
      <c r="C794" s="111"/>
      <c r="D794" s="81"/>
      <c r="E794" s="111"/>
      <c r="F794" s="111"/>
      <c r="G794" s="113"/>
      <c r="H794" s="101"/>
      <c r="I794" s="81"/>
      <c r="J794" s="82"/>
      <c r="K794" s="81"/>
      <c r="L794" s="101" t="str">
        <f t="shared" si="48"/>
        <v>ERROR</v>
      </c>
      <c r="M794" s="117"/>
      <c r="N794" s="81"/>
      <c r="O794" s="81"/>
      <c r="P794" s="81"/>
      <c r="Q794" s="80"/>
      <c r="R794" s="81"/>
      <c r="S794" s="106" t="str">
        <f>IF(OR(B794="",$C$3="",$G$3=""),"ERROR",IF(AND(B794='Dropdown Answer Key'!$B$12,OR(E794="Lead",E794="U, May have L",E794="COM",E794="")),"Lead",IF(AND(B794='Dropdown Answer Key'!$B$12,OR(AND(E794="GALV",H794="Y"),AND(E794="GALV",H794="UN"),AND(E794="GALV",H794=""))),"GRR",IF(AND(B794='Dropdown Answer Key'!$B$12,E794="Unknown"),"Unknown SL",IF(AND(B794='Dropdown Answer Key'!$B$13,OR(F794="Lead",F794="U, May have L",F794="COM",F794="")),"Lead",IF(AND(B794='Dropdown Answer Key'!$B$13,OR(AND(F794="GALV",H794="Y"),AND(F794="GALV",H794="UN"),AND(F794="GALV",H794=""))),"GRR",IF(AND(B794='Dropdown Answer Key'!$B$13,F794="Unknown"),"Unknown SL",IF(AND(B794='Dropdown Answer Key'!$B$14,OR(E794="Lead",E794="U, May have L",E794="COM",E794="")),"Lead",IF(AND(B794='Dropdown Answer Key'!$B$14,OR(F794="Lead",F794="U, May have L",F794="COM",F794="")),"Lead",IF(AND(B794='Dropdown Answer Key'!$B$14,OR(AND(E794="GALV",H794="Y"),AND(E794="GALV",H794="UN"),AND(E794="GALV",H794=""),AND(F794="GALV",H794="Y"),AND(F794="GALV",H794="UN"),AND(F794="GALV",H794=""),AND(F794="GALV",I794="Y"),AND(F794="GALV",I794="UN"),AND(F794="GALV",I794=""))),"GRR",IF(AND(B794='Dropdown Answer Key'!$B$14,OR(E794="Unknown",F794="Unknown")),"Unknown SL","Non Lead")))))))))))</f>
        <v>ERROR</v>
      </c>
      <c r="T794" s="83" t="str">
        <f>IF(OR(M794="",Q794="",S794="ERROR"),"BLANK",IF((AND(M794='Dropdown Answer Key'!$B$25,OR('Service Line Inventory'!S794="Lead",S794="Unknown SL"))),"Tier 1",IF(AND('Service Line Inventory'!M794='Dropdown Answer Key'!$B$26,OR('Service Line Inventory'!S794="Lead",S794="Unknown SL")),"Tier 2",IF(AND('Service Line Inventory'!M794='Dropdown Answer Key'!$B$27,OR('Service Line Inventory'!S794="Lead",S794="Unknown SL")),"Tier 2",IF('Service Line Inventory'!S794="GRR","Tier 3",IF((AND('Service Line Inventory'!M794='Dropdown Answer Key'!$B$25,'Service Line Inventory'!Q794='Dropdown Answer Key'!$M$25,O794='Dropdown Answer Key'!$G$27,'Service Line Inventory'!P794='Dropdown Answer Key'!$J$27,S794="Non Lead")),"Tier 4",IF((AND('Service Line Inventory'!M794='Dropdown Answer Key'!$B$25,'Service Line Inventory'!Q794='Dropdown Answer Key'!$M$25,O794='Dropdown Answer Key'!$G$27,S794="Non Lead")),"Tier 4",IF((AND('Service Line Inventory'!M794='Dropdown Answer Key'!$B$25,'Service Line Inventory'!Q794='Dropdown Answer Key'!$M$25,'Service Line Inventory'!P794='Dropdown Answer Key'!$J$27,S794="Non Lead")),"Tier 4","Tier 5"))))))))</f>
        <v>BLANK</v>
      </c>
      <c r="U794" s="109" t="str">
        <f t="shared" si="49"/>
        <v>ERROR</v>
      </c>
      <c r="V794" s="83" t="str">
        <f t="shared" si="50"/>
        <v>ERROR</v>
      </c>
      <c r="W794" s="83" t="str">
        <f t="shared" si="51"/>
        <v>NO</v>
      </c>
      <c r="X794" s="115"/>
      <c r="Y794" s="84"/>
      <c r="Z794" s="85"/>
    </row>
    <row r="795" spans="1:26">
      <c r="A795" s="89"/>
      <c r="B795" s="90"/>
      <c r="C795" s="112"/>
      <c r="D795" s="90"/>
      <c r="E795" s="112"/>
      <c r="F795" s="112"/>
      <c r="G795" s="114"/>
      <c r="H795" s="102"/>
      <c r="I795" s="90"/>
      <c r="J795" s="91"/>
      <c r="K795" s="90"/>
      <c r="L795" s="102" t="str">
        <f t="shared" si="48"/>
        <v>ERROR</v>
      </c>
      <c r="M795" s="118"/>
      <c r="N795" s="90"/>
      <c r="O795" s="90"/>
      <c r="P795" s="90"/>
      <c r="Q795" s="89"/>
      <c r="R795" s="90"/>
      <c r="S795" s="121" t="str">
        <f>IF(OR(B795="",$C$3="",$G$3=""),"ERROR",IF(AND(B795='Dropdown Answer Key'!$B$12,OR(E795="Lead",E795="U, May have L",E795="COM",E795="")),"Lead",IF(AND(B795='Dropdown Answer Key'!$B$12,OR(AND(E795="GALV",H795="Y"),AND(E795="GALV",H795="UN"),AND(E795="GALV",H795=""))),"GRR",IF(AND(B795='Dropdown Answer Key'!$B$12,E795="Unknown"),"Unknown SL",IF(AND(B795='Dropdown Answer Key'!$B$13,OR(F795="Lead",F795="U, May have L",F795="COM",F795="")),"Lead",IF(AND(B795='Dropdown Answer Key'!$B$13,OR(AND(F795="GALV",H795="Y"),AND(F795="GALV",H795="UN"),AND(F795="GALV",H795=""))),"GRR",IF(AND(B795='Dropdown Answer Key'!$B$13,F795="Unknown"),"Unknown SL",IF(AND(B795='Dropdown Answer Key'!$B$14,OR(E795="Lead",E795="U, May have L",E795="COM",E795="")),"Lead",IF(AND(B795='Dropdown Answer Key'!$B$14,OR(F795="Lead",F795="U, May have L",F795="COM",F795="")),"Lead",IF(AND(B795='Dropdown Answer Key'!$B$14,OR(AND(E795="GALV",H795="Y"),AND(E795="GALV",H795="UN"),AND(E795="GALV",H795=""),AND(F795="GALV",H795="Y"),AND(F795="GALV",H795="UN"),AND(F795="GALV",H795=""),AND(F795="GALV",I795="Y"),AND(F795="GALV",I795="UN"),AND(F795="GALV",I795=""))),"GRR",IF(AND(B795='Dropdown Answer Key'!$B$14,OR(E795="Unknown",F795="Unknown")),"Unknown SL","Non Lead")))))))))))</f>
        <v>ERROR</v>
      </c>
      <c r="T795" s="122" t="str">
        <f>IF(OR(M795="",Q795="",S795="ERROR"),"BLANK",IF((AND(M795='Dropdown Answer Key'!$B$25,OR('Service Line Inventory'!S795="Lead",S795="Unknown SL"))),"Tier 1",IF(AND('Service Line Inventory'!M795='Dropdown Answer Key'!$B$26,OR('Service Line Inventory'!S795="Lead",S795="Unknown SL")),"Tier 2",IF(AND('Service Line Inventory'!M795='Dropdown Answer Key'!$B$27,OR('Service Line Inventory'!S795="Lead",S795="Unknown SL")),"Tier 2",IF('Service Line Inventory'!S795="GRR","Tier 3",IF((AND('Service Line Inventory'!M795='Dropdown Answer Key'!$B$25,'Service Line Inventory'!Q795='Dropdown Answer Key'!$M$25,O795='Dropdown Answer Key'!$G$27,'Service Line Inventory'!P795='Dropdown Answer Key'!$J$27,S795="Non Lead")),"Tier 4",IF((AND('Service Line Inventory'!M795='Dropdown Answer Key'!$B$25,'Service Line Inventory'!Q795='Dropdown Answer Key'!$M$25,O795='Dropdown Answer Key'!$G$27,S795="Non Lead")),"Tier 4",IF((AND('Service Line Inventory'!M795='Dropdown Answer Key'!$B$25,'Service Line Inventory'!Q795='Dropdown Answer Key'!$M$25,'Service Line Inventory'!P795='Dropdown Answer Key'!$J$27,S795="Non Lead")),"Tier 4","Tier 5"))))))))</f>
        <v>BLANK</v>
      </c>
      <c r="U795" s="123" t="str">
        <f t="shared" si="49"/>
        <v>ERROR</v>
      </c>
      <c r="V795" s="122" t="str">
        <f t="shared" si="50"/>
        <v>ERROR</v>
      </c>
      <c r="W795" s="122" t="str">
        <f t="shared" si="51"/>
        <v>NO</v>
      </c>
      <c r="X795" s="116"/>
      <c r="Y795" s="105"/>
      <c r="Z795" s="85"/>
    </row>
    <row r="796" spans="1:26">
      <c r="A796" s="80"/>
      <c r="B796" s="80"/>
      <c r="C796" s="111"/>
      <c r="D796" s="81"/>
      <c r="E796" s="111"/>
      <c r="F796" s="111"/>
      <c r="G796" s="113"/>
      <c r="H796" s="101"/>
      <c r="I796" s="81"/>
      <c r="J796" s="82"/>
      <c r="K796" s="81"/>
      <c r="L796" s="101" t="str">
        <f t="shared" si="48"/>
        <v>ERROR</v>
      </c>
      <c r="M796" s="117"/>
      <c r="N796" s="81"/>
      <c r="O796" s="81"/>
      <c r="P796" s="81"/>
      <c r="Q796" s="80"/>
      <c r="R796" s="81"/>
      <c r="S796" s="106" t="str">
        <f>IF(OR(B796="",$C$3="",$G$3=""),"ERROR",IF(AND(B796='Dropdown Answer Key'!$B$12,OR(E796="Lead",E796="U, May have L",E796="COM",E796="")),"Lead",IF(AND(B796='Dropdown Answer Key'!$B$12,OR(AND(E796="GALV",H796="Y"),AND(E796="GALV",H796="UN"),AND(E796="GALV",H796=""))),"GRR",IF(AND(B796='Dropdown Answer Key'!$B$12,E796="Unknown"),"Unknown SL",IF(AND(B796='Dropdown Answer Key'!$B$13,OR(F796="Lead",F796="U, May have L",F796="COM",F796="")),"Lead",IF(AND(B796='Dropdown Answer Key'!$B$13,OR(AND(F796="GALV",H796="Y"),AND(F796="GALV",H796="UN"),AND(F796="GALV",H796=""))),"GRR",IF(AND(B796='Dropdown Answer Key'!$B$13,F796="Unknown"),"Unknown SL",IF(AND(B796='Dropdown Answer Key'!$B$14,OR(E796="Lead",E796="U, May have L",E796="COM",E796="")),"Lead",IF(AND(B796='Dropdown Answer Key'!$B$14,OR(F796="Lead",F796="U, May have L",F796="COM",F796="")),"Lead",IF(AND(B796='Dropdown Answer Key'!$B$14,OR(AND(E796="GALV",H796="Y"),AND(E796="GALV",H796="UN"),AND(E796="GALV",H796=""),AND(F796="GALV",H796="Y"),AND(F796="GALV",H796="UN"),AND(F796="GALV",H796=""),AND(F796="GALV",I796="Y"),AND(F796="GALV",I796="UN"),AND(F796="GALV",I796=""))),"GRR",IF(AND(B796='Dropdown Answer Key'!$B$14,OR(E796="Unknown",F796="Unknown")),"Unknown SL","Non Lead")))))))))))</f>
        <v>ERROR</v>
      </c>
      <c r="T796" s="83" t="str">
        <f>IF(OR(M796="",Q796="",S796="ERROR"),"BLANK",IF((AND(M796='Dropdown Answer Key'!$B$25,OR('Service Line Inventory'!S796="Lead",S796="Unknown SL"))),"Tier 1",IF(AND('Service Line Inventory'!M796='Dropdown Answer Key'!$B$26,OR('Service Line Inventory'!S796="Lead",S796="Unknown SL")),"Tier 2",IF(AND('Service Line Inventory'!M796='Dropdown Answer Key'!$B$27,OR('Service Line Inventory'!S796="Lead",S796="Unknown SL")),"Tier 2",IF('Service Line Inventory'!S796="GRR","Tier 3",IF((AND('Service Line Inventory'!M796='Dropdown Answer Key'!$B$25,'Service Line Inventory'!Q796='Dropdown Answer Key'!$M$25,O796='Dropdown Answer Key'!$G$27,'Service Line Inventory'!P796='Dropdown Answer Key'!$J$27,S796="Non Lead")),"Tier 4",IF((AND('Service Line Inventory'!M796='Dropdown Answer Key'!$B$25,'Service Line Inventory'!Q796='Dropdown Answer Key'!$M$25,O796='Dropdown Answer Key'!$G$27,S796="Non Lead")),"Tier 4",IF((AND('Service Line Inventory'!M796='Dropdown Answer Key'!$B$25,'Service Line Inventory'!Q796='Dropdown Answer Key'!$M$25,'Service Line Inventory'!P796='Dropdown Answer Key'!$J$27,S796="Non Lead")),"Tier 4","Tier 5"))))))))</f>
        <v>BLANK</v>
      </c>
      <c r="U796" s="109" t="str">
        <f t="shared" si="49"/>
        <v>ERROR</v>
      </c>
      <c r="V796" s="83" t="str">
        <f t="shared" si="50"/>
        <v>ERROR</v>
      </c>
      <c r="W796" s="83" t="str">
        <f t="shared" si="51"/>
        <v>NO</v>
      </c>
      <c r="X796" s="115"/>
      <c r="Y796" s="84"/>
      <c r="Z796" s="85"/>
    </row>
    <row r="797" spans="1:26">
      <c r="A797" s="89"/>
      <c r="B797" s="90"/>
      <c r="C797" s="112"/>
      <c r="D797" s="90"/>
      <c r="E797" s="112"/>
      <c r="F797" s="112"/>
      <c r="G797" s="114"/>
      <c r="H797" s="102"/>
      <c r="I797" s="90"/>
      <c r="J797" s="91"/>
      <c r="K797" s="90"/>
      <c r="L797" s="102" t="str">
        <f t="shared" si="48"/>
        <v>ERROR</v>
      </c>
      <c r="M797" s="118"/>
      <c r="N797" s="90"/>
      <c r="O797" s="90"/>
      <c r="P797" s="90"/>
      <c r="Q797" s="89"/>
      <c r="R797" s="90"/>
      <c r="S797" s="121" t="str">
        <f>IF(OR(B797="",$C$3="",$G$3=""),"ERROR",IF(AND(B797='Dropdown Answer Key'!$B$12,OR(E797="Lead",E797="U, May have L",E797="COM",E797="")),"Lead",IF(AND(B797='Dropdown Answer Key'!$B$12,OR(AND(E797="GALV",H797="Y"),AND(E797="GALV",H797="UN"),AND(E797="GALV",H797=""))),"GRR",IF(AND(B797='Dropdown Answer Key'!$B$12,E797="Unknown"),"Unknown SL",IF(AND(B797='Dropdown Answer Key'!$B$13,OR(F797="Lead",F797="U, May have L",F797="COM",F797="")),"Lead",IF(AND(B797='Dropdown Answer Key'!$B$13,OR(AND(F797="GALV",H797="Y"),AND(F797="GALV",H797="UN"),AND(F797="GALV",H797=""))),"GRR",IF(AND(B797='Dropdown Answer Key'!$B$13,F797="Unknown"),"Unknown SL",IF(AND(B797='Dropdown Answer Key'!$B$14,OR(E797="Lead",E797="U, May have L",E797="COM",E797="")),"Lead",IF(AND(B797='Dropdown Answer Key'!$B$14,OR(F797="Lead",F797="U, May have L",F797="COM",F797="")),"Lead",IF(AND(B797='Dropdown Answer Key'!$B$14,OR(AND(E797="GALV",H797="Y"),AND(E797="GALV",H797="UN"),AND(E797="GALV",H797=""),AND(F797="GALV",H797="Y"),AND(F797="GALV",H797="UN"),AND(F797="GALV",H797=""),AND(F797="GALV",I797="Y"),AND(F797="GALV",I797="UN"),AND(F797="GALV",I797=""))),"GRR",IF(AND(B797='Dropdown Answer Key'!$B$14,OR(E797="Unknown",F797="Unknown")),"Unknown SL","Non Lead")))))))))))</f>
        <v>ERROR</v>
      </c>
      <c r="T797" s="122" t="str">
        <f>IF(OR(M797="",Q797="",S797="ERROR"),"BLANK",IF((AND(M797='Dropdown Answer Key'!$B$25,OR('Service Line Inventory'!S797="Lead",S797="Unknown SL"))),"Tier 1",IF(AND('Service Line Inventory'!M797='Dropdown Answer Key'!$B$26,OR('Service Line Inventory'!S797="Lead",S797="Unknown SL")),"Tier 2",IF(AND('Service Line Inventory'!M797='Dropdown Answer Key'!$B$27,OR('Service Line Inventory'!S797="Lead",S797="Unknown SL")),"Tier 2",IF('Service Line Inventory'!S797="GRR","Tier 3",IF((AND('Service Line Inventory'!M797='Dropdown Answer Key'!$B$25,'Service Line Inventory'!Q797='Dropdown Answer Key'!$M$25,O797='Dropdown Answer Key'!$G$27,'Service Line Inventory'!P797='Dropdown Answer Key'!$J$27,S797="Non Lead")),"Tier 4",IF((AND('Service Line Inventory'!M797='Dropdown Answer Key'!$B$25,'Service Line Inventory'!Q797='Dropdown Answer Key'!$M$25,O797='Dropdown Answer Key'!$G$27,S797="Non Lead")),"Tier 4",IF((AND('Service Line Inventory'!M797='Dropdown Answer Key'!$B$25,'Service Line Inventory'!Q797='Dropdown Answer Key'!$M$25,'Service Line Inventory'!P797='Dropdown Answer Key'!$J$27,S797="Non Lead")),"Tier 4","Tier 5"))))))))</f>
        <v>BLANK</v>
      </c>
      <c r="U797" s="123" t="str">
        <f t="shared" si="49"/>
        <v>ERROR</v>
      </c>
      <c r="V797" s="122" t="str">
        <f t="shared" si="50"/>
        <v>ERROR</v>
      </c>
      <c r="W797" s="122" t="str">
        <f t="shared" si="51"/>
        <v>NO</v>
      </c>
      <c r="X797" s="116"/>
      <c r="Y797" s="105"/>
      <c r="Z797" s="85"/>
    </row>
    <row r="798" spans="1:26">
      <c r="A798" s="80"/>
      <c r="B798" s="80"/>
      <c r="C798" s="111"/>
      <c r="D798" s="81"/>
      <c r="E798" s="111"/>
      <c r="F798" s="111"/>
      <c r="G798" s="113"/>
      <c r="H798" s="101"/>
      <c r="I798" s="81"/>
      <c r="J798" s="82"/>
      <c r="K798" s="81"/>
      <c r="L798" s="101" t="str">
        <f t="shared" si="48"/>
        <v>ERROR</v>
      </c>
      <c r="M798" s="117"/>
      <c r="N798" s="81"/>
      <c r="O798" s="81"/>
      <c r="P798" s="81"/>
      <c r="Q798" s="80"/>
      <c r="R798" s="81"/>
      <c r="S798" s="106" t="str">
        <f>IF(OR(B798="",$C$3="",$G$3=""),"ERROR",IF(AND(B798='Dropdown Answer Key'!$B$12,OR(E798="Lead",E798="U, May have L",E798="COM",E798="")),"Lead",IF(AND(B798='Dropdown Answer Key'!$B$12,OR(AND(E798="GALV",H798="Y"),AND(E798="GALV",H798="UN"),AND(E798="GALV",H798=""))),"GRR",IF(AND(B798='Dropdown Answer Key'!$B$12,E798="Unknown"),"Unknown SL",IF(AND(B798='Dropdown Answer Key'!$B$13,OR(F798="Lead",F798="U, May have L",F798="COM",F798="")),"Lead",IF(AND(B798='Dropdown Answer Key'!$B$13,OR(AND(F798="GALV",H798="Y"),AND(F798="GALV",H798="UN"),AND(F798="GALV",H798=""))),"GRR",IF(AND(B798='Dropdown Answer Key'!$B$13,F798="Unknown"),"Unknown SL",IF(AND(B798='Dropdown Answer Key'!$B$14,OR(E798="Lead",E798="U, May have L",E798="COM",E798="")),"Lead",IF(AND(B798='Dropdown Answer Key'!$B$14,OR(F798="Lead",F798="U, May have L",F798="COM",F798="")),"Lead",IF(AND(B798='Dropdown Answer Key'!$B$14,OR(AND(E798="GALV",H798="Y"),AND(E798="GALV",H798="UN"),AND(E798="GALV",H798=""),AND(F798="GALV",H798="Y"),AND(F798="GALV",H798="UN"),AND(F798="GALV",H798=""),AND(F798="GALV",I798="Y"),AND(F798="GALV",I798="UN"),AND(F798="GALV",I798=""))),"GRR",IF(AND(B798='Dropdown Answer Key'!$B$14,OR(E798="Unknown",F798="Unknown")),"Unknown SL","Non Lead")))))))))))</f>
        <v>ERROR</v>
      </c>
      <c r="T798" s="83" t="str">
        <f>IF(OR(M798="",Q798="",S798="ERROR"),"BLANK",IF((AND(M798='Dropdown Answer Key'!$B$25,OR('Service Line Inventory'!S798="Lead",S798="Unknown SL"))),"Tier 1",IF(AND('Service Line Inventory'!M798='Dropdown Answer Key'!$B$26,OR('Service Line Inventory'!S798="Lead",S798="Unknown SL")),"Tier 2",IF(AND('Service Line Inventory'!M798='Dropdown Answer Key'!$B$27,OR('Service Line Inventory'!S798="Lead",S798="Unknown SL")),"Tier 2",IF('Service Line Inventory'!S798="GRR","Tier 3",IF((AND('Service Line Inventory'!M798='Dropdown Answer Key'!$B$25,'Service Line Inventory'!Q798='Dropdown Answer Key'!$M$25,O798='Dropdown Answer Key'!$G$27,'Service Line Inventory'!P798='Dropdown Answer Key'!$J$27,S798="Non Lead")),"Tier 4",IF((AND('Service Line Inventory'!M798='Dropdown Answer Key'!$B$25,'Service Line Inventory'!Q798='Dropdown Answer Key'!$M$25,O798='Dropdown Answer Key'!$G$27,S798="Non Lead")),"Tier 4",IF((AND('Service Line Inventory'!M798='Dropdown Answer Key'!$B$25,'Service Line Inventory'!Q798='Dropdown Answer Key'!$M$25,'Service Line Inventory'!P798='Dropdown Answer Key'!$J$27,S798="Non Lead")),"Tier 4","Tier 5"))))))))</f>
        <v>BLANK</v>
      </c>
      <c r="U798" s="109" t="str">
        <f t="shared" si="49"/>
        <v>ERROR</v>
      </c>
      <c r="V798" s="83" t="str">
        <f t="shared" si="50"/>
        <v>ERROR</v>
      </c>
      <c r="W798" s="83" t="str">
        <f t="shared" si="51"/>
        <v>NO</v>
      </c>
      <c r="X798" s="115"/>
      <c r="Y798" s="84"/>
      <c r="Z798" s="85"/>
    </row>
    <row r="799" spans="1:26">
      <c r="A799" s="89"/>
      <c r="B799" s="90"/>
      <c r="C799" s="112"/>
      <c r="D799" s="90"/>
      <c r="E799" s="112"/>
      <c r="F799" s="112"/>
      <c r="G799" s="114"/>
      <c r="H799" s="102"/>
      <c r="I799" s="90"/>
      <c r="J799" s="91"/>
      <c r="K799" s="90"/>
      <c r="L799" s="102" t="str">
        <f t="shared" si="48"/>
        <v>ERROR</v>
      </c>
      <c r="M799" s="118"/>
      <c r="N799" s="90"/>
      <c r="O799" s="90"/>
      <c r="P799" s="90"/>
      <c r="Q799" s="89"/>
      <c r="R799" s="90"/>
      <c r="S799" s="121" t="str">
        <f>IF(OR(B799="",$C$3="",$G$3=""),"ERROR",IF(AND(B799='Dropdown Answer Key'!$B$12,OR(E799="Lead",E799="U, May have L",E799="COM",E799="")),"Lead",IF(AND(B799='Dropdown Answer Key'!$B$12,OR(AND(E799="GALV",H799="Y"),AND(E799="GALV",H799="UN"),AND(E799="GALV",H799=""))),"GRR",IF(AND(B799='Dropdown Answer Key'!$B$12,E799="Unknown"),"Unknown SL",IF(AND(B799='Dropdown Answer Key'!$B$13,OR(F799="Lead",F799="U, May have L",F799="COM",F799="")),"Lead",IF(AND(B799='Dropdown Answer Key'!$B$13,OR(AND(F799="GALV",H799="Y"),AND(F799="GALV",H799="UN"),AND(F799="GALV",H799=""))),"GRR",IF(AND(B799='Dropdown Answer Key'!$B$13,F799="Unknown"),"Unknown SL",IF(AND(B799='Dropdown Answer Key'!$B$14,OR(E799="Lead",E799="U, May have L",E799="COM",E799="")),"Lead",IF(AND(B799='Dropdown Answer Key'!$B$14,OR(F799="Lead",F799="U, May have L",F799="COM",F799="")),"Lead",IF(AND(B799='Dropdown Answer Key'!$B$14,OR(AND(E799="GALV",H799="Y"),AND(E799="GALV",H799="UN"),AND(E799="GALV",H799=""),AND(F799="GALV",H799="Y"),AND(F799="GALV",H799="UN"),AND(F799="GALV",H799=""),AND(F799="GALV",I799="Y"),AND(F799="GALV",I799="UN"),AND(F799="GALV",I799=""))),"GRR",IF(AND(B799='Dropdown Answer Key'!$B$14,OR(E799="Unknown",F799="Unknown")),"Unknown SL","Non Lead")))))))))))</f>
        <v>ERROR</v>
      </c>
      <c r="T799" s="122" t="str">
        <f>IF(OR(M799="",Q799="",S799="ERROR"),"BLANK",IF((AND(M799='Dropdown Answer Key'!$B$25,OR('Service Line Inventory'!S799="Lead",S799="Unknown SL"))),"Tier 1",IF(AND('Service Line Inventory'!M799='Dropdown Answer Key'!$B$26,OR('Service Line Inventory'!S799="Lead",S799="Unknown SL")),"Tier 2",IF(AND('Service Line Inventory'!M799='Dropdown Answer Key'!$B$27,OR('Service Line Inventory'!S799="Lead",S799="Unknown SL")),"Tier 2",IF('Service Line Inventory'!S799="GRR","Tier 3",IF((AND('Service Line Inventory'!M799='Dropdown Answer Key'!$B$25,'Service Line Inventory'!Q799='Dropdown Answer Key'!$M$25,O799='Dropdown Answer Key'!$G$27,'Service Line Inventory'!P799='Dropdown Answer Key'!$J$27,S799="Non Lead")),"Tier 4",IF((AND('Service Line Inventory'!M799='Dropdown Answer Key'!$B$25,'Service Line Inventory'!Q799='Dropdown Answer Key'!$M$25,O799='Dropdown Answer Key'!$G$27,S799="Non Lead")),"Tier 4",IF((AND('Service Line Inventory'!M799='Dropdown Answer Key'!$B$25,'Service Line Inventory'!Q799='Dropdown Answer Key'!$M$25,'Service Line Inventory'!P799='Dropdown Answer Key'!$J$27,S799="Non Lead")),"Tier 4","Tier 5"))))))))</f>
        <v>BLANK</v>
      </c>
      <c r="U799" s="123" t="str">
        <f t="shared" si="49"/>
        <v>ERROR</v>
      </c>
      <c r="V799" s="122" t="str">
        <f t="shared" si="50"/>
        <v>ERROR</v>
      </c>
      <c r="W799" s="122" t="str">
        <f t="shared" si="51"/>
        <v>NO</v>
      </c>
      <c r="X799" s="116"/>
      <c r="Y799" s="105"/>
      <c r="Z799" s="85"/>
    </row>
    <row r="800" spans="1:26">
      <c r="A800" s="80"/>
      <c r="B800" s="80"/>
      <c r="C800" s="111"/>
      <c r="D800" s="81"/>
      <c r="E800" s="111"/>
      <c r="F800" s="111"/>
      <c r="G800" s="113"/>
      <c r="H800" s="101"/>
      <c r="I800" s="81"/>
      <c r="J800" s="82"/>
      <c r="K800" s="81"/>
      <c r="L800" s="101" t="str">
        <f t="shared" si="48"/>
        <v>ERROR</v>
      </c>
      <c r="M800" s="117"/>
      <c r="N800" s="81"/>
      <c r="O800" s="81"/>
      <c r="P800" s="81"/>
      <c r="Q800" s="80"/>
      <c r="R800" s="81"/>
      <c r="S800" s="106" t="str">
        <f>IF(OR(B800="",$C$3="",$G$3=""),"ERROR",IF(AND(B800='Dropdown Answer Key'!$B$12,OR(E800="Lead",E800="U, May have L",E800="COM",E800="")),"Lead",IF(AND(B800='Dropdown Answer Key'!$B$12,OR(AND(E800="GALV",H800="Y"),AND(E800="GALV",H800="UN"),AND(E800="GALV",H800=""))),"GRR",IF(AND(B800='Dropdown Answer Key'!$B$12,E800="Unknown"),"Unknown SL",IF(AND(B800='Dropdown Answer Key'!$B$13,OR(F800="Lead",F800="U, May have L",F800="COM",F800="")),"Lead",IF(AND(B800='Dropdown Answer Key'!$B$13,OR(AND(F800="GALV",H800="Y"),AND(F800="GALV",H800="UN"),AND(F800="GALV",H800=""))),"GRR",IF(AND(B800='Dropdown Answer Key'!$B$13,F800="Unknown"),"Unknown SL",IF(AND(B800='Dropdown Answer Key'!$B$14,OR(E800="Lead",E800="U, May have L",E800="COM",E800="")),"Lead",IF(AND(B800='Dropdown Answer Key'!$B$14,OR(F800="Lead",F800="U, May have L",F800="COM",F800="")),"Lead",IF(AND(B800='Dropdown Answer Key'!$B$14,OR(AND(E800="GALV",H800="Y"),AND(E800="GALV",H800="UN"),AND(E800="GALV",H800=""),AND(F800="GALV",H800="Y"),AND(F800="GALV",H800="UN"),AND(F800="GALV",H800=""),AND(F800="GALV",I800="Y"),AND(F800="GALV",I800="UN"),AND(F800="GALV",I800=""))),"GRR",IF(AND(B800='Dropdown Answer Key'!$B$14,OR(E800="Unknown",F800="Unknown")),"Unknown SL","Non Lead")))))))))))</f>
        <v>ERROR</v>
      </c>
      <c r="T800" s="83" t="str">
        <f>IF(OR(M800="",Q800="",S800="ERROR"),"BLANK",IF((AND(M800='Dropdown Answer Key'!$B$25,OR('Service Line Inventory'!S800="Lead",S800="Unknown SL"))),"Tier 1",IF(AND('Service Line Inventory'!M800='Dropdown Answer Key'!$B$26,OR('Service Line Inventory'!S800="Lead",S800="Unknown SL")),"Tier 2",IF(AND('Service Line Inventory'!M800='Dropdown Answer Key'!$B$27,OR('Service Line Inventory'!S800="Lead",S800="Unknown SL")),"Tier 2",IF('Service Line Inventory'!S800="GRR","Tier 3",IF((AND('Service Line Inventory'!M800='Dropdown Answer Key'!$B$25,'Service Line Inventory'!Q800='Dropdown Answer Key'!$M$25,O800='Dropdown Answer Key'!$G$27,'Service Line Inventory'!P800='Dropdown Answer Key'!$J$27,S800="Non Lead")),"Tier 4",IF((AND('Service Line Inventory'!M800='Dropdown Answer Key'!$B$25,'Service Line Inventory'!Q800='Dropdown Answer Key'!$M$25,O800='Dropdown Answer Key'!$G$27,S800="Non Lead")),"Tier 4",IF((AND('Service Line Inventory'!M800='Dropdown Answer Key'!$B$25,'Service Line Inventory'!Q800='Dropdown Answer Key'!$M$25,'Service Line Inventory'!P800='Dropdown Answer Key'!$J$27,S800="Non Lead")),"Tier 4","Tier 5"))))))))</f>
        <v>BLANK</v>
      </c>
      <c r="U800" s="109" t="str">
        <f t="shared" si="49"/>
        <v>ERROR</v>
      </c>
      <c r="V800" s="83" t="str">
        <f t="shared" si="50"/>
        <v>ERROR</v>
      </c>
      <c r="W800" s="83" t="str">
        <f t="shared" si="51"/>
        <v>NO</v>
      </c>
      <c r="X800" s="115"/>
      <c r="Y800" s="84"/>
      <c r="Z800" s="85"/>
    </row>
    <row r="801" spans="1:26">
      <c r="A801" s="89"/>
      <c r="B801" s="90"/>
      <c r="C801" s="112"/>
      <c r="D801" s="90"/>
      <c r="E801" s="112"/>
      <c r="F801" s="112"/>
      <c r="G801" s="114"/>
      <c r="H801" s="102"/>
      <c r="I801" s="90"/>
      <c r="J801" s="91"/>
      <c r="K801" s="90"/>
      <c r="L801" s="102" t="str">
        <f t="shared" si="48"/>
        <v>ERROR</v>
      </c>
      <c r="M801" s="118"/>
      <c r="N801" s="90"/>
      <c r="O801" s="90"/>
      <c r="P801" s="90"/>
      <c r="Q801" s="89"/>
      <c r="R801" s="90"/>
      <c r="S801" s="121" t="str">
        <f>IF(OR(B801="",$C$3="",$G$3=""),"ERROR",IF(AND(B801='Dropdown Answer Key'!$B$12,OR(E801="Lead",E801="U, May have L",E801="COM",E801="")),"Lead",IF(AND(B801='Dropdown Answer Key'!$B$12,OR(AND(E801="GALV",H801="Y"),AND(E801="GALV",H801="UN"),AND(E801="GALV",H801=""))),"GRR",IF(AND(B801='Dropdown Answer Key'!$B$12,E801="Unknown"),"Unknown SL",IF(AND(B801='Dropdown Answer Key'!$B$13,OR(F801="Lead",F801="U, May have L",F801="COM",F801="")),"Lead",IF(AND(B801='Dropdown Answer Key'!$B$13,OR(AND(F801="GALV",H801="Y"),AND(F801="GALV",H801="UN"),AND(F801="GALV",H801=""))),"GRR",IF(AND(B801='Dropdown Answer Key'!$B$13,F801="Unknown"),"Unknown SL",IF(AND(B801='Dropdown Answer Key'!$B$14,OR(E801="Lead",E801="U, May have L",E801="COM",E801="")),"Lead",IF(AND(B801='Dropdown Answer Key'!$B$14,OR(F801="Lead",F801="U, May have L",F801="COM",F801="")),"Lead",IF(AND(B801='Dropdown Answer Key'!$B$14,OR(AND(E801="GALV",H801="Y"),AND(E801="GALV",H801="UN"),AND(E801="GALV",H801=""),AND(F801="GALV",H801="Y"),AND(F801="GALV",H801="UN"),AND(F801="GALV",H801=""),AND(F801="GALV",I801="Y"),AND(F801="GALV",I801="UN"),AND(F801="GALV",I801=""))),"GRR",IF(AND(B801='Dropdown Answer Key'!$B$14,OR(E801="Unknown",F801="Unknown")),"Unknown SL","Non Lead")))))))))))</f>
        <v>ERROR</v>
      </c>
      <c r="T801" s="122" t="str">
        <f>IF(OR(M801="",Q801="",S801="ERROR"),"BLANK",IF((AND(M801='Dropdown Answer Key'!$B$25,OR('Service Line Inventory'!S801="Lead",S801="Unknown SL"))),"Tier 1",IF(AND('Service Line Inventory'!M801='Dropdown Answer Key'!$B$26,OR('Service Line Inventory'!S801="Lead",S801="Unknown SL")),"Tier 2",IF(AND('Service Line Inventory'!M801='Dropdown Answer Key'!$B$27,OR('Service Line Inventory'!S801="Lead",S801="Unknown SL")),"Tier 2",IF('Service Line Inventory'!S801="GRR","Tier 3",IF((AND('Service Line Inventory'!M801='Dropdown Answer Key'!$B$25,'Service Line Inventory'!Q801='Dropdown Answer Key'!$M$25,O801='Dropdown Answer Key'!$G$27,'Service Line Inventory'!P801='Dropdown Answer Key'!$J$27,S801="Non Lead")),"Tier 4",IF((AND('Service Line Inventory'!M801='Dropdown Answer Key'!$B$25,'Service Line Inventory'!Q801='Dropdown Answer Key'!$M$25,O801='Dropdown Answer Key'!$G$27,S801="Non Lead")),"Tier 4",IF((AND('Service Line Inventory'!M801='Dropdown Answer Key'!$B$25,'Service Line Inventory'!Q801='Dropdown Answer Key'!$M$25,'Service Line Inventory'!P801='Dropdown Answer Key'!$J$27,S801="Non Lead")),"Tier 4","Tier 5"))))))))</f>
        <v>BLANK</v>
      </c>
      <c r="U801" s="123" t="str">
        <f t="shared" si="49"/>
        <v>ERROR</v>
      </c>
      <c r="V801" s="122" t="str">
        <f t="shared" si="50"/>
        <v>ERROR</v>
      </c>
      <c r="W801" s="122" t="str">
        <f t="shared" si="51"/>
        <v>NO</v>
      </c>
      <c r="X801" s="116"/>
      <c r="Y801" s="105"/>
      <c r="Z801" s="85"/>
    </row>
    <row r="802" spans="1:26">
      <c r="A802" s="80"/>
      <c r="B802" s="80"/>
      <c r="C802" s="111"/>
      <c r="D802" s="81"/>
      <c r="E802" s="111"/>
      <c r="F802" s="111"/>
      <c r="G802" s="113"/>
      <c r="H802" s="101"/>
      <c r="I802" s="81"/>
      <c r="J802" s="82"/>
      <c r="K802" s="81"/>
      <c r="L802" s="101" t="str">
        <f t="shared" si="48"/>
        <v>ERROR</v>
      </c>
      <c r="M802" s="117"/>
      <c r="N802" s="81"/>
      <c r="O802" s="81"/>
      <c r="P802" s="81"/>
      <c r="Q802" s="80"/>
      <c r="R802" s="81"/>
      <c r="S802" s="106" t="str">
        <f>IF(OR(B802="",$C$3="",$G$3=""),"ERROR",IF(AND(B802='Dropdown Answer Key'!$B$12,OR(E802="Lead",E802="U, May have L",E802="COM",E802="")),"Lead",IF(AND(B802='Dropdown Answer Key'!$B$12,OR(AND(E802="GALV",H802="Y"),AND(E802="GALV",H802="UN"),AND(E802="GALV",H802=""))),"GRR",IF(AND(B802='Dropdown Answer Key'!$B$12,E802="Unknown"),"Unknown SL",IF(AND(B802='Dropdown Answer Key'!$B$13,OR(F802="Lead",F802="U, May have L",F802="COM",F802="")),"Lead",IF(AND(B802='Dropdown Answer Key'!$B$13,OR(AND(F802="GALV",H802="Y"),AND(F802="GALV",H802="UN"),AND(F802="GALV",H802=""))),"GRR",IF(AND(B802='Dropdown Answer Key'!$B$13,F802="Unknown"),"Unknown SL",IF(AND(B802='Dropdown Answer Key'!$B$14,OR(E802="Lead",E802="U, May have L",E802="COM",E802="")),"Lead",IF(AND(B802='Dropdown Answer Key'!$B$14,OR(F802="Lead",F802="U, May have L",F802="COM",F802="")),"Lead",IF(AND(B802='Dropdown Answer Key'!$B$14,OR(AND(E802="GALV",H802="Y"),AND(E802="GALV",H802="UN"),AND(E802="GALV",H802=""),AND(F802="GALV",H802="Y"),AND(F802="GALV",H802="UN"),AND(F802="GALV",H802=""),AND(F802="GALV",I802="Y"),AND(F802="GALV",I802="UN"),AND(F802="GALV",I802=""))),"GRR",IF(AND(B802='Dropdown Answer Key'!$B$14,OR(E802="Unknown",F802="Unknown")),"Unknown SL","Non Lead")))))))))))</f>
        <v>ERROR</v>
      </c>
      <c r="T802" s="83" t="str">
        <f>IF(OR(M802="",Q802="",S802="ERROR"),"BLANK",IF((AND(M802='Dropdown Answer Key'!$B$25,OR('Service Line Inventory'!S802="Lead",S802="Unknown SL"))),"Tier 1",IF(AND('Service Line Inventory'!M802='Dropdown Answer Key'!$B$26,OR('Service Line Inventory'!S802="Lead",S802="Unknown SL")),"Tier 2",IF(AND('Service Line Inventory'!M802='Dropdown Answer Key'!$B$27,OR('Service Line Inventory'!S802="Lead",S802="Unknown SL")),"Tier 2",IF('Service Line Inventory'!S802="GRR","Tier 3",IF((AND('Service Line Inventory'!M802='Dropdown Answer Key'!$B$25,'Service Line Inventory'!Q802='Dropdown Answer Key'!$M$25,O802='Dropdown Answer Key'!$G$27,'Service Line Inventory'!P802='Dropdown Answer Key'!$J$27,S802="Non Lead")),"Tier 4",IF((AND('Service Line Inventory'!M802='Dropdown Answer Key'!$B$25,'Service Line Inventory'!Q802='Dropdown Answer Key'!$M$25,O802='Dropdown Answer Key'!$G$27,S802="Non Lead")),"Tier 4",IF((AND('Service Line Inventory'!M802='Dropdown Answer Key'!$B$25,'Service Line Inventory'!Q802='Dropdown Answer Key'!$M$25,'Service Line Inventory'!P802='Dropdown Answer Key'!$J$27,S802="Non Lead")),"Tier 4","Tier 5"))))))))</f>
        <v>BLANK</v>
      </c>
      <c r="U802" s="109" t="str">
        <f t="shared" si="49"/>
        <v>ERROR</v>
      </c>
      <c r="V802" s="83" t="str">
        <f t="shared" si="50"/>
        <v>ERROR</v>
      </c>
      <c r="W802" s="83" t="str">
        <f t="shared" si="51"/>
        <v>NO</v>
      </c>
      <c r="X802" s="115"/>
      <c r="Y802" s="84"/>
      <c r="Z802" s="85"/>
    </row>
    <row r="803" spans="1:26">
      <c r="A803" s="89"/>
      <c r="B803" s="90"/>
      <c r="C803" s="112"/>
      <c r="D803" s="90"/>
      <c r="E803" s="112"/>
      <c r="F803" s="112"/>
      <c r="G803" s="114"/>
      <c r="H803" s="102"/>
      <c r="I803" s="90"/>
      <c r="J803" s="91"/>
      <c r="K803" s="90"/>
      <c r="L803" s="102" t="str">
        <f t="shared" si="48"/>
        <v>ERROR</v>
      </c>
      <c r="M803" s="118"/>
      <c r="N803" s="90"/>
      <c r="O803" s="90"/>
      <c r="P803" s="90"/>
      <c r="Q803" s="89"/>
      <c r="R803" s="90"/>
      <c r="S803" s="121" t="str">
        <f>IF(OR(B803="",$C$3="",$G$3=""),"ERROR",IF(AND(B803='Dropdown Answer Key'!$B$12,OR(E803="Lead",E803="U, May have L",E803="COM",E803="")),"Lead",IF(AND(B803='Dropdown Answer Key'!$B$12,OR(AND(E803="GALV",H803="Y"),AND(E803="GALV",H803="UN"),AND(E803="GALV",H803=""))),"GRR",IF(AND(B803='Dropdown Answer Key'!$B$12,E803="Unknown"),"Unknown SL",IF(AND(B803='Dropdown Answer Key'!$B$13,OR(F803="Lead",F803="U, May have L",F803="COM",F803="")),"Lead",IF(AND(B803='Dropdown Answer Key'!$B$13,OR(AND(F803="GALV",H803="Y"),AND(F803="GALV",H803="UN"),AND(F803="GALV",H803=""))),"GRR",IF(AND(B803='Dropdown Answer Key'!$B$13,F803="Unknown"),"Unknown SL",IF(AND(B803='Dropdown Answer Key'!$B$14,OR(E803="Lead",E803="U, May have L",E803="COM",E803="")),"Lead",IF(AND(B803='Dropdown Answer Key'!$B$14,OR(F803="Lead",F803="U, May have L",F803="COM",F803="")),"Lead",IF(AND(B803='Dropdown Answer Key'!$B$14,OR(AND(E803="GALV",H803="Y"),AND(E803="GALV",H803="UN"),AND(E803="GALV",H803=""),AND(F803="GALV",H803="Y"),AND(F803="GALV",H803="UN"),AND(F803="GALV",H803=""),AND(F803="GALV",I803="Y"),AND(F803="GALV",I803="UN"),AND(F803="GALV",I803=""))),"GRR",IF(AND(B803='Dropdown Answer Key'!$B$14,OR(E803="Unknown",F803="Unknown")),"Unknown SL","Non Lead")))))))))))</f>
        <v>ERROR</v>
      </c>
      <c r="T803" s="122" t="str">
        <f>IF(OR(M803="",Q803="",S803="ERROR"),"BLANK",IF((AND(M803='Dropdown Answer Key'!$B$25,OR('Service Line Inventory'!S803="Lead",S803="Unknown SL"))),"Tier 1",IF(AND('Service Line Inventory'!M803='Dropdown Answer Key'!$B$26,OR('Service Line Inventory'!S803="Lead",S803="Unknown SL")),"Tier 2",IF(AND('Service Line Inventory'!M803='Dropdown Answer Key'!$B$27,OR('Service Line Inventory'!S803="Lead",S803="Unknown SL")),"Tier 2",IF('Service Line Inventory'!S803="GRR","Tier 3",IF((AND('Service Line Inventory'!M803='Dropdown Answer Key'!$B$25,'Service Line Inventory'!Q803='Dropdown Answer Key'!$M$25,O803='Dropdown Answer Key'!$G$27,'Service Line Inventory'!P803='Dropdown Answer Key'!$J$27,S803="Non Lead")),"Tier 4",IF((AND('Service Line Inventory'!M803='Dropdown Answer Key'!$B$25,'Service Line Inventory'!Q803='Dropdown Answer Key'!$M$25,O803='Dropdown Answer Key'!$G$27,S803="Non Lead")),"Tier 4",IF((AND('Service Line Inventory'!M803='Dropdown Answer Key'!$B$25,'Service Line Inventory'!Q803='Dropdown Answer Key'!$M$25,'Service Line Inventory'!P803='Dropdown Answer Key'!$J$27,S803="Non Lead")),"Tier 4","Tier 5"))))))))</f>
        <v>BLANK</v>
      </c>
      <c r="U803" s="123" t="str">
        <f t="shared" si="49"/>
        <v>ERROR</v>
      </c>
      <c r="V803" s="122" t="str">
        <f t="shared" si="50"/>
        <v>ERROR</v>
      </c>
      <c r="W803" s="122" t="str">
        <f t="shared" si="51"/>
        <v>NO</v>
      </c>
      <c r="X803" s="116"/>
      <c r="Y803" s="105"/>
      <c r="Z803" s="85"/>
    </row>
    <row r="804" spans="1:26">
      <c r="A804" s="80"/>
      <c r="B804" s="80"/>
      <c r="C804" s="111"/>
      <c r="D804" s="81"/>
      <c r="E804" s="111"/>
      <c r="F804" s="111"/>
      <c r="G804" s="113"/>
      <c r="H804" s="101"/>
      <c r="I804" s="81"/>
      <c r="J804" s="82"/>
      <c r="K804" s="81"/>
      <c r="L804" s="101" t="str">
        <f t="shared" si="48"/>
        <v>ERROR</v>
      </c>
      <c r="M804" s="117"/>
      <c r="N804" s="81"/>
      <c r="O804" s="81"/>
      <c r="P804" s="81"/>
      <c r="Q804" s="80"/>
      <c r="R804" s="81"/>
      <c r="S804" s="106" t="str">
        <f>IF(OR(B804="",$C$3="",$G$3=""),"ERROR",IF(AND(B804='Dropdown Answer Key'!$B$12,OR(E804="Lead",E804="U, May have L",E804="COM",E804="")),"Lead",IF(AND(B804='Dropdown Answer Key'!$B$12,OR(AND(E804="GALV",H804="Y"),AND(E804="GALV",H804="UN"),AND(E804="GALV",H804=""))),"GRR",IF(AND(B804='Dropdown Answer Key'!$B$12,E804="Unknown"),"Unknown SL",IF(AND(B804='Dropdown Answer Key'!$B$13,OR(F804="Lead",F804="U, May have L",F804="COM",F804="")),"Lead",IF(AND(B804='Dropdown Answer Key'!$B$13,OR(AND(F804="GALV",H804="Y"),AND(F804="GALV",H804="UN"),AND(F804="GALV",H804=""))),"GRR",IF(AND(B804='Dropdown Answer Key'!$B$13,F804="Unknown"),"Unknown SL",IF(AND(B804='Dropdown Answer Key'!$B$14,OR(E804="Lead",E804="U, May have L",E804="COM",E804="")),"Lead",IF(AND(B804='Dropdown Answer Key'!$B$14,OR(F804="Lead",F804="U, May have L",F804="COM",F804="")),"Lead",IF(AND(B804='Dropdown Answer Key'!$B$14,OR(AND(E804="GALV",H804="Y"),AND(E804="GALV",H804="UN"),AND(E804="GALV",H804=""),AND(F804="GALV",H804="Y"),AND(F804="GALV",H804="UN"),AND(F804="GALV",H804=""),AND(F804="GALV",I804="Y"),AND(F804="GALV",I804="UN"),AND(F804="GALV",I804=""))),"GRR",IF(AND(B804='Dropdown Answer Key'!$B$14,OR(E804="Unknown",F804="Unknown")),"Unknown SL","Non Lead")))))))))))</f>
        <v>ERROR</v>
      </c>
      <c r="T804" s="83" t="str">
        <f>IF(OR(M804="",Q804="",S804="ERROR"),"BLANK",IF((AND(M804='Dropdown Answer Key'!$B$25,OR('Service Line Inventory'!S804="Lead",S804="Unknown SL"))),"Tier 1",IF(AND('Service Line Inventory'!M804='Dropdown Answer Key'!$B$26,OR('Service Line Inventory'!S804="Lead",S804="Unknown SL")),"Tier 2",IF(AND('Service Line Inventory'!M804='Dropdown Answer Key'!$B$27,OR('Service Line Inventory'!S804="Lead",S804="Unknown SL")),"Tier 2",IF('Service Line Inventory'!S804="GRR","Tier 3",IF((AND('Service Line Inventory'!M804='Dropdown Answer Key'!$B$25,'Service Line Inventory'!Q804='Dropdown Answer Key'!$M$25,O804='Dropdown Answer Key'!$G$27,'Service Line Inventory'!P804='Dropdown Answer Key'!$J$27,S804="Non Lead")),"Tier 4",IF((AND('Service Line Inventory'!M804='Dropdown Answer Key'!$B$25,'Service Line Inventory'!Q804='Dropdown Answer Key'!$M$25,O804='Dropdown Answer Key'!$G$27,S804="Non Lead")),"Tier 4",IF((AND('Service Line Inventory'!M804='Dropdown Answer Key'!$B$25,'Service Line Inventory'!Q804='Dropdown Answer Key'!$M$25,'Service Line Inventory'!P804='Dropdown Answer Key'!$J$27,S804="Non Lead")),"Tier 4","Tier 5"))))))))</f>
        <v>BLANK</v>
      </c>
      <c r="U804" s="109" t="str">
        <f t="shared" si="49"/>
        <v>ERROR</v>
      </c>
      <c r="V804" s="83" t="str">
        <f t="shared" si="50"/>
        <v>ERROR</v>
      </c>
      <c r="W804" s="83" t="str">
        <f t="shared" si="51"/>
        <v>NO</v>
      </c>
      <c r="X804" s="115"/>
      <c r="Y804" s="84"/>
      <c r="Z804" s="85"/>
    </row>
    <row r="805" spans="1:26">
      <c r="A805" s="89"/>
      <c r="B805" s="90"/>
      <c r="C805" s="112"/>
      <c r="D805" s="90"/>
      <c r="E805" s="112"/>
      <c r="F805" s="112"/>
      <c r="G805" s="114"/>
      <c r="H805" s="102"/>
      <c r="I805" s="90"/>
      <c r="J805" s="91"/>
      <c r="K805" s="90"/>
      <c r="L805" s="102" t="str">
        <f t="shared" si="48"/>
        <v>ERROR</v>
      </c>
      <c r="M805" s="118"/>
      <c r="N805" s="90"/>
      <c r="O805" s="90"/>
      <c r="P805" s="90"/>
      <c r="Q805" s="89"/>
      <c r="R805" s="90"/>
      <c r="S805" s="121" t="str">
        <f>IF(OR(B805="",$C$3="",$G$3=""),"ERROR",IF(AND(B805='Dropdown Answer Key'!$B$12,OR(E805="Lead",E805="U, May have L",E805="COM",E805="")),"Lead",IF(AND(B805='Dropdown Answer Key'!$B$12,OR(AND(E805="GALV",H805="Y"),AND(E805="GALV",H805="UN"),AND(E805="GALV",H805=""))),"GRR",IF(AND(B805='Dropdown Answer Key'!$B$12,E805="Unknown"),"Unknown SL",IF(AND(B805='Dropdown Answer Key'!$B$13,OR(F805="Lead",F805="U, May have L",F805="COM",F805="")),"Lead",IF(AND(B805='Dropdown Answer Key'!$B$13,OR(AND(F805="GALV",H805="Y"),AND(F805="GALV",H805="UN"),AND(F805="GALV",H805=""))),"GRR",IF(AND(B805='Dropdown Answer Key'!$B$13,F805="Unknown"),"Unknown SL",IF(AND(B805='Dropdown Answer Key'!$B$14,OR(E805="Lead",E805="U, May have L",E805="COM",E805="")),"Lead",IF(AND(B805='Dropdown Answer Key'!$B$14,OR(F805="Lead",F805="U, May have L",F805="COM",F805="")),"Lead",IF(AND(B805='Dropdown Answer Key'!$B$14,OR(AND(E805="GALV",H805="Y"),AND(E805="GALV",H805="UN"),AND(E805="GALV",H805=""),AND(F805="GALV",H805="Y"),AND(F805="GALV",H805="UN"),AND(F805="GALV",H805=""),AND(F805="GALV",I805="Y"),AND(F805="GALV",I805="UN"),AND(F805="GALV",I805=""))),"GRR",IF(AND(B805='Dropdown Answer Key'!$B$14,OR(E805="Unknown",F805="Unknown")),"Unknown SL","Non Lead")))))))))))</f>
        <v>ERROR</v>
      </c>
      <c r="T805" s="122" t="str">
        <f>IF(OR(M805="",Q805="",S805="ERROR"),"BLANK",IF((AND(M805='Dropdown Answer Key'!$B$25,OR('Service Line Inventory'!S805="Lead",S805="Unknown SL"))),"Tier 1",IF(AND('Service Line Inventory'!M805='Dropdown Answer Key'!$B$26,OR('Service Line Inventory'!S805="Lead",S805="Unknown SL")),"Tier 2",IF(AND('Service Line Inventory'!M805='Dropdown Answer Key'!$B$27,OR('Service Line Inventory'!S805="Lead",S805="Unknown SL")),"Tier 2",IF('Service Line Inventory'!S805="GRR","Tier 3",IF((AND('Service Line Inventory'!M805='Dropdown Answer Key'!$B$25,'Service Line Inventory'!Q805='Dropdown Answer Key'!$M$25,O805='Dropdown Answer Key'!$G$27,'Service Line Inventory'!P805='Dropdown Answer Key'!$J$27,S805="Non Lead")),"Tier 4",IF((AND('Service Line Inventory'!M805='Dropdown Answer Key'!$B$25,'Service Line Inventory'!Q805='Dropdown Answer Key'!$M$25,O805='Dropdown Answer Key'!$G$27,S805="Non Lead")),"Tier 4",IF((AND('Service Line Inventory'!M805='Dropdown Answer Key'!$B$25,'Service Line Inventory'!Q805='Dropdown Answer Key'!$M$25,'Service Line Inventory'!P805='Dropdown Answer Key'!$J$27,S805="Non Lead")),"Tier 4","Tier 5"))))))))</f>
        <v>BLANK</v>
      </c>
      <c r="U805" s="123" t="str">
        <f t="shared" si="49"/>
        <v>ERROR</v>
      </c>
      <c r="V805" s="122" t="str">
        <f t="shared" si="50"/>
        <v>ERROR</v>
      </c>
      <c r="W805" s="122" t="str">
        <f t="shared" si="51"/>
        <v>NO</v>
      </c>
      <c r="X805" s="116"/>
      <c r="Y805" s="105"/>
      <c r="Z805" s="85"/>
    </row>
    <row r="806" spans="1:26">
      <c r="A806" s="80"/>
      <c r="B806" s="80"/>
      <c r="C806" s="111"/>
      <c r="D806" s="81"/>
      <c r="E806" s="111"/>
      <c r="F806" s="111"/>
      <c r="G806" s="113"/>
      <c r="H806" s="101"/>
      <c r="I806" s="81"/>
      <c r="J806" s="82"/>
      <c r="K806" s="81"/>
      <c r="L806" s="101" t="str">
        <f t="shared" si="48"/>
        <v>ERROR</v>
      </c>
      <c r="M806" s="117"/>
      <c r="N806" s="81"/>
      <c r="O806" s="81"/>
      <c r="P806" s="81"/>
      <c r="Q806" s="80"/>
      <c r="R806" s="81"/>
      <c r="S806" s="106" t="str">
        <f>IF(OR(B806="",$C$3="",$G$3=""),"ERROR",IF(AND(B806='Dropdown Answer Key'!$B$12,OR(E806="Lead",E806="U, May have L",E806="COM",E806="")),"Lead",IF(AND(B806='Dropdown Answer Key'!$B$12,OR(AND(E806="GALV",H806="Y"),AND(E806="GALV",H806="UN"),AND(E806="GALV",H806=""))),"GRR",IF(AND(B806='Dropdown Answer Key'!$B$12,E806="Unknown"),"Unknown SL",IF(AND(B806='Dropdown Answer Key'!$B$13,OR(F806="Lead",F806="U, May have L",F806="COM",F806="")),"Lead",IF(AND(B806='Dropdown Answer Key'!$B$13,OR(AND(F806="GALV",H806="Y"),AND(F806="GALV",H806="UN"),AND(F806="GALV",H806=""))),"GRR",IF(AND(B806='Dropdown Answer Key'!$B$13,F806="Unknown"),"Unknown SL",IF(AND(B806='Dropdown Answer Key'!$B$14,OR(E806="Lead",E806="U, May have L",E806="COM",E806="")),"Lead",IF(AND(B806='Dropdown Answer Key'!$B$14,OR(F806="Lead",F806="U, May have L",F806="COM",F806="")),"Lead",IF(AND(B806='Dropdown Answer Key'!$B$14,OR(AND(E806="GALV",H806="Y"),AND(E806="GALV",H806="UN"),AND(E806="GALV",H806=""),AND(F806="GALV",H806="Y"),AND(F806="GALV",H806="UN"),AND(F806="GALV",H806=""),AND(F806="GALV",I806="Y"),AND(F806="GALV",I806="UN"),AND(F806="GALV",I806=""))),"GRR",IF(AND(B806='Dropdown Answer Key'!$B$14,OR(E806="Unknown",F806="Unknown")),"Unknown SL","Non Lead")))))))))))</f>
        <v>ERROR</v>
      </c>
      <c r="T806" s="83" t="str">
        <f>IF(OR(M806="",Q806="",S806="ERROR"),"BLANK",IF((AND(M806='Dropdown Answer Key'!$B$25,OR('Service Line Inventory'!S806="Lead",S806="Unknown SL"))),"Tier 1",IF(AND('Service Line Inventory'!M806='Dropdown Answer Key'!$B$26,OR('Service Line Inventory'!S806="Lead",S806="Unknown SL")),"Tier 2",IF(AND('Service Line Inventory'!M806='Dropdown Answer Key'!$B$27,OR('Service Line Inventory'!S806="Lead",S806="Unknown SL")),"Tier 2",IF('Service Line Inventory'!S806="GRR","Tier 3",IF((AND('Service Line Inventory'!M806='Dropdown Answer Key'!$B$25,'Service Line Inventory'!Q806='Dropdown Answer Key'!$M$25,O806='Dropdown Answer Key'!$G$27,'Service Line Inventory'!P806='Dropdown Answer Key'!$J$27,S806="Non Lead")),"Tier 4",IF((AND('Service Line Inventory'!M806='Dropdown Answer Key'!$B$25,'Service Line Inventory'!Q806='Dropdown Answer Key'!$M$25,O806='Dropdown Answer Key'!$G$27,S806="Non Lead")),"Tier 4",IF((AND('Service Line Inventory'!M806='Dropdown Answer Key'!$B$25,'Service Line Inventory'!Q806='Dropdown Answer Key'!$M$25,'Service Line Inventory'!P806='Dropdown Answer Key'!$J$27,S806="Non Lead")),"Tier 4","Tier 5"))))))))</f>
        <v>BLANK</v>
      </c>
      <c r="U806" s="109" t="str">
        <f t="shared" si="49"/>
        <v>ERROR</v>
      </c>
      <c r="V806" s="83" t="str">
        <f t="shared" si="50"/>
        <v>ERROR</v>
      </c>
      <c r="W806" s="83" t="str">
        <f t="shared" si="51"/>
        <v>NO</v>
      </c>
      <c r="X806" s="115"/>
      <c r="Y806" s="84"/>
      <c r="Z806" s="85"/>
    </row>
    <row r="807" spans="1:26">
      <c r="A807" s="89"/>
      <c r="B807" s="90"/>
      <c r="C807" s="112"/>
      <c r="D807" s="90"/>
      <c r="E807" s="112"/>
      <c r="F807" s="112"/>
      <c r="G807" s="114"/>
      <c r="H807" s="102"/>
      <c r="I807" s="90"/>
      <c r="J807" s="91"/>
      <c r="K807" s="90"/>
      <c r="L807" s="102" t="str">
        <f t="shared" si="48"/>
        <v>ERROR</v>
      </c>
      <c r="M807" s="118"/>
      <c r="N807" s="90"/>
      <c r="O807" s="90"/>
      <c r="P807" s="90"/>
      <c r="Q807" s="89"/>
      <c r="R807" s="90"/>
      <c r="S807" s="121" t="str">
        <f>IF(OR(B807="",$C$3="",$G$3=""),"ERROR",IF(AND(B807='Dropdown Answer Key'!$B$12,OR(E807="Lead",E807="U, May have L",E807="COM",E807="")),"Lead",IF(AND(B807='Dropdown Answer Key'!$B$12,OR(AND(E807="GALV",H807="Y"),AND(E807="GALV",H807="UN"),AND(E807="GALV",H807=""))),"GRR",IF(AND(B807='Dropdown Answer Key'!$B$12,E807="Unknown"),"Unknown SL",IF(AND(B807='Dropdown Answer Key'!$B$13,OR(F807="Lead",F807="U, May have L",F807="COM",F807="")),"Lead",IF(AND(B807='Dropdown Answer Key'!$B$13,OR(AND(F807="GALV",H807="Y"),AND(F807="GALV",H807="UN"),AND(F807="GALV",H807=""))),"GRR",IF(AND(B807='Dropdown Answer Key'!$B$13,F807="Unknown"),"Unknown SL",IF(AND(B807='Dropdown Answer Key'!$B$14,OR(E807="Lead",E807="U, May have L",E807="COM",E807="")),"Lead",IF(AND(B807='Dropdown Answer Key'!$B$14,OR(F807="Lead",F807="U, May have L",F807="COM",F807="")),"Lead",IF(AND(B807='Dropdown Answer Key'!$B$14,OR(AND(E807="GALV",H807="Y"),AND(E807="GALV",H807="UN"),AND(E807="GALV",H807=""),AND(F807="GALV",H807="Y"),AND(F807="GALV",H807="UN"),AND(F807="GALV",H807=""),AND(F807="GALV",I807="Y"),AND(F807="GALV",I807="UN"),AND(F807="GALV",I807=""))),"GRR",IF(AND(B807='Dropdown Answer Key'!$B$14,OR(E807="Unknown",F807="Unknown")),"Unknown SL","Non Lead")))))))))))</f>
        <v>ERROR</v>
      </c>
      <c r="T807" s="122" t="str">
        <f>IF(OR(M807="",Q807="",S807="ERROR"),"BLANK",IF((AND(M807='Dropdown Answer Key'!$B$25,OR('Service Line Inventory'!S807="Lead",S807="Unknown SL"))),"Tier 1",IF(AND('Service Line Inventory'!M807='Dropdown Answer Key'!$B$26,OR('Service Line Inventory'!S807="Lead",S807="Unknown SL")),"Tier 2",IF(AND('Service Line Inventory'!M807='Dropdown Answer Key'!$B$27,OR('Service Line Inventory'!S807="Lead",S807="Unknown SL")),"Tier 2",IF('Service Line Inventory'!S807="GRR","Tier 3",IF((AND('Service Line Inventory'!M807='Dropdown Answer Key'!$B$25,'Service Line Inventory'!Q807='Dropdown Answer Key'!$M$25,O807='Dropdown Answer Key'!$G$27,'Service Line Inventory'!P807='Dropdown Answer Key'!$J$27,S807="Non Lead")),"Tier 4",IF((AND('Service Line Inventory'!M807='Dropdown Answer Key'!$B$25,'Service Line Inventory'!Q807='Dropdown Answer Key'!$M$25,O807='Dropdown Answer Key'!$G$27,S807="Non Lead")),"Tier 4",IF((AND('Service Line Inventory'!M807='Dropdown Answer Key'!$B$25,'Service Line Inventory'!Q807='Dropdown Answer Key'!$M$25,'Service Line Inventory'!P807='Dropdown Answer Key'!$J$27,S807="Non Lead")),"Tier 4","Tier 5"))))))))</f>
        <v>BLANK</v>
      </c>
      <c r="U807" s="123" t="str">
        <f t="shared" si="49"/>
        <v>ERROR</v>
      </c>
      <c r="V807" s="122" t="str">
        <f t="shared" si="50"/>
        <v>ERROR</v>
      </c>
      <c r="W807" s="122" t="str">
        <f t="shared" si="51"/>
        <v>NO</v>
      </c>
      <c r="X807" s="116"/>
      <c r="Y807" s="105"/>
      <c r="Z807" s="85"/>
    </row>
    <row r="808" spans="1:26">
      <c r="A808" s="80"/>
      <c r="B808" s="80"/>
      <c r="C808" s="111"/>
      <c r="D808" s="81"/>
      <c r="E808" s="111"/>
      <c r="F808" s="111"/>
      <c r="G808" s="113"/>
      <c r="H808" s="101"/>
      <c r="I808" s="81"/>
      <c r="J808" s="82"/>
      <c r="K808" s="81"/>
      <c r="L808" s="101" t="str">
        <f t="shared" si="48"/>
        <v>ERROR</v>
      </c>
      <c r="M808" s="117"/>
      <c r="N808" s="81"/>
      <c r="O808" s="81"/>
      <c r="P808" s="81"/>
      <c r="Q808" s="80"/>
      <c r="R808" s="81"/>
      <c r="S808" s="106" t="str">
        <f>IF(OR(B808="",$C$3="",$G$3=""),"ERROR",IF(AND(B808='Dropdown Answer Key'!$B$12,OR(E808="Lead",E808="U, May have L",E808="COM",E808="")),"Lead",IF(AND(B808='Dropdown Answer Key'!$B$12,OR(AND(E808="GALV",H808="Y"),AND(E808="GALV",H808="UN"),AND(E808="GALV",H808=""))),"GRR",IF(AND(B808='Dropdown Answer Key'!$B$12,E808="Unknown"),"Unknown SL",IF(AND(B808='Dropdown Answer Key'!$B$13,OR(F808="Lead",F808="U, May have L",F808="COM",F808="")),"Lead",IF(AND(B808='Dropdown Answer Key'!$B$13,OR(AND(F808="GALV",H808="Y"),AND(F808="GALV",H808="UN"),AND(F808="GALV",H808=""))),"GRR",IF(AND(B808='Dropdown Answer Key'!$B$13,F808="Unknown"),"Unknown SL",IF(AND(B808='Dropdown Answer Key'!$B$14,OR(E808="Lead",E808="U, May have L",E808="COM",E808="")),"Lead",IF(AND(B808='Dropdown Answer Key'!$B$14,OR(F808="Lead",F808="U, May have L",F808="COM",F808="")),"Lead",IF(AND(B808='Dropdown Answer Key'!$B$14,OR(AND(E808="GALV",H808="Y"),AND(E808="GALV",H808="UN"),AND(E808="GALV",H808=""),AND(F808="GALV",H808="Y"),AND(F808="GALV",H808="UN"),AND(F808="GALV",H808=""),AND(F808="GALV",I808="Y"),AND(F808="GALV",I808="UN"),AND(F808="GALV",I808=""))),"GRR",IF(AND(B808='Dropdown Answer Key'!$B$14,OR(E808="Unknown",F808="Unknown")),"Unknown SL","Non Lead")))))))))))</f>
        <v>ERROR</v>
      </c>
      <c r="T808" s="83" t="str">
        <f>IF(OR(M808="",Q808="",S808="ERROR"),"BLANK",IF((AND(M808='Dropdown Answer Key'!$B$25,OR('Service Line Inventory'!S808="Lead",S808="Unknown SL"))),"Tier 1",IF(AND('Service Line Inventory'!M808='Dropdown Answer Key'!$B$26,OR('Service Line Inventory'!S808="Lead",S808="Unknown SL")),"Tier 2",IF(AND('Service Line Inventory'!M808='Dropdown Answer Key'!$B$27,OR('Service Line Inventory'!S808="Lead",S808="Unknown SL")),"Tier 2",IF('Service Line Inventory'!S808="GRR","Tier 3",IF((AND('Service Line Inventory'!M808='Dropdown Answer Key'!$B$25,'Service Line Inventory'!Q808='Dropdown Answer Key'!$M$25,O808='Dropdown Answer Key'!$G$27,'Service Line Inventory'!P808='Dropdown Answer Key'!$J$27,S808="Non Lead")),"Tier 4",IF((AND('Service Line Inventory'!M808='Dropdown Answer Key'!$B$25,'Service Line Inventory'!Q808='Dropdown Answer Key'!$M$25,O808='Dropdown Answer Key'!$G$27,S808="Non Lead")),"Tier 4",IF((AND('Service Line Inventory'!M808='Dropdown Answer Key'!$B$25,'Service Line Inventory'!Q808='Dropdown Answer Key'!$M$25,'Service Line Inventory'!P808='Dropdown Answer Key'!$J$27,S808="Non Lead")),"Tier 4","Tier 5"))))))))</f>
        <v>BLANK</v>
      </c>
      <c r="U808" s="109" t="str">
        <f t="shared" si="49"/>
        <v>ERROR</v>
      </c>
      <c r="V808" s="83" t="str">
        <f t="shared" si="50"/>
        <v>ERROR</v>
      </c>
      <c r="W808" s="83" t="str">
        <f t="shared" si="51"/>
        <v>NO</v>
      </c>
      <c r="X808" s="115"/>
      <c r="Y808" s="84"/>
      <c r="Z808" s="85"/>
    </row>
    <row r="809" spans="1:26">
      <c r="A809" s="89"/>
      <c r="B809" s="90"/>
      <c r="C809" s="112"/>
      <c r="D809" s="90"/>
      <c r="E809" s="112"/>
      <c r="F809" s="112"/>
      <c r="G809" s="114"/>
      <c r="H809" s="102"/>
      <c r="I809" s="90"/>
      <c r="J809" s="91"/>
      <c r="K809" s="90"/>
      <c r="L809" s="102" t="str">
        <f t="shared" si="48"/>
        <v>ERROR</v>
      </c>
      <c r="M809" s="118"/>
      <c r="N809" s="90"/>
      <c r="O809" s="90"/>
      <c r="P809" s="90"/>
      <c r="Q809" s="89"/>
      <c r="R809" s="90"/>
      <c r="S809" s="121" t="str">
        <f>IF(OR(B809="",$C$3="",$G$3=""),"ERROR",IF(AND(B809='Dropdown Answer Key'!$B$12,OR(E809="Lead",E809="U, May have L",E809="COM",E809="")),"Lead",IF(AND(B809='Dropdown Answer Key'!$B$12,OR(AND(E809="GALV",H809="Y"),AND(E809="GALV",H809="UN"),AND(E809="GALV",H809=""))),"GRR",IF(AND(B809='Dropdown Answer Key'!$B$12,E809="Unknown"),"Unknown SL",IF(AND(B809='Dropdown Answer Key'!$B$13,OR(F809="Lead",F809="U, May have L",F809="COM",F809="")),"Lead",IF(AND(B809='Dropdown Answer Key'!$B$13,OR(AND(F809="GALV",H809="Y"),AND(F809="GALV",H809="UN"),AND(F809="GALV",H809=""))),"GRR",IF(AND(B809='Dropdown Answer Key'!$B$13,F809="Unknown"),"Unknown SL",IF(AND(B809='Dropdown Answer Key'!$B$14,OR(E809="Lead",E809="U, May have L",E809="COM",E809="")),"Lead",IF(AND(B809='Dropdown Answer Key'!$B$14,OR(F809="Lead",F809="U, May have L",F809="COM",F809="")),"Lead",IF(AND(B809='Dropdown Answer Key'!$B$14,OR(AND(E809="GALV",H809="Y"),AND(E809="GALV",H809="UN"),AND(E809="GALV",H809=""),AND(F809="GALV",H809="Y"),AND(F809="GALV",H809="UN"),AND(F809="GALV",H809=""),AND(F809="GALV",I809="Y"),AND(F809="GALV",I809="UN"),AND(F809="GALV",I809=""))),"GRR",IF(AND(B809='Dropdown Answer Key'!$B$14,OR(E809="Unknown",F809="Unknown")),"Unknown SL","Non Lead")))))))))))</f>
        <v>ERROR</v>
      </c>
      <c r="T809" s="122" t="str">
        <f>IF(OR(M809="",Q809="",S809="ERROR"),"BLANK",IF((AND(M809='Dropdown Answer Key'!$B$25,OR('Service Line Inventory'!S809="Lead",S809="Unknown SL"))),"Tier 1",IF(AND('Service Line Inventory'!M809='Dropdown Answer Key'!$B$26,OR('Service Line Inventory'!S809="Lead",S809="Unknown SL")),"Tier 2",IF(AND('Service Line Inventory'!M809='Dropdown Answer Key'!$B$27,OR('Service Line Inventory'!S809="Lead",S809="Unknown SL")),"Tier 2",IF('Service Line Inventory'!S809="GRR","Tier 3",IF((AND('Service Line Inventory'!M809='Dropdown Answer Key'!$B$25,'Service Line Inventory'!Q809='Dropdown Answer Key'!$M$25,O809='Dropdown Answer Key'!$G$27,'Service Line Inventory'!P809='Dropdown Answer Key'!$J$27,S809="Non Lead")),"Tier 4",IF((AND('Service Line Inventory'!M809='Dropdown Answer Key'!$B$25,'Service Line Inventory'!Q809='Dropdown Answer Key'!$M$25,O809='Dropdown Answer Key'!$G$27,S809="Non Lead")),"Tier 4",IF((AND('Service Line Inventory'!M809='Dropdown Answer Key'!$B$25,'Service Line Inventory'!Q809='Dropdown Answer Key'!$M$25,'Service Line Inventory'!P809='Dropdown Answer Key'!$J$27,S809="Non Lead")),"Tier 4","Tier 5"))))))))</f>
        <v>BLANK</v>
      </c>
      <c r="U809" s="123" t="str">
        <f t="shared" si="49"/>
        <v>ERROR</v>
      </c>
      <c r="V809" s="122" t="str">
        <f t="shared" si="50"/>
        <v>ERROR</v>
      </c>
      <c r="W809" s="122" t="str">
        <f t="shared" si="51"/>
        <v>NO</v>
      </c>
      <c r="X809" s="116"/>
      <c r="Y809" s="105"/>
      <c r="Z809" s="85"/>
    </row>
    <row r="810" spans="1:26">
      <c r="A810" s="80"/>
      <c r="B810" s="80"/>
      <c r="C810" s="111"/>
      <c r="D810" s="81"/>
      <c r="E810" s="111"/>
      <c r="F810" s="111"/>
      <c r="G810" s="113"/>
      <c r="H810" s="101"/>
      <c r="I810" s="81"/>
      <c r="J810" s="82"/>
      <c r="K810" s="81"/>
      <c r="L810" s="101" t="str">
        <f t="shared" si="48"/>
        <v>ERROR</v>
      </c>
      <c r="M810" s="117"/>
      <c r="N810" s="81"/>
      <c r="O810" s="81"/>
      <c r="P810" s="81"/>
      <c r="Q810" s="80"/>
      <c r="R810" s="81"/>
      <c r="S810" s="106" t="str">
        <f>IF(OR(B810="",$C$3="",$G$3=""),"ERROR",IF(AND(B810='Dropdown Answer Key'!$B$12,OR(E810="Lead",E810="U, May have L",E810="COM",E810="")),"Lead",IF(AND(B810='Dropdown Answer Key'!$B$12,OR(AND(E810="GALV",H810="Y"),AND(E810="GALV",H810="UN"),AND(E810="GALV",H810=""))),"GRR",IF(AND(B810='Dropdown Answer Key'!$B$12,E810="Unknown"),"Unknown SL",IF(AND(B810='Dropdown Answer Key'!$B$13,OR(F810="Lead",F810="U, May have L",F810="COM",F810="")),"Lead",IF(AND(B810='Dropdown Answer Key'!$B$13,OR(AND(F810="GALV",H810="Y"),AND(F810="GALV",H810="UN"),AND(F810="GALV",H810=""))),"GRR",IF(AND(B810='Dropdown Answer Key'!$B$13,F810="Unknown"),"Unknown SL",IF(AND(B810='Dropdown Answer Key'!$B$14,OR(E810="Lead",E810="U, May have L",E810="COM",E810="")),"Lead",IF(AND(B810='Dropdown Answer Key'!$B$14,OR(F810="Lead",F810="U, May have L",F810="COM",F810="")),"Lead",IF(AND(B810='Dropdown Answer Key'!$B$14,OR(AND(E810="GALV",H810="Y"),AND(E810="GALV",H810="UN"),AND(E810="GALV",H810=""),AND(F810="GALV",H810="Y"),AND(F810="GALV",H810="UN"),AND(F810="GALV",H810=""),AND(F810="GALV",I810="Y"),AND(F810="GALV",I810="UN"),AND(F810="GALV",I810=""))),"GRR",IF(AND(B810='Dropdown Answer Key'!$B$14,OR(E810="Unknown",F810="Unknown")),"Unknown SL","Non Lead")))))))))))</f>
        <v>ERROR</v>
      </c>
      <c r="T810" s="83" t="str">
        <f>IF(OR(M810="",Q810="",S810="ERROR"),"BLANK",IF((AND(M810='Dropdown Answer Key'!$B$25,OR('Service Line Inventory'!S810="Lead",S810="Unknown SL"))),"Tier 1",IF(AND('Service Line Inventory'!M810='Dropdown Answer Key'!$B$26,OR('Service Line Inventory'!S810="Lead",S810="Unknown SL")),"Tier 2",IF(AND('Service Line Inventory'!M810='Dropdown Answer Key'!$B$27,OR('Service Line Inventory'!S810="Lead",S810="Unknown SL")),"Tier 2",IF('Service Line Inventory'!S810="GRR","Tier 3",IF((AND('Service Line Inventory'!M810='Dropdown Answer Key'!$B$25,'Service Line Inventory'!Q810='Dropdown Answer Key'!$M$25,O810='Dropdown Answer Key'!$G$27,'Service Line Inventory'!P810='Dropdown Answer Key'!$J$27,S810="Non Lead")),"Tier 4",IF((AND('Service Line Inventory'!M810='Dropdown Answer Key'!$B$25,'Service Line Inventory'!Q810='Dropdown Answer Key'!$M$25,O810='Dropdown Answer Key'!$G$27,S810="Non Lead")),"Tier 4",IF((AND('Service Line Inventory'!M810='Dropdown Answer Key'!$B$25,'Service Line Inventory'!Q810='Dropdown Answer Key'!$M$25,'Service Line Inventory'!P810='Dropdown Answer Key'!$J$27,S810="Non Lead")),"Tier 4","Tier 5"))))))))</f>
        <v>BLANK</v>
      </c>
      <c r="U810" s="109" t="str">
        <f t="shared" si="49"/>
        <v>ERROR</v>
      </c>
      <c r="V810" s="83" t="str">
        <f t="shared" si="50"/>
        <v>ERROR</v>
      </c>
      <c r="W810" s="83" t="str">
        <f t="shared" si="51"/>
        <v>NO</v>
      </c>
      <c r="X810" s="115"/>
      <c r="Y810" s="84"/>
      <c r="Z810" s="85"/>
    </row>
    <row r="811" spans="1:26">
      <c r="A811" s="89"/>
      <c r="B811" s="90"/>
      <c r="C811" s="112"/>
      <c r="D811" s="90"/>
      <c r="E811" s="112"/>
      <c r="F811" s="112"/>
      <c r="G811" s="114"/>
      <c r="H811" s="102"/>
      <c r="I811" s="90"/>
      <c r="J811" s="91"/>
      <c r="K811" s="90"/>
      <c r="L811" s="102" t="str">
        <f t="shared" si="48"/>
        <v>ERROR</v>
      </c>
      <c r="M811" s="118"/>
      <c r="N811" s="90"/>
      <c r="O811" s="90"/>
      <c r="P811" s="90"/>
      <c r="Q811" s="89"/>
      <c r="R811" s="90"/>
      <c r="S811" s="121" t="str">
        <f>IF(OR(B811="",$C$3="",$G$3=""),"ERROR",IF(AND(B811='Dropdown Answer Key'!$B$12,OR(E811="Lead",E811="U, May have L",E811="COM",E811="")),"Lead",IF(AND(B811='Dropdown Answer Key'!$B$12,OR(AND(E811="GALV",H811="Y"),AND(E811="GALV",H811="UN"),AND(E811="GALV",H811=""))),"GRR",IF(AND(B811='Dropdown Answer Key'!$B$12,E811="Unknown"),"Unknown SL",IF(AND(B811='Dropdown Answer Key'!$B$13,OR(F811="Lead",F811="U, May have L",F811="COM",F811="")),"Lead",IF(AND(B811='Dropdown Answer Key'!$B$13,OR(AND(F811="GALV",H811="Y"),AND(F811="GALV",H811="UN"),AND(F811="GALV",H811=""))),"GRR",IF(AND(B811='Dropdown Answer Key'!$B$13,F811="Unknown"),"Unknown SL",IF(AND(B811='Dropdown Answer Key'!$B$14,OR(E811="Lead",E811="U, May have L",E811="COM",E811="")),"Lead",IF(AND(B811='Dropdown Answer Key'!$B$14,OR(F811="Lead",F811="U, May have L",F811="COM",F811="")),"Lead",IF(AND(B811='Dropdown Answer Key'!$B$14,OR(AND(E811="GALV",H811="Y"),AND(E811="GALV",H811="UN"),AND(E811="GALV",H811=""),AND(F811="GALV",H811="Y"),AND(F811="GALV",H811="UN"),AND(F811="GALV",H811=""),AND(F811="GALV",I811="Y"),AND(F811="GALV",I811="UN"),AND(F811="GALV",I811=""))),"GRR",IF(AND(B811='Dropdown Answer Key'!$B$14,OR(E811="Unknown",F811="Unknown")),"Unknown SL","Non Lead")))))))))))</f>
        <v>ERROR</v>
      </c>
      <c r="T811" s="122" t="str">
        <f>IF(OR(M811="",Q811="",S811="ERROR"),"BLANK",IF((AND(M811='Dropdown Answer Key'!$B$25,OR('Service Line Inventory'!S811="Lead",S811="Unknown SL"))),"Tier 1",IF(AND('Service Line Inventory'!M811='Dropdown Answer Key'!$B$26,OR('Service Line Inventory'!S811="Lead",S811="Unknown SL")),"Tier 2",IF(AND('Service Line Inventory'!M811='Dropdown Answer Key'!$B$27,OR('Service Line Inventory'!S811="Lead",S811="Unknown SL")),"Tier 2",IF('Service Line Inventory'!S811="GRR","Tier 3",IF((AND('Service Line Inventory'!M811='Dropdown Answer Key'!$B$25,'Service Line Inventory'!Q811='Dropdown Answer Key'!$M$25,O811='Dropdown Answer Key'!$G$27,'Service Line Inventory'!P811='Dropdown Answer Key'!$J$27,S811="Non Lead")),"Tier 4",IF((AND('Service Line Inventory'!M811='Dropdown Answer Key'!$B$25,'Service Line Inventory'!Q811='Dropdown Answer Key'!$M$25,O811='Dropdown Answer Key'!$G$27,S811="Non Lead")),"Tier 4",IF((AND('Service Line Inventory'!M811='Dropdown Answer Key'!$B$25,'Service Line Inventory'!Q811='Dropdown Answer Key'!$M$25,'Service Line Inventory'!P811='Dropdown Answer Key'!$J$27,S811="Non Lead")),"Tier 4","Tier 5"))))))))</f>
        <v>BLANK</v>
      </c>
      <c r="U811" s="123" t="str">
        <f t="shared" si="49"/>
        <v>ERROR</v>
      </c>
      <c r="V811" s="122" t="str">
        <f t="shared" si="50"/>
        <v>ERROR</v>
      </c>
      <c r="W811" s="122" t="str">
        <f t="shared" si="51"/>
        <v>NO</v>
      </c>
      <c r="X811" s="116"/>
      <c r="Y811" s="105"/>
      <c r="Z811" s="85"/>
    </row>
    <row r="812" spans="1:26">
      <c r="A812" s="80"/>
      <c r="B812" s="80"/>
      <c r="C812" s="111"/>
      <c r="D812" s="81"/>
      <c r="E812" s="111"/>
      <c r="F812" s="111"/>
      <c r="G812" s="113"/>
      <c r="H812" s="101"/>
      <c r="I812" s="81"/>
      <c r="J812" s="82"/>
      <c r="K812" s="81"/>
      <c r="L812" s="101" t="str">
        <f t="shared" si="48"/>
        <v>ERROR</v>
      </c>
      <c r="M812" s="117"/>
      <c r="N812" s="81"/>
      <c r="O812" s="81"/>
      <c r="P812" s="81"/>
      <c r="Q812" s="80"/>
      <c r="R812" s="81"/>
      <c r="S812" s="106" t="str">
        <f>IF(OR(B812="",$C$3="",$G$3=""),"ERROR",IF(AND(B812='Dropdown Answer Key'!$B$12,OR(E812="Lead",E812="U, May have L",E812="COM",E812="")),"Lead",IF(AND(B812='Dropdown Answer Key'!$B$12,OR(AND(E812="GALV",H812="Y"),AND(E812="GALV",H812="UN"),AND(E812="GALV",H812=""))),"GRR",IF(AND(B812='Dropdown Answer Key'!$B$12,E812="Unknown"),"Unknown SL",IF(AND(B812='Dropdown Answer Key'!$B$13,OR(F812="Lead",F812="U, May have L",F812="COM",F812="")),"Lead",IF(AND(B812='Dropdown Answer Key'!$B$13,OR(AND(F812="GALV",H812="Y"),AND(F812="GALV",H812="UN"),AND(F812="GALV",H812=""))),"GRR",IF(AND(B812='Dropdown Answer Key'!$B$13,F812="Unknown"),"Unknown SL",IF(AND(B812='Dropdown Answer Key'!$B$14,OR(E812="Lead",E812="U, May have L",E812="COM",E812="")),"Lead",IF(AND(B812='Dropdown Answer Key'!$B$14,OR(F812="Lead",F812="U, May have L",F812="COM",F812="")),"Lead",IF(AND(B812='Dropdown Answer Key'!$B$14,OR(AND(E812="GALV",H812="Y"),AND(E812="GALV",H812="UN"),AND(E812="GALV",H812=""),AND(F812="GALV",H812="Y"),AND(F812="GALV",H812="UN"),AND(F812="GALV",H812=""),AND(F812="GALV",I812="Y"),AND(F812="GALV",I812="UN"),AND(F812="GALV",I812=""))),"GRR",IF(AND(B812='Dropdown Answer Key'!$B$14,OR(E812="Unknown",F812="Unknown")),"Unknown SL","Non Lead")))))))))))</f>
        <v>ERROR</v>
      </c>
      <c r="T812" s="83" t="str">
        <f>IF(OR(M812="",Q812="",S812="ERROR"),"BLANK",IF((AND(M812='Dropdown Answer Key'!$B$25,OR('Service Line Inventory'!S812="Lead",S812="Unknown SL"))),"Tier 1",IF(AND('Service Line Inventory'!M812='Dropdown Answer Key'!$B$26,OR('Service Line Inventory'!S812="Lead",S812="Unknown SL")),"Tier 2",IF(AND('Service Line Inventory'!M812='Dropdown Answer Key'!$B$27,OR('Service Line Inventory'!S812="Lead",S812="Unknown SL")),"Tier 2",IF('Service Line Inventory'!S812="GRR","Tier 3",IF((AND('Service Line Inventory'!M812='Dropdown Answer Key'!$B$25,'Service Line Inventory'!Q812='Dropdown Answer Key'!$M$25,O812='Dropdown Answer Key'!$G$27,'Service Line Inventory'!P812='Dropdown Answer Key'!$J$27,S812="Non Lead")),"Tier 4",IF((AND('Service Line Inventory'!M812='Dropdown Answer Key'!$B$25,'Service Line Inventory'!Q812='Dropdown Answer Key'!$M$25,O812='Dropdown Answer Key'!$G$27,S812="Non Lead")),"Tier 4",IF((AND('Service Line Inventory'!M812='Dropdown Answer Key'!$B$25,'Service Line Inventory'!Q812='Dropdown Answer Key'!$M$25,'Service Line Inventory'!P812='Dropdown Answer Key'!$J$27,S812="Non Lead")),"Tier 4","Tier 5"))))))))</f>
        <v>BLANK</v>
      </c>
      <c r="U812" s="109" t="str">
        <f t="shared" si="49"/>
        <v>ERROR</v>
      </c>
      <c r="V812" s="83" t="str">
        <f t="shared" si="50"/>
        <v>ERROR</v>
      </c>
      <c r="W812" s="83" t="str">
        <f t="shared" si="51"/>
        <v>NO</v>
      </c>
      <c r="X812" s="115"/>
      <c r="Y812" s="84"/>
      <c r="Z812" s="85"/>
    </row>
    <row r="813" spans="1:26">
      <c r="A813" s="89"/>
      <c r="B813" s="90"/>
      <c r="C813" s="112"/>
      <c r="D813" s="90"/>
      <c r="E813" s="112"/>
      <c r="F813" s="112"/>
      <c r="G813" s="114"/>
      <c r="H813" s="102"/>
      <c r="I813" s="90"/>
      <c r="J813" s="91"/>
      <c r="K813" s="90"/>
      <c r="L813" s="102" t="str">
        <f t="shared" si="48"/>
        <v>ERROR</v>
      </c>
      <c r="M813" s="118"/>
      <c r="N813" s="90"/>
      <c r="O813" s="90"/>
      <c r="P813" s="90"/>
      <c r="Q813" s="89"/>
      <c r="R813" s="90"/>
      <c r="S813" s="121" t="str">
        <f>IF(OR(B813="",$C$3="",$G$3=""),"ERROR",IF(AND(B813='Dropdown Answer Key'!$B$12,OR(E813="Lead",E813="U, May have L",E813="COM",E813="")),"Lead",IF(AND(B813='Dropdown Answer Key'!$B$12,OR(AND(E813="GALV",H813="Y"),AND(E813="GALV",H813="UN"),AND(E813="GALV",H813=""))),"GRR",IF(AND(B813='Dropdown Answer Key'!$B$12,E813="Unknown"),"Unknown SL",IF(AND(B813='Dropdown Answer Key'!$B$13,OR(F813="Lead",F813="U, May have L",F813="COM",F813="")),"Lead",IF(AND(B813='Dropdown Answer Key'!$B$13,OR(AND(F813="GALV",H813="Y"),AND(F813="GALV",H813="UN"),AND(F813="GALV",H813=""))),"GRR",IF(AND(B813='Dropdown Answer Key'!$B$13,F813="Unknown"),"Unknown SL",IF(AND(B813='Dropdown Answer Key'!$B$14,OR(E813="Lead",E813="U, May have L",E813="COM",E813="")),"Lead",IF(AND(B813='Dropdown Answer Key'!$B$14,OR(F813="Lead",F813="U, May have L",F813="COM",F813="")),"Lead",IF(AND(B813='Dropdown Answer Key'!$B$14,OR(AND(E813="GALV",H813="Y"),AND(E813="GALV",H813="UN"),AND(E813="GALV",H813=""),AND(F813="GALV",H813="Y"),AND(F813="GALV",H813="UN"),AND(F813="GALV",H813=""),AND(F813="GALV",I813="Y"),AND(F813="GALV",I813="UN"),AND(F813="GALV",I813=""))),"GRR",IF(AND(B813='Dropdown Answer Key'!$B$14,OR(E813="Unknown",F813="Unknown")),"Unknown SL","Non Lead")))))))))))</f>
        <v>ERROR</v>
      </c>
      <c r="T813" s="122" t="str">
        <f>IF(OR(M813="",Q813="",S813="ERROR"),"BLANK",IF((AND(M813='Dropdown Answer Key'!$B$25,OR('Service Line Inventory'!S813="Lead",S813="Unknown SL"))),"Tier 1",IF(AND('Service Line Inventory'!M813='Dropdown Answer Key'!$B$26,OR('Service Line Inventory'!S813="Lead",S813="Unknown SL")),"Tier 2",IF(AND('Service Line Inventory'!M813='Dropdown Answer Key'!$B$27,OR('Service Line Inventory'!S813="Lead",S813="Unknown SL")),"Tier 2",IF('Service Line Inventory'!S813="GRR","Tier 3",IF((AND('Service Line Inventory'!M813='Dropdown Answer Key'!$B$25,'Service Line Inventory'!Q813='Dropdown Answer Key'!$M$25,O813='Dropdown Answer Key'!$G$27,'Service Line Inventory'!P813='Dropdown Answer Key'!$J$27,S813="Non Lead")),"Tier 4",IF((AND('Service Line Inventory'!M813='Dropdown Answer Key'!$B$25,'Service Line Inventory'!Q813='Dropdown Answer Key'!$M$25,O813='Dropdown Answer Key'!$G$27,S813="Non Lead")),"Tier 4",IF((AND('Service Line Inventory'!M813='Dropdown Answer Key'!$B$25,'Service Line Inventory'!Q813='Dropdown Answer Key'!$M$25,'Service Line Inventory'!P813='Dropdown Answer Key'!$J$27,S813="Non Lead")),"Tier 4","Tier 5"))))))))</f>
        <v>BLANK</v>
      </c>
      <c r="U813" s="123" t="str">
        <f t="shared" si="49"/>
        <v>ERROR</v>
      </c>
      <c r="V813" s="122" t="str">
        <f t="shared" si="50"/>
        <v>ERROR</v>
      </c>
      <c r="W813" s="122" t="str">
        <f t="shared" si="51"/>
        <v>NO</v>
      </c>
      <c r="X813" s="116"/>
      <c r="Y813" s="105"/>
      <c r="Z813" s="85"/>
    </row>
    <row r="814" spans="1:26">
      <c r="A814" s="80"/>
      <c r="B814" s="80"/>
      <c r="C814" s="111"/>
      <c r="D814" s="81"/>
      <c r="E814" s="111"/>
      <c r="F814" s="111"/>
      <c r="G814" s="113"/>
      <c r="H814" s="101"/>
      <c r="I814" s="81"/>
      <c r="J814" s="82"/>
      <c r="K814" s="81"/>
      <c r="L814" s="101" t="str">
        <f t="shared" si="48"/>
        <v>ERROR</v>
      </c>
      <c r="M814" s="117"/>
      <c r="N814" s="81"/>
      <c r="O814" s="81"/>
      <c r="P814" s="81"/>
      <c r="Q814" s="80"/>
      <c r="R814" s="81"/>
      <c r="S814" s="106" t="str">
        <f>IF(OR(B814="",$C$3="",$G$3=""),"ERROR",IF(AND(B814='Dropdown Answer Key'!$B$12,OR(E814="Lead",E814="U, May have L",E814="COM",E814="")),"Lead",IF(AND(B814='Dropdown Answer Key'!$B$12,OR(AND(E814="GALV",H814="Y"),AND(E814="GALV",H814="UN"),AND(E814="GALV",H814=""))),"GRR",IF(AND(B814='Dropdown Answer Key'!$B$12,E814="Unknown"),"Unknown SL",IF(AND(B814='Dropdown Answer Key'!$B$13,OR(F814="Lead",F814="U, May have L",F814="COM",F814="")),"Lead",IF(AND(B814='Dropdown Answer Key'!$B$13,OR(AND(F814="GALV",H814="Y"),AND(F814="GALV",H814="UN"),AND(F814="GALV",H814=""))),"GRR",IF(AND(B814='Dropdown Answer Key'!$B$13,F814="Unknown"),"Unknown SL",IF(AND(B814='Dropdown Answer Key'!$B$14,OR(E814="Lead",E814="U, May have L",E814="COM",E814="")),"Lead",IF(AND(B814='Dropdown Answer Key'!$B$14,OR(F814="Lead",F814="U, May have L",F814="COM",F814="")),"Lead",IF(AND(B814='Dropdown Answer Key'!$B$14,OR(AND(E814="GALV",H814="Y"),AND(E814="GALV",H814="UN"),AND(E814="GALV",H814=""),AND(F814="GALV",H814="Y"),AND(F814="GALV",H814="UN"),AND(F814="GALV",H814=""),AND(F814="GALV",I814="Y"),AND(F814="GALV",I814="UN"),AND(F814="GALV",I814=""))),"GRR",IF(AND(B814='Dropdown Answer Key'!$B$14,OR(E814="Unknown",F814="Unknown")),"Unknown SL","Non Lead")))))))))))</f>
        <v>ERROR</v>
      </c>
      <c r="T814" s="83" t="str">
        <f>IF(OR(M814="",Q814="",S814="ERROR"),"BLANK",IF((AND(M814='Dropdown Answer Key'!$B$25,OR('Service Line Inventory'!S814="Lead",S814="Unknown SL"))),"Tier 1",IF(AND('Service Line Inventory'!M814='Dropdown Answer Key'!$B$26,OR('Service Line Inventory'!S814="Lead",S814="Unknown SL")),"Tier 2",IF(AND('Service Line Inventory'!M814='Dropdown Answer Key'!$B$27,OR('Service Line Inventory'!S814="Lead",S814="Unknown SL")),"Tier 2",IF('Service Line Inventory'!S814="GRR","Tier 3",IF((AND('Service Line Inventory'!M814='Dropdown Answer Key'!$B$25,'Service Line Inventory'!Q814='Dropdown Answer Key'!$M$25,O814='Dropdown Answer Key'!$G$27,'Service Line Inventory'!P814='Dropdown Answer Key'!$J$27,S814="Non Lead")),"Tier 4",IF((AND('Service Line Inventory'!M814='Dropdown Answer Key'!$B$25,'Service Line Inventory'!Q814='Dropdown Answer Key'!$M$25,O814='Dropdown Answer Key'!$G$27,S814="Non Lead")),"Tier 4",IF((AND('Service Line Inventory'!M814='Dropdown Answer Key'!$B$25,'Service Line Inventory'!Q814='Dropdown Answer Key'!$M$25,'Service Line Inventory'!P814='Dropdown Answer Key'!$J$27,S814="Non Lead")),"Tier 4","Tier 5"))))))))</f>
        <v>BLANK</v>
      </c>
      <c r="U814" s="109" t="str">
        <f t="shared" si="49"/>
        <v>ERROR</v>
      </c>
      <c r="V814" s="83" t="str">
        <f t="shared" si="50"/>
        <v>ERROR</v>
      </c>
      <c r="W814" s="83" t="str">
        <f t="shared" si="51"/>
        <v>NO</v>
      </c>
      <c r="X814" s="115"/>
      <c r="Y814" s="84"/>
      <c r="Z814" s="85"/>
    </row>
    <row r="815" spans="1:26">
      <c r="A815" s="89"/>
      <c r="B815" s="90"/>
      <c r="C815" s="112"/>
      <c r="D815" s="90"/>
      <c r="E815" s="112"/>
      <c r="F815" s="112"/>
      <c r="G815" s="114"/>
      <c r="H815" s="102"/>
      <c r="I815" s="90"/>
      <c r="J815" s="91"/>
      <c r="K815" s="90"/>
      <c r="L815" s="102" t="str">
        <f t="shared" si="48"/>
        <v>ERROR</v>
      </c>
      <c r="M815" s="118"/>
      <c r="N815" s="90"/>
      <c r="O815" s="90"/>
      <c r="P815" s="90"/>
      <c r="Q815" s="89"/>
      <c r="R815" s="90"/>
      <c r="S815" s="121" t="str">
        <f>IF(OR(B815="",$C$3="",$G$3=""),"ERROR",IF(AND(B815='Dropdown Answer Key'!$B$12,OR(E815="Lead",E815="U, May have L",E815="COM",E815="")),"Lead",IF(AND(B815='Dropdown Answer Key'!$B$12,OR(AND(E815="GALV",H815="Y"),AND(E815="GALV",H815="UN"),AND(E815="GALV",H815=""))),"GRR",IF(AND(B815='Dropdown Answer Key'!$B$12,E815="Unknown"),"Unknown SL",IF(AND(B815='Dropdown Answer Key'!$B$13,OR(F815="Lead",F815="U, May have L",F815="COM",F815="")),"Lead",IF(AND(B815='Dropdown Answer Key'!$B$13,OR(AND(F815="GALV",H815="Y"),AND(F815="GALV",H815="UN"),AND(F815="GALV",H815=""))),"GRR",IF(AND(B815='Dropdown Answer Key'!$B$13,F815="Unknown"),"Unknown SL",IF(AND(B815='Dropdown Answer Key'!$B$14,OR(E815="Lead",E815="U, May have L",E815="COM",E815="")),"Lead",IF(AND(B815='Dropdown Answer Key'!$B$14,OR(F815="Lead",F815="U, May have L",F815="COM",F815="")),"Lead",IF(AND(B815='Dropdown Answer Key'!$B$14,OR(AND(E815="GALV",H815="Y"),AND(E815="GALV",H815="UN"),AND(E815="GALV",H815=""),AND(F815="GALV",H815="Y"),AND(F815="GALV",H815="UN"),AND(F815="GALV",H815=""),AND(F815="GALV",I815="Y"),AND(F815="GALV",I815="UN"),AND(F815="GALV",I815=""))),"GRR",IF(AND(B815='Dropdown Answer Key'!$B$14,OR(E815="Unknown",F815="Unknown")),"Unknown SL","Non Lead")))))))))))</f>
        <v>ERROR</v>
      </c>
      <c r="T815" s="122" t="str">
        <f>IF(OR(M815="",Q815="",S815="ERROR"),"BLANK",IF((AND(M815='Dropdown Answer Key'!$B$25,OR('Service Line Inventory'!S815="Lead",S815="Unknown SL"))),"Tier 1",IF(AND('Service Line Inventory'!M815='Dropdown Answer Key'!$B$26,OR('Service Line Inventory'!S815="Lead",S815="Unknown SL")),"Tier 2",IF(AND('Service Line Inventory'!M815='Dropdown Answer Key'!$B$27,OR('Service Line Inventory'!S815="Lead",S815="Unknown SL")),"Tier 2",IF('Service Line Inventory'!S815="GRR","Tier 3",IF((AND('Service Line Inventory'!M815='Dropdown Answer Key'!$B$25,'Service Line Inventory'!Q815='Dropdown Answer Key'!$M$25,O815='Dropdown Answer Key'!$G$27,'Service Line Inventory'!P815='Dropdown Answer Key'!$J$27,S815="Non Lead")),"Tier 4",IF((AND('Service Line Inventory'!M815='Dropdown Answer Key'!$B$25,'Service Line Inventory'!Q815='Dropdown Answer Key'!$M$25,O815='Dropdown Answer Key'!$G$27,S815="Non Lead")),"Tier 4",IF((AND('Service Line Inventory'!M815='Dropdown Answer Key'!$B$25,'Service Line Inventory'!Q815='Dropdown Answer Key'!$M$25,'Service Line Inventory'!P815='Dropdown Answer Key'!$J$27,S815="Non Lead")),"Tier 4","Tier 5"))))))))</f>
        <v>BLANK</v>
      </c>
      <c r="U815" s="123" t="str">
        <f t="shared" si="49"/>
        <v>ERROR</v>
      </c>
      <c r="V815" s="122" t="str">
        <f t="shared" si="50"/>
        <v>ERROR</v>
      </c>
      <c r="W815" s="122" t="str">
        <f t="shared" si="51"/>
        <v>NO</v>
      </c>
      <c r="X815" s="116"/>
      <c r="Y815" s="105"/>
      <c r="Z815" s="85"/>
    </row>
    <row r="816" spans="1:26">
      <c r="A816" s="80"/>
      <c r="B816" s="80"/>
      <c r="C816" s="111"/>
      <c r="D816" s="81"/>
      <c r="E816" s="111"/>
      <c r="F816" s="111"/>
      <c r="G816" s="113"/>
      <c r="H816" s="101"/>
      <c r="I816" s="81"/>
      <c r="J816" s="82"/>
      <c r="K816" s="81"/>
      <c r="L816" s="101" t="str">
        <f t="shared" si="48"/>
        <v>ERROR</v>
      </c>
      <c r="M816" s="117"/>
      <c r="N816" s="81"/>
      <c r="O816" s="81"/>
      <c r="P816" s="81"/>
      <c r="Q816" s="80"/>
      <c r="R816" s="81"/>
      <c r="S816" s="106" t="str">
        <f>IF(OR(B816="",$C$3="",$G$3=""),"ERROR",IF(AND(B816='Dropdown Answer Key'!$B$12,OR(E816="Lead",E816="U, May have L",E816="COM",E816="")),"Lead",IF(AND(B816='Dropdown Answer Key'!$B$12,OR(AND(E816="GALV",H816="Y"),AND(E816="GALV",H816="UN"),AND(E816="GALV",H816=""))),"GRR",IF(AND(B816='Dropdown Answer Key'!$B$12,E816="Unknown"),"Unknown SL",IF(AND(B816='Dropdown Answer Key'!$B$13,OR(F816="Lead",F816="U, May have L",F816="COM",F816="")),"Lead",IF(AND(B816='Dropdown Answer Key'!$B$13,OR(AND(F816="GALV",H816="Y"),AND(F816="GALV",H816="UN"),AND(F816="GALV",H816=""))),"GRR",IF(AND(B816='Dropdown Answer Key'!$B$13,F816="Unknown"),"Unknown SL",IF(AND(B816='Dropdown Answer Key'!$B$14,OR(E816="Lead",E816="U, May have L",E816="COM",E816="")),"Lead",IF(AND(B816='Dropdown Answer Key'!$B$14,OR(F816="Lead",F816="U, May have L",F816="COM",F816="")),"Lead",IF(AND(B816='Dropdown Answer Key'!$B$14,OR(AND(E816="GALV",H816="Y"),AND(E816="GALV",H816="UN"),AND(E816="GALV",H816=""),AND(F816="GALV",H816="Y"),AND(F816="GALV",H816="UN"),AND(F816="GALV",H816=""),AND(F816="GALV",I816="Y"),AND(F816="GALV",I816="UN"),AND(F816="GALV",I816=""))),"GRR",IF(AND(B816='Dropdown Answer Key'!$B$14,OR(E816="Unknown",F816="Unknown")),"Unknown SL","Non Lead")))))))))))</f>
        <v>ERROR</v>
      </c>
      <c r="T816" s="83" t="str">
        <f>IF(OR(M816="",Q816="",S816="ERROR"),"BLANK",IF((AND(M816='Dropdown Answer Key'!$B$25,OR('Service Line Inventory'!S816="Lead",S816="Unknown SL"))),"Tier 1",IF(AND('Service Line Inventory'!M816='Dropdown Answer Key'!$B$26,OR('Service Line Inventory'!S816="Lead",S816="Unknown SL")),"Tier 2",IF(AND('Service Line Inventory'!M816='Dropdown Answer Key'!$B$27,OR('Service Line Inventory'!S816="Lead",S816="Unknown SL")),"Tier 2",IF('Service Line Inventory'!S816="GRR","Tier 3",IF((AND('Service Line Inventory'!M816='Dropdown Answer Key'!$B$25,'Service Line Inventory'!Q816='Dropdown Answer Key'!$M$25,O816='Dropdown Answer Key'!$G$27,'Service Line Inventory'!P816='Dropdown Answer Key'!$J$27,S816="Non Lead")),"Tier 4",IF((AND('Service Line Inventory'!M816='Dropdown Answer Key'!$B$25,'Service Line Inventory'!Q816='Dropdown Answer Key'!$M$25,O816='Dropdown Answer Key'!$G$27,S816="Non Lead")),"Tier 4",IF((AND('Service Line Inventory'!M816='Dropdown Answer Key'!$B$25,'Service Line Inventory'!Q816='Dropdown Answer Key'!$M$25,'Service Line Inventory'!P816='Dropdown Answer Key'!$J$27,S816="Non Lead")),"Tier 4","Tier 5"))))))))</f>
        <v>BLANK</v>
      </c>
      <c r="U816" s="109" t="str">
        <f t="shared" si="49"/>
        <v>ERROR</v>
      </c>
      <c r="V816" s="83" t="str">
        <f t="shared" si="50"/>
        <v>ERROR</v>
      </c>
      <c r="W816" s="83" t="str">
        <f t="shared" si="51"/>
        <v>NO</v>
      </c>
      <c r="X816" s="115"/>
      <c r="Y816" s="84"/>
      <c r="Z816" s="85"/>
    </row>
    <row r="817" spans="1:26">
      <c r="A817" s="89"/>
      <c r="B817" s="90"/>
      <c r="C817" s="112"/>
      <c r="D817" s="90"/>
      <c r="E817" s="112"/>
      <c r="F817" s="112"/>
      <c r="G817" s="114"/>
      <c r="H817" s="102"/>
      <c r="I817" s="90"/>
      <c r="J817" s="91"/>
      <c r="K817" s="90"/>
      <c r="L817" s="102" t="str">
        <f t="shared" si="48"/>
        <v>ERROR</v>
      </c>
      <c r="M817" s="118"/>
      <c r="N817" s="90"/>
      <c r="O817" s="90"/>
      <c r="P817" s="90"/>
      <c r="Q817" s="89"/>
      <c r="R817" s="90"/>
      <c r="S817" s="121" t="str">
        <f>IF(OR(B817="",$C$3="",$G$3=""),"ERROR",IF(AND(B817='Dropdown Answer Key'!$B$12,OR(E817="Lead",E817="U, May have L",E817="COM",E817="")),"Lead",IF(AND(B817='Dropdown Answer Key'!$B$12,OR(AND(E817="GALV",H817="Y"),AND(E817="GALV",H817="UN"),AND(E817="GALV",H817=""))),"GRR",IF(AND(B817='Dropdown Answer Key'!$B$12,E817="Unknown"),"Unknown SL",IF(AND(B817='Dropdown Answer Key'!$B$13,OR(F817="Lead",F817="U, May have L",F817="COM",F817="")),"Lead",IF(AND(B817='Dropdown Answer Key'!$B$13,OR(AND(F817="GALV",H817="Y"),AND(F817="GALV",H817="UN"),AND(F817="GALV",H817=""))),"GRR",IF(AND(B817='Dropdown Answer Key'!$B$13,F817="Unknown"),"Unknown SL",IF(AND(B817='Dropdown Answer Key'!$B$14,OR(E817="Lead",E817="U, May have L",E817="COM",E817="")),"Lead",IF(AND(B817='Dropdown Answer Key'!$B$14,OR(F817="Lead",F817="U, May have L",F817="COM",F817="")),"Lead",IF(AND(B817='Dropdown Answer Key'!$B$14,OR(AND(E817="GALV",H817="Y"),AND(E817="GALV",H817="UN"),AND(E817="GALV",H817=""),AND(F817="GALV",H817="Y"),AND(F817="GALV",H817="UN"),AND(F817="GALV",H817=""),AND(F817="GALV",I817="Y"),AND(F817="GALV",I817="UN"),AND(F817="GALV",I817=""))),"GRR",IF(AND(B817='Dropdown Answer Key'!$B$14,OR(E817="Unknown",F817="Unknown")),"Unknown SL","Non Lead")))))))))))</f>
        <v>ERROR</v>
      </c>
      <c r="T817" s="122" t="str">
        <f>IF(OR(M817="",Q817="",S817="ERROR"),"BLANK",IF((AND(M817='Dropdown Answer Key'!$B$25,OR('Service Line Inventory'!S817="Lead",S817="Unknown SL"))),"Tier 1",IF(AND('Service Line Inventory'!M817='Dropdown Answer Key'!$B$26,OR('Service Line Inventory'!S817="Lead",S817="Unknown SL")),"Tier 2",IF(AND('Service Line Inventory'!M817='Dropdown Answer Key'!$B$27,OR('Service Line Inventory'!S817="Lead",S817="Unknown SL")),"Tier 2",IF('Service Line Inventory'!S817="GRR","Tier 3",IF((AND('Service Line Inventory'!M817='Dropdown Answer Key'!$B$25,'Service Line Inventory'!Q817='Dropdown Answer Key'!$M$25,O817='Dropdown Answer Key'!$G$27,'Service Line Inventory'!P817='Dropdown Answer Key'!$J$27,S817="Non Lead")),"Tier 4",IF((AND('Service Line Inventory'!M817='Dropdown Answer Key'!$B$25,'Service Line Inventory'!Q817='Dropdown Answer Key'!$M$25,O817='Dropdown Answer Key'!$G$27,S817="Non Lead")),"Tier 4",IF((AND('Service Line Inventory'!M817='Dropdown Answer Key'!$B$25,'Service Line Inventory'!Q817='Dropdown Answer Key'!$M$25,'Service Line Inventory'!P817='Dropdown Answer Key'!$J$27,S817="Non Lead")),"Tier 4","Tier 5"))))))))</f>
        <v>BLANK</v>
      </c>
      <c r="U817" s="123" t="str">
        <f t="shared" si="49"/>
        <v>ERROR</v>
      </c>
      <c r="V817" s="122" t="str">
        <f t="shared" si="50"/>
        <v>ERROR</v>
      </c>
      <c r="W817" s="122" t="str">
        <f t="shared" si="51"/>
        <v>NO</v>
      </c>
      <c r="X817" s="116"/>
      <c r="Y817" s="105"/>
      <c r="Z817" s="85"/>
    </row>
    <row r="818" spans="1:26">
      <c r="A818" s="80"/>
      <c r="B818" s="80"/>
      <c r="C818" s="111"/>
      <c r="D818" s="81"/>
      <c r="E818" s="111"/>
      <c r="F818" s="111"/>
      <c r="G818" s="113"/>
      <c r="H818" s="101"/>
      <c r="I818" s="81"/>
      <c r="J818" s="82"/>
      <c r="K818" s="81"/>
      <c r="L818" s="101" t="str">
        <f t="shared" si="48"/>
        <v>ERROR</v>
      </c>
      <c r="M818" s="117"/>
      <c r="N818" s="81"/>
      <c r="O818" s="81"/>
      <c r="P818" s="81"/>
      <c r="Q818" s="80"/>
      <c r="R818" s="81"/>
      <c r="S818" s="106" t="str">
        <f>IF(OR(B818="",$C$3="",$G$3=""),"ERROR",IF(AND(B818='Dropdown Answer Key'!$B$12,OR(E818="Lead",E818="U, May have L",E818="COM",E818="")),"Lead",IF(AND(B818='Dropdown Answer Key'!$B$12,OR(AND(E818="GALV",H818="Y"),AND(E818="GALV",H818="UN"),AND(E818="GALV",H818=""))),"GRR",IF(AND(B818='Dropdown Answer Key'!$B$12,E818="Unknown"),"Unknown SL",IF(AND(B818='Dropdown Answer Key'!$B$13,OR(F818="Lead",F818="U, May have L",F818="COM",F818="")),"Lead",IF(AND(B818='Dropdown Answer Key'!$B$13,OR(AND(F818="GALV",H818="Y"),AND(F818="GALV",H818="UN"),AND(F818="GALV",H818=""))),"GRR",IF(AND(B818='Dropdown Answer Key'!$B$13,F818="Unknown"),"Unknown SL",IF(AND(B818='Dropdown Answer Key'!$B$14,OR(E818="Lead",E818="U, May have L",E818="COM",E818="")),"Lead",IF(AND(B818='Dropdown Answer Key'!$B$14,OR(F818="Lead",F818="U, May have L",F818="COM",F818="")),"Lead",IF(AND(B818='Dropdown Answer Key'!$B$14,OR(AND(E818="GALV",H818="Y"),AND(E818="GALV",H818="UN"),AND(E818="GALV",H818=""),AND(F818="GALV",H818="Y"),AND(F818="GALV",H818="UN"),AND(F818="GALV",H818=""),AND(F818="GALV",I818="Y"),AND(F818="GALV",I818="UN"),AND(F818="GALV",I818=""))),"GRR",IF(AND(B818='Dropdown Answer Key'!$B$14,OR(E818="Unknown",F818="Unknown")),"Unknown SL","Non Lead")))))))))))</f>
        <v>ERROR</v>
      </c>
      <c r="T818" s="83" t="str">
        <f>IF(OR(M818="",Q818="",S818="ERROR"),"BLANK",IF((AND(M818='Dropdown Answer Key'!$B$25,OR('Service Line Inventory'!S818="Lead",S818="Unknown SL"))),"Tier 1",IF(AND('Service Line Inventory'!M818='Dropdown Answer Key'!$B$26,OR('Service Line Inventory'!S818="Lead",S818="Unknown SL")),"Tier 2",IF(AND('Service Line Inventory'!M818='Dropdown Answer Key'!$B$27,OR('Service Line Inventory'!S818="Lead",S818="Unknown SL")),"Tier 2",IF('Service Line Inventory'!S818="GRR","Tier 3",IF((AND('Service Line Inventory'!M818='Dropdown Answer Key'!$B$25,'Service Line Inventory'!Q818='Dropdown Answer Key'!$M$25,O818='Dropdown Answer Key'!$G$27,'Service Line Inventory'!P818='Dropdown Answer Key'!$J$27,S818="Non Lead")),"Tier 4",IF((AND('Service Line Inventory'!M818='Dropdown Answer Key'!$B$25,'Service Line Inventory'!Q818='Dropdown Answer Key'!$M$25,O818='Dropdown Answer Key'!$G$27,S818="Non Lead")),"Tier 4",IF((AND('Service Line Inventory'!M818='Dropdown Answer Key'!$B$25,'Service Line Inventory'!Q818='Dropdown Answer Key'!$M$25,'Service Line Inventory'!P818='Dropdown Answer Key'!$J$27,S818="Non Lead")),"Tier 4","Tier 5"))))))))</f>
        <v>BLANK</v>
      </c>
      <c r="U818" s="109" t="str">
        <f t="shared" si="49"/>
        <v>ERROR</v>
      </c>
      <c r="V818" s="83" t="str">
        <f t="shared" si="50"/>
        <v>ERROR</v>
      </c>
      <c r="W818" s="83" t="str">
        <f t="shared" si="51"/>
        <v>NO</v>
      </c>
      <c r="X818" s="115"/>
      <c r="Y818" s="84"/>
      <c r="Z818" s="85"/>
    </row>
    <row r="819" spans="1:26">
      <c r="A819" s="89"/>
      <c r="B819" s="90"/>
      <c r="C819" s="112"/>
      <c r="D819" s="90"/>
      <c r="E819" s="112"/>
      <c r="F819" s="112"/>
      <c r="G819" s="114"/>
      <c r="H819" s="102"/>
      <c r="I819" s="90"/>
      <c r="J819" s="91"/>
      <c r="K819" s="90"/>
      <c r="L819" s="102" t="str">
        <f t="shared" si="48"/>
        <v>ERROR</v>
      </c>
      <c r="M819" s="118"/>
      <c r="N819" s="90"/>
      <c r="O819" s="90"/>
      <c r="P819" s="90"/>
      <c r="Q819" s="89"/>
      <c r="R819" s="90"/>
      <c r="S819" s="121" t="str">
        <f>IF(OR(B819="",$C$3="",$G$3=""),"ERROR",IF(AND(B819='Dropdown Answer Key'!$B$12,OR(E819="Lead",E819="U, May have L",E819="COM",E819="")),"Lead",IF(AND(B819='Dropdown Answer Key'!$B$12,OR(AND(E819="GALV",H819="Y"),AND(E819="GALV",H819="UN"),AND(E819="GALV",H819=""))),"GRR",IF(AND(B819='Dropdown Answer Key'!$B$12,E819="Unknown"),"Unknown SL",IF(AND(B819='Dropdown Answer Key'!$B$13,OR(F819="Lead",F819="U, May have L",F819="COM",F819="")),"Lead",IF(AND(B819='Dropdown Answer Key'!$B$13,OR(AND(F819="GALV",H819="Y"),AND(F819="GALV",H819="UN"),AND(F819="GALV",H819=""))),"GRR",IF(AND(B819='Dropdown Answer Key'!$B$13,F819="Unknown"),"Unknown SL",IF(AND(B819='Dropdown Answer Key'!$B$14,OR(E819="Lead",E819="U, May have L",E819="COM",E819="")),"Lead",IF(AND(B819='Dropdown Answer Key'!$B$14,OR(F819="Lead",F819="U, May have L",F819="COM",F819="")),"Lead",IF(AND(B819='Dropdown Answer Key'!$B$14,OR(AND(E819="GALV",H819="Y"),AND(E819="GALV",H819="UN"),AND(E819="GALV",H819=""),AND(F819="GALV",H819="Y"),AND(F819="GALV",H819="UN"),AND(F819="GALV",H819=""),AND(F819="GALV",I819="Y"),AND(F819="GALV",I819="UN"),AND(F819="GALV",I819=""))),"GRR",IF(AND(B819='Dropdown Answer Key'!$B$14,OR(E819="Unknown",F819="Unknown")),"Unknown SL","Non Lead")))))))))))</f>
        <v>ERROR</v>
      </c>
      <c r="T819" s="122" t="str">
        <f>IF(OR(M819="",Q819="",S819="ERROR"),"BLANK",IF((AND(M819='Dropdown Answer Key'!$B$25,OR('Service Line Inventory'!S819="Lead",S819="Unknown SL"))),"Tier 1",IF(AND('Service Line Inventory'!M819='Dropdown Answer Key'!$B$26,OR('Service Line Inventory'!S819="Lead",S819="Unknown SL")),"Tier 2",IF(AND('Service Line Inventory'!M819='Dropdown Answer Key'!$B$27,OR('Service Line Inventory'!S819="Lead",S819="Unknown SL")),"Tier 2",IF('Service Line Inventory'!S819="GRR","Tier 3",IF((AND('Service Line Inventory'!M819='Dropdown Answer Key'!$B$25,'Service Line Inventory'!Q819='Dropdown Answer Key'!$M$25,O819='Dropdown Answer Key'!$G$27,'Service Line Inventory'!P819='Dropdown Answer Key'!$J$27,S819="Non Lead")),"Tier 4",IF((AND('Service Line Inventory'!M819='Dropdown Answer Key'!$B$25,'Service Line Inventory'!Q819='Dropdown Answer Key'!$M$25,O819='Dropdown Answer Key'!$G$27,S819="Non Lead")),"Tier 4",IF((AND('Service Line Inventory'!M819='Dropdown Answer Key'!$B$25,'Service Line Inventory'!Q819='Dropdown Answer Key'!$M$25,'Service Line Inventory'!P819='Dropdown Answer Key'!$J$27,S819="Non Lead")),"Tier 4","Tier 5"))))))))</f>
        <v>BLANK</v>
      </c>
      <c r="U819" s="123" t="str">
        <f t="shared" si="49"/>
        <v>ERROR</v>
      </c>
      <c r="V819" s="122" t="str">
        <f t="shared" si="50"/>
        <v>ERROR</v>
      </c>
      <c r="W819" s="122" t="str">
        <f t="shared" si="51"/>
        <v>NO</v>
      </c>
      <c r="X819" s="116"/>
      <c r="Y819" s="105"/>
      <c r="Z819" s="85"/>
    </row>
    <row r="820" spans="1:26">
      <c r="A820" s="80"/>
      <c r="B820" s="80"/>
      <c r="C820" s="111"/>
      <c r="D820" s="81"/>
      <c r="E820" s="111"/>
      <c r="F820" s="111"/>
      <c r="G820" s="113"/>
      <c r="H820" s="101"/>
      <c r="I820" s="81"/>
      <c r="J820" s="82"/>
      <c r="K820" s="81"/>
      <c r="L820" s="101" t="str">
        <f t="shared" si="48"/>
        <v>ERROR</v>
      </c>
      <c r="M820" s="117"/>
      <c r="N820" s="81"/>
      <c r="O820" s="81"/>
      <c r="P820" s="81"/>
      <c r="Q820" s="80"/>
      <c r="R820" s="81"/>
      <c r="S820" s="106" t="str">
        <f>IF(OR(B820="",$C$3="",$G$3=""),"ERROR",IF(AND(B820='Dropdown Answer Key'!$B$12,OR(E820="Lead",E820="U, May have L",E820="COM",E820="")),"Lead",IF(AND(B820='Dropdown Answer Key'!$B$12,OR(AND(E820="GALV",H820="Y"),AND(E820="GALV",H820="UN"),AND(E820="GALV",H820=""))),"GRR",IF(AND(B820='Dropdown Answer Key'!$B$12,E820="Unknown"),"Unknown SL",IF(AND(B820='Dropdown Answer Key'!$B$13,OR(F820="Lead",F820="U, May have L",F820="COM",F820="")),"Lead",IF(AND(B820='Dropdown Answer Key'!$B$13,OR(AND(F820="GALV",H820="Y"),AND(F820="GALV",H820="UN"),AND(F820="GALV",H820=""))),"GRR",IF(AND(B820='Dropdown Answer Key'!$B$13,F820="Unknown"),"Unknown SL",IF(AND(B820='Dropdown Answer Key'!$B$14,OR(E820="Lead",E820="U, May have L",E820="COM",E820="")),"Lead",IF(AND(B820='Dropdown Answer Key'!$B$14,OR(F820="Lead",F820="U, May have L",F820="COM",F820="")),"Lead",IF(AND(B820='Dropdown Answer Key'!$B$14,OR(AND(E820="GALV",H820="Y"),AND(E820="GALV",H820="UN"),AND(E820="GALV",H820=""),AND(F820="GALV",H820="Y"),AND(F820="GALV",H820="UN"),AND(F820="GALV",H820=""),AND(F820="GALV",I820="Y"),AND(F820="GALV",I820="UN"),AND(F820="GALV",I820=""))),"GRR",IF(AND(B820='Dropdown Answer Key'!$B$14,OR(E820="Unknown",F820="Unknown")),"Unknown SL","Non Lead")))))))))))</f>
        <v>ERROR</v>
      </c>
      <c r="T820" s="83" t="str">
        <f>IF(OR(M820="",Q820="",S820="ERROR"),"BLANK",IF((AND(M820='Dropdown Answer Key'!$B$25,OR('Service Line Inventory'!S820="Lead",S820="Unknown SL"))),"Tier 1",IF(AND('Service Line Inventory'!M820='Dropdown Answer Key'!$B$26,OR('Service Line Inventory'!S820="Lead",S820="Unknown SL")),"Tier 2",IF(AND('Service Line Inventory'!M820='Dropdown Answer Key'!$B$27,OR('Service Line Inventory'!S820="Lead",S820="Unknown SL")),"Tier 2",IF('Service Line Inventory'!S820="GRR","Tier 3",IF((AND('Service Line Inventory'!M820='Dropdown Answer Key'!$B$25,'Service Line Inventory'!Q820='Dropdown Answer Key'!$M$25,O820='Dropdown Answer Key'!$G$27,'Service Line Inventory'!P820='Dropdown Answer Key'!$J$27,S820="Non Lead")),"Tier 4",IF((AND('Service Line Inventory'!M820='Dropdown Answer Key'!$B$25,'Service Line Inventory'!Q820='Dropdown Answer Key'!$M$25,O820='Dropdown Answer Key'!$G$27,S820="Non Lead")),"Tier 4",IF((AND('Service Line Inventory'!M820='Dropdown Answer Key'!$B$25,'Service Line Inventory'!Q820='Dropdown Answer Key'!$M$25,'Service Line Inventory'!P820='Dropdown Answer Key'!$J$27,S820="Non Lead")),"Tier 4","Tier 5"))))))))</f>
        <v>BLANK</v>
      </c>
      <c r="U820" s="109" t="str">
        <f t="shared" si="49"/>
        <v>ERROR</v>
      </c>
      <c r="V820" s="83" t="str">
        <f t="shared" si="50"/>
        <v>ERROR</v>
      </c>
      <c r="W820" s="83" t="str">
        <f t="shared" si="51"/>
        <v>NO</v>
      </c>
      <c r="X820" s="115"/>
      <c r="Y820" s="84"/>
      <c r="Z820" s="85"/>
    </row>
    <row r="821" spans="1:26">
      <c r="A821" s="89"/>
      <c r="B821" s="90"/>
      <c r="C821" s="112"/>
      <c r="D821" s="90"/>
      <c r="E821" s="112"/>
      <c r="F821" s="112"/>
      <c r="G821" s="114"/>
      <c r="H821" s="102"/>
      <c r="I821" s="90"/>
      <c r="J821" s="91"/>
      <c r="K821" s="90"/>
      <c r="L821" s="102" t="str">
        <f t="shared" si="48"/>
        <v>ERROR</v>
      </c>
      <c r="M821" s="118"/>
      <c r="N821" s="90"/>
      <c r="O821" s="90"/>
      <c r="P821" s="90"/>
      <c r="Q821" s="89"/>
      <c r="R821" s="90"/>
      <c r="S821" s="121" t="str">
        <f>IF(OR(B821="",$C$3="",$G$3=""),"ERROR",IF(AND(B821='Dropdown Answer Key'!$B$12,OR(E821="Lead",E821="U, May have L",E821="COM",E821="")),"Lead",IF(AND(B821='Dropdown Answer Key'!$B$12,OR(AND(E821="GALV",H821="Y"),AND(E821="GALV",H821="UN"),AND(E821="GALV",H821=""))),"GRR",IF(AND(B821='Dropdown Answer Key'!$B$12,E821="Unknown"),"Unknown SL",IF(AND(B821='Dropdown Answer Key'!$B$13,OR(F821="Lead",F821="U, May have L",F821="COM",F821="")),"Lead",IF(AND(B821='Dropdown Answer Key'!$B$13,OR(AND(F821="GALV",H821="Y"),AND(F821="GALV",H821="UN"),AND(F821="GALV",H821=""))),"GRR",IF(AND(B821='Dropdown Answer Key'!$B$13,F821="Unknown"),"Unknown SL",IF(AND(B821='Dropdown Answer Key'!$B$14,OR(E821="Lead",E821="U, May have L",E821="COM",E821="")),"Lead",IF(AND(B821='Dropdown Answer Key'!$B$14,OR(F821="Lead",F821="U, May have L",F821="COM",F821="")),"Lead",IF(AND(B821='Dropdown Answer Key'!$B$14,OR(AND(E821="GALV",H821="Y"),AND(E821="GALV",H821="UN"),AND(E821="GALV",H821=""),AND(F821="GALV",H821="Y"),AND(F821="GALV",H821="UN"),AND(F821="GALV",H821=""),AND(F821="GALV",I821="Y"),AND(F821="GALV",I821="UN"),AND(F821="GALV",I821=""))),"GRR",IF(AND(B821='Dropdown Answer Key'!$B$14,OR(E821="Unknown",F821="Unknown")),"Unknown SL","Non Lead")))))))))))</f>
        <v>ERROR</v>
      </c>
      <c r="T821" s="122" t="str">
        <f>IF(OR(M821="",Q821="",S821="ERROR"),"BLANK",IF((AND(M821='Dropdown Answer Key'!$B$25,OR('Service Line Inventory'!S821="Lead",S821="Unknown SL"))),"Tier 1",IF(AND('Service Line Inventory'!M821='Dropdown Answer Key'!$B$26,OR('Service Line Inventory'!S821="Lead",S821="Unknown SL")),"Tier 2",IF(AND('Service Line Inventory'!M821='Dropdown Answer Key'!$B$27,OR('Service Line Inventory'!S821="Lead",S821="Unknown SL")),"Tier 2",IF('Service Line Inventory'!S821="GRR","Tier 3",IF((AND('Service Line Inventory'!M821='Dropdown Answer Key'!$B$25,'Service Line Inventory'!Q821='Dropdown Answer Key'!$M$25,O821='Dropdown Answer Key'!$G$27,'Service Line Inventory'!P821='Dropdown Answer Key'!$J$27,S821="Non Lead")),"Tier 4",IF((AND('Service Line Inventory'!M821='Dropdown Answer Key'!$B$25,'Service Line Inventory'!Q821='Dropdown Answer Key'!$M$25,O821='Dropdown Answer Key'!$G$27,S821="Non Lead")),"Tier 4",IF((AND('Service Line Inventory'!M821='Dropdown Answer Key'!$B$25,'Service Line Inventory'!Q821='Dropdown Answer Key'!$M$25,'Service Line Inventory'!P821='Dropdown Answer Key'!$J$27,S821="Non Lead")),"Tier 4","Tier 5"))))))))</f>
        <v>BLANK</v>
      </c>
      <c r="U821" s="123" t="str">
        <f t="shared" si="49"/>
        <v>ERROR</v>
      </c>
      <c r="V821" s="122" t="str">
        <f t="shared" si="50"/>
        <v>ERROR</v>
      </c>
      <c r="W821" s="122" t="str">
        <f t="shared" si="51"/>
        <v>NO</v>
      </c>
      <c r="X821" s="116"/>
      <c r="Y821" s="105"/>
      <c r="Z821" s="85"/>
    </row>
    <row r="822" spans="1:26">
      <c r="A822" s="80"/>
      <c r="B822" s="80"/>
      <c r="C822" s="111"/>
      <c r="D822" s="81"/>
      <c r="E822" s="111"/>
      <c r="F822" s="111"/>
      <c r="G822" s="113"/>
      <c r="H822" s="101"/>
      <c r="I822" s="81"/>
      <c r="J822" s="82"/>
      <c r="K822" s="81"/>
      <c r="L822" s="101" t="str">
        <f t="shared" si="48"/>
        <v>ERROR</v>
      </c>
      <c r="M822" s="117"/>
      <c r="N822" s="81"/>
      <c r="O822" s="81"/>
      <c r="P822" s="81"/>
      <c r="Q822" s="80"/>
      <c r="R822" s="81"/>
      <c r="S822" s="106" t="str">
        <f>IF(OR(B822="",$C$3="",$G$3=""),"ERROR",IF(AND(B822='Dropdown Answer Key'!$B$12,OR(E822="Lead",E822="U, May have L",E822="COM",E822="")),"Lead",IF(AND(B822='Dropdown Answer Key'!$B$12,OR(AND(E822="GALV",H822="Y"),AND(E822="GALV",H822="UN"),AND(E822="GALV",H822=""))),"GRR",IF(AND(B822='Dropdown Answer Key'!$B$12,E822="Unknown"),"Unknown SL",IF(AND(B822='Dropdown Answer Key'!$B$13,OR(F822="Lead",F822="U, May have L",F822="COM",F822="")),"Lead",IF(AND(B822='Dropdown Answer Key'!$B$13,OR(AND(F822="GALV",H822="Y"),AND(F822="GALV",H822="UN"),AND(F822="GALV",H822=""))),"GRR",IF(AND(B822='Dropdown Answer Key'!$B$13,F822="Unknown"),"Unknown SL",IF(AND(B822='Dropdown Answer Key'!$B$14,OR(E822="Lead",E822="U, May have L",E822="COM",E822="")),"Lead",IF(AND(B822='Dropdown Answer Key'!$B$14,OR(F822="Lead",F822="U, May have L",F822="COM",F822="")),"Lead",IF(AND(B822='Dropdown Answer Key'!$B$14,OR(AND(E822="GALV",H822="Y"),AND(E822="GALV",H822="UN"),AND(E822="GALV",H822=""),AND(F822="GALV",H822="Y"),AND(F822="GALV",H822="UN"),AND(F822="GALV",H822=""),AND(F822="GALV",I822="Y"),AND(F822="GALV",I822="UN"),AND(F822="GALV",I822=""))),"GRR",IF(AND(B822='Dropdown Answer Key'!$B$14,OR(E822="Unknown",F822="Unknown")),"Unknown SL","Non Lead")))))))))))</f>
        <v>ERROR</v>
      </c>
      <c r="T822" s="83" t="str">
        <f>IF(OR(M822="",Q822="",S822="ERROR"),"BLANK",IF((AND(M822='Dropdown Answer Key'!$B$25,OR('Service Line Inventory'!S822="Lead",S822="Unknown SL"))),"Tier 1",IF(AND('Service Line Inventory'!M822='Dropdown Answer Key'!$B$26,OR('Service Line Inventory'!S822="Lead",S822="Unknown SL")),"Tier 2",IF(AND('Service Line Inventory'!M822='Dropdown Answer Key'!$B$27,OR('Service Line Inventory'!S822="Lead",S822="Unknown SL")),"Tier 2",IF('Service Line Inventory'!S822="GRR","Tier 3",IF((AND('Service Line Inventory'!M822='Dropdown Answer Key'!$B$25,'Service Line Inventory'!Q822='Dropdown Answer Key'!$M$25,O822='Dropdown Answer Key'!$G$27,'Service Line Inventory'!P822='Dropdown Answer Key'!$J$27,S822="Non Lead")),"Tier 4",IF((AND('Service Line Inventory'!M822='Dropdown Answer Key'!$B$25,'Service Line Inventory'!Q822='Dropdown Answer Key'!$M$25,O822='Dropdown Answer Key'!$G$27,S822="Non Lead")),"Tier 4",IF((AND('Service Line Inventory'!M822='Dropdown Answer Key'!$B$25,'Service Line Inventory'!Q822='Dropdown Answer Key'!$M$25,'Service Line Inventory'!P822='Dropdown Answer Key'!$J$27,S822="Non Lead")),"Tier 4","Tier 5"))))))))</f>
        <v>BLANK</v>
      </c>
      <c r="U822" s="109" t="str">
        <f t="shared" si="49"/>
        <v>ERROR</v>
      </c>
      <c r="V822" s="83" t="str">
        <f t="shared" si="50"/>
        <v>ERROR</v>
      </c>
      <c r="W822" s="83" t="str">
        <f t="shared" si="51"/>
        <v>NO</v>
      </c>
      <c r="X822" s="115"/>
      <c r="Y822" s="84"/>
      <c r="Z822" s="85"/>
    </row>
    <row r="823" spans="1:26">
      <c r="A823" s="89"/>
      <c r="B823" s="90"/>
      <c r="C823" s="112"/>
      <c r="D823" s="90"/>
      <c r="E823" s="112"/>
      <c r="F823" s="112"/>
      <c r="G823" s="114"/>
      <c r="H823" s="102"/>
      <c r="I823" s="90"/>
      <c r="J823" s="91"/>
      <c r="K823" s="90"/>
      <c r="L823" s="102" t="str">
        <f t="shared" si="48"/>
        <v>ERROR</v>
      </c>
      <c r="M823" s="118"/>
      <c r="N823" s="90"/>
      <c r="O823" s="90"/>
      <c r="P823" s="90"/>
      <c r="Q823" s="89"/>
      <c r="R823" s="90"/>
      <c r="S823" s="121" t="str">
        <f>IF(OR(B823="",$C$3="",$G$3=""),"ERROR",IF(AND(B823='Dropdown Answer Key'!$B$12,OR(E823="Lead",E823="U, May have L",E823="COM",E823="")),"Lead",IF(AND(B823='Dropdown Answer Key'!$B$12,OR(AND(E823="GALV",H823="Y"),AND(E823="GALV",H823="UN"),AND(E823="GALV",H823=""))),"GRR",IF(AND(B823='Dropdown Answer Key'!$B$12,E823="Unknown"),"Unknown SL",IF(AND(B823='Dropdown Answer Key'!$B$13,OR(F823="Lead",F823="U, May have L",F823="COM",F823="")),"Lead",IF(AND(B823='Dropdown Answer Key'!$B$13,OR(AND(F823="GALV",H823="Y"),AND(F823="GALV",H823="UN"),AND(F823="GALV",H823=""))),"GRR",IF(AND(B823='Dropdown Answer Key'!$B$13,F823="Unknown"),"Unknown SL",IF(AND(B823='Dropdown Answer Key'!$B$14,OR(E823="Lead",E823="U, May have L",E823="COM",E823="")),"Lead",IF(AND(B823='Dropdown Answer Key'!$B$14,OR(F823="Lead",F823="U, May have L",F823="COM",F823="")),"Lead",IF(AND(B823='Dropdown Answer Key'!$B$14,OR(AND(E823="GALV",H823="Y"),AND(E823="GALV",H823="UN"),AND(E823="GALV",H823=""),AND(F823="GALV",H823="Y"),AND(F823="GALV",H823="UN"),AND(F823="GALV",H823=""),AND(F823="GALV",I823="Y"),AND(F823="GALV",I823="UN"),AND(F823="GALV",I823=""))),"GRR",IF(AND(B823='Dropdown Answer Key'!$B$14,OR(E823="Unknown",F823="Unknown")),"Unknown SL","Non Lead")))))))))))</f>
        <v>ERROR</v>
      </c>
      <c r="T823" s="122" t="str">
        <f>IF(OR(M823="",Q823="",S823="ERROR"),"BLANK",IF((AND(M823='Dropdown Answer Key'!$B$25,OR('Service Line Inventory'!S823="Lead",S823="Unknown SL"))),"Tier 1",IF(AND('Service Line Inventory'!M823='Dropdown Answer Key'!$B$26,OR('Service Line Inventory'!S823="Lead",S823="Unknown SL")),"Tier 2",IF(AND('Service Line Inventory'!M823='Dropdown Answer Key'!$B$27,OR('Service Line Inventory'!S823="Lead",S823="Unknown SL")),"Tier 2",IF('Service Line Inventory'!S823="GRR","Tier 3",IF((AND('Service Line Inventory'!M823='Dropdown Answer Key'!$B$25,'Service Line Inventory'!Q823='Dropdown Answer Key'!$M$25,O823='Dropdown Answer Key'!$G$27,'Service Line Inventory'!P823='Dropdown Answer Key'!$J$27,S823="Non Lead")),"Tier 4",IF((AND('Service Line Inventory'!M823='Dropdown Answer Key'!$B$25,'Service Line Inventory'!Q823='Dropdown Answer Key'!$M$25,O823='Dropdown Answer Key'!$G$27,S823="Non Lead")),"Tier 4",IF((AND('Service Line Inventory'!M823='Dropdown Answer Key'!$B$25,'Service Line Inventory'!Q823='Dropdown Answer Key'!$M$25,'Service Line Inventory'!P823='Dropdown Answer Key'!$J$27,S823="Non Lead")),"Tier 4","Tier 5"))))))))</f>
        <v>BLANK</v>
      </c>
      <c r="U823" s="123" t="str">
        <f t="shared" si="49"/>
        <v>ERROR</v>
      </c>
      <c r="V823" s="122" t="str">
        <f t="shared" si="50"/>
        <v>ERROR</v>
      </c>
      <c r="W823" s="122" t="str">
        <f t="shared" si="51"/>
        <v>NO</v>
      </c>
      <c r="X823" s="116"/>
      <c r="Y823" s="105"/>
      <c r="Z823" s="85"/>
    </row>
    <row r="824" spans="1:26">
      <c r="A824" s="80"/>
      <c r="B824" s="80"/>
      <c r="C824" s="111"/>
      <c r="D824" s="81"/>
      <c r="E824" s="111"/>
      <c r="F824" s="111"/>
      <c r="G824" s="113"/>
      <c r="H824" s="101"/>
      <c r="I824" s="81"/>
      <c r="J824" s="82"/>
      <c r="K824" s="81"/>
      <c r="L824" s="101" t="str">
        <f t="shared" si="48"/>
        <v>ERROR</v>
      </c>
      <c r="M824" s="117"/>
      <c r="N824" s="81"/>
      <c r="O824" s="81"/>
      <c r="P824" s="81"/>
      <c r="Q824" s="80"/>
      <c r="R824" s="81"/>
      <c r="S824" s="106" t="str">
        <f>IF(OR(B824="",$C$3="",$G$3=""),"ERROR",IF(AND(B824='Dropdown Answer Key'!$B$12,OR(E824="Lead",E824="U, May have L",E824="COM",E824="")),"Lead",IF(AND(B824='Dropdown Answer Key'!$B$12,OR(AND(E824="GALV",H824="Y"),AND(E824="GALV",H824="UN"),AND(E824="GALV",H824=""))),"GRR",IF(AND(B824='Dropdown Answer Key'!$B$12,E824="Unknown"),"Unknown SL",IF(AND(B824='Dropdown Answer Key'!$B$13,OR(F824="Lead",F824="U, May have L",F824="COM",F824="")),"Lead",IF(AND(B824='Dropdown Answer Key'!$B$13,OR(AND(F824="GALV",H824="Y"),AND(F824="GALV",H824="UN"),AND(F824="GALV",H824=""))),"GRR",IF(AND(B824='Dropdown Answer Key'!$B$13,F824="Unknown"),"Unknown SL",IF(AND(B824='Dropdown Answer Key'!$B$14,OR(E824="Lead",E824="U, May have L",E824="COM",E824="")),"Lead",IF(AND(B824='Dropdown Answer Key'!$B$14,OR(F824="Lead",F824="U, May have L",F824="COM",F824="")),"Lead",IF(AND(B824='Dropdown Answer Key'!$B$14,OR(AND(E824="GALV",H824="Y"),AND(E824="GALV",H824="UN"),AND(E824="GALV",H824=""),AND(F824="GALV",H824="Y"),AND(F824="GALV",H824="UN"),AND(F824="GALV",H824=""),AND(F824="GALV",I824="Y"),AND(F824="GALV",I824="UN"),AND(F824="GALV",I824=""))),"GRR",IF(AND(B824='Dropdown Answer Key'!$B$14,OR(E824="Unknown",F824="Unknown")),"Unknown SL","Non Lead")))))))))))</f>
        <v>ERROR</v>
      </c>
      <c r="T824" s="83" t="str">
        <f>IF(OR(M824="",Q824="",S824="ERROR"),"BLANK",IF((AND(M824='Dropdown Answer Key'!$B$25,OR('Service Line Inventory'!S824="Lead",S824="Unknown SL"))),"Tier 1",IF(AND('Service Line Inventory'!M824='Dropdown Answer Key'!$B$26,OR('Service Line Inventory'!S824="Lead",S824="Unknown SL")),"Tier 2",IF(AND('Service Line Inventory'!M824='Dropdown Answer Key'!$B$27,OR('Service Line Inventory'!S824="Lead",S824="Unknown SL")),"Tier 2",IF('Service Line Inventory'!S824="GRR","Tier 3",IF((AND('Service Line Inventory'!M824='Dropdown Answer Key'!$B$25,'Service Line Inventory'!Q824='Dropdown Answer Key'!$M$25,O824='Dropdown Answer Key'!$G$27,'Service Line Inventory'!P824='Dropdown Answer Key'!$J$27,S824="Non Lead")),"Tier 4",IF((AND('Service Line Inventory'!M824='Dropdown Answer Key'!$B$25,'Service Line Inventory'!Q824='Dropdown Answer Key'!$M$25,O824='Dropdown Answer Key'!$G$27,S824="Non Lead")),"Tier 4",IF((AND('Service Line Inventory'!M824='Dropdown Answer Key'!$B$25,'Service Line Inventory'!Q824='Dropdown Answer Key'!$M$25,'Service Line Inventory'!P824='Dropdown Answer Key'!$J$27,S824="Non Lead")),"Tier 4","Tier 5"))))))))</f>
        <v>BLANK</v>
      </c>
      <c r="U824" s="109" t="str">
        <f t="shared" si="49"/>
        <v>ERROR</v>
      </c>
      <c r="V824" s="83" t="str">
        <f t="shared" si="50"/>
        <v>ERROR</v>
      </c>
      <c r="W824" s="83" t="str">
        <f t="shared" si="51"/>
        <v>NO</v>
      </c>
      <c r="X824" s="115"/>
      <c r="Y824" s="84"/>
      <c r="Z824" s="85"/>
    </row>
    <row r="825" spans="1:26">
      <c r="A825" s="89"/>
      <c r="B825" s="90"/>
      <c r="C825" s="112"/>
      <c r="D825" s="90"/>
      <c r="E825" s="112"/>
      <c r="F825" s="112"/>
      <c r="G825" s="114"/>
      <c r="H825" s="102"/>
      <c r="I825" s="90"/>
      <c r="J825" s="91"/>
      <c r="K825" s="90"/>
      <c r="L825" s="102" t="str">
        <f t="shared" si="48"/>
        <v>ERROR</v>
      </c>
      <c r="M825" s="118"/>
      <c r="N825" s="90"/>
      <c r="O825" s="90"/>
      <c r="P825" s="90"/>
      <c r="Q825" s="89"/>
      <c r="R825" s="90"/>
      <c r="S825" s="121" t="str">
        <f>IF(OR(B825="",$C$3="",$G$3=""),"ERROR",IF(AND(B825='Dropdown Answer Key'!$B$12,OR(E825="Lead",E825="U, May have L",E825="COM",E825="")),"Lead",IF(AND(B825='Dropdown Answer Key'!$B$12,OR(AND(E825="GALV",H825="Y"),AND(E825="GALV",H825="UN"),AND(E825="GALV",H825=""))),"GRR",IF(AND(B825='Dropdown Answer Key'!$B$12,E825="Unknown"),"Unknown SL",IF(AND(B825='Dropdown Answer Key'!$B$13,OR(F825="Lead",F825="U, May have L",F825="COM",F825="")),"Lead",IF(AND(B825='Dropdown Answer Key'!$B$13,OR(AND(F825="GALV",H825="Y"),AND(F825="GALV",H825="UN"),AND(F825="GALV",H825=""))),"GRR",IF(AND(B825='Dropdown Answer Key'!$B$13,F825="Unknown"),"Unknown SL",IF(AND(B825='Dropdown Answer Key'!$B$14,OR(E825="Lead",E825="U, May have L",E825="COM",E825="")),"Lead",IF(AND(B825='Dropdown Answer Key'!$B$14,OR(F825="Lead",F825="U, May have L",F825="COM",F825="")),"Lead",IF(AND(B825='Dropdown Answer Key'!$B$14,OR(AND(E825="GALV",H825="Y"),AND(E825="GALV",H825="UN"),AND(E825="GALV",H825=""),AND(F825="GALV",H825="Y"),AND(F825="GALV",H825="UN"),AND(F825="GALV",H825=""),AND(F825="GALV",I825="Y"),AND(F825="GALV",I825="UN"),AND(F825="GALV",I825=""))),"GRR",IF(AND(B825='Dropdown Answer Key'!$B$14,OR(E825="Unknown",F825="Unknown")),"Unknown SL","Non Lead")))))))))))</f>
        <v>ERROR</v>
      </c>
      <c r="T825" s="122" t="str">
        <f>IF(OR(M825="",Q825="",S825="ERROR"),"BLANK",IF((AND(M825='Dropdown Answer Key'!$B$25,OR('Service Line Inventory'!S825="Lead",S825="Unknown SL"))),"Tier 1",IF(AND('Service Line Inventory'!M825='Dropdown Answer Key'!$B$26,OR('Service Line Inventory'!S825="Lead",S825="Unknown SL")),"Tier 2",IF(AND('Service Line Inventory'!M825='Dropdown Answer Key'!$B$27,OR('Service Line Inventory'!S825="Lead",S825="Unknown SL")),"Tier 2",IF('Service Line Inventory'!S825="GRR","Tier 3",IF((AND('Service Line Inventory'!M825='Dropdown Answer Key'!$B$25,'Service Line Inventory'!Q825='Dropdown Answer Key'!$M$25,O825='Dropdown Answer Key'!$G$27,'Service Line Inventory'!P825='Dropdown Answer Key'!$J$27,S825="Non Lead")),"Tier 4",IF((AND('Service Line Inventory'!M825='Dropdown Answer Key'!$B$25,'Service Line Inventory'!Q825='Dropdown Answer Key'!$M$25,O825='Dropdown Answer Key'!$G$27,S825="Non Lead")),"Tier 4",IF((AND('Service Line Inventory'!M825='Dropdown Answer Key'!$B$25,'Service Line Inventory'!Q825='Dropdown Answer Key'!$M$25,'Service Line Inventory'!P825='Dropdown Answer Key'!$J$27,S825="Non Lead")),"Tier 4","Tier 5"))))))))</f>
        <v>BLANK</v>
      </c>
      <c r="U825" s="123" t="str">
        <f t="shared" si="49"/>
        <v>ERROR</v>
      </c>
      <c r="V825" s="122" t="str">
        <f t="shared" si="50"/>
        <v>ERROR</v>
      </c>
      <c r="W825" s="122" t="str">
        <f t="shared" si="51"/>
        <v>NO</v>
      </c>
      <c r="X825" s="116"/>
      <c r="Y825" s="105"/>
      <c r="Z825" s="85"/>
    </row>
    <row r="826" spans="1:26">
      <c r="A826" s="80"/>
      <c r="B826" s="80"/>
      <c r="C826" s="111"/>
      <c r="D826" s="81"/>
      <c r="E826" s="111"/>
      <c r="F826" s="111"/>
      <c r="G826" s="113"/>
      <c r="H826" s="101"/>
      <c r="I826" s="81"/>
      <c r="J826" s="82"/>
      <c r="K826" s="81"/>
      <c r="L826" s="101" t="str">
        <f t="shared" si="48"/>
        <v>ERROR</v>
      </c>
      <c r="M826" s="117"/>
      <c r="N826" s="81"/>
      <c r="O826" s="81"/>
      <c r="P826" s="81"/>
      <c r="Q826" s="80"/>
      <c r="R826" s="81"/>
      <c r="S826" s="106" t="str">
        <f>IF(OR(B826="",$C$3="",$G$3=""),"ERROR",IF(AND(B826='Dropdown Answer Key'!$B$12,OR(E826="Lead",E826="U, May have L",E826="COM",E826="")),"Lead",IF(AND(B826='Dropdown Answer Key'!$B$12,OR(AND(E826="GALV",H826="Y"),AND(E826="GALV",H826="UN"),AND(E826="GALV",H826=""))),"GRR",IF(AND(B826='Dropdown Answer Key'!$B$12,E826="Unknown"),"Unknown SL",IF(AND(B826='Dropdown Answer Key'!$B$13,OR(F826="Lead",F826="U, May have L",F826="COM",F826="")),"Lead",IF(AND(B826='Dropdown Answer Key'!$B$13,OR(AND(F826="GALV",H826="Y"),AND(F826="GALV",H826="UN"),AND(F826="GALV",H826=""))),"GRR",IF(AND(B826='Dropdown Answer Key'!$B$13,F826="Unknown"),"Unknown SL",IF(AND(B826='Dropdown Answer Key'!$B$14,OR(E826="Lead",E826="U, May have L",E826="COM",E826="")),"Lead",IF(AND(B826='Dropdown Answer Key'!$B$14,OR(F826="Lead",F826="U, May have L",F826="COM",F826="")),"Lead",IF(AND(B826='Dropdown Answer Key'!$B$14,OR(AND(E826="GALV",H826="Y"),AND(E826="GALV",H826="UN"),AND(E826="GALV",H826=""),AND(F826="GALV",H826="Y"),AND(F826="GALV",H826="UN"),AND(F826="GALV",H826=""),AND(F826="GALV",I826="Y"),AND(F826="GALV",I826="UN"),AND(F826="GALV",I826=""))),"GRR",IF(AND(B826='Dropdown Answer Key'!$B$14,OR(E826="Unknown",F826="Unknown")),"Unknown SL","Non Lead")))))))))))</f>
        <v>ERROR</v>
      </c>
      <c r="T826" s="83" t="str">
        <f>IF(OR(M826="",Q826="",S826="ERROR"),"BLANK",IF((AND(M826='Dropdown Answer Key'!$B$25,OR('Service Line Inventory'!S826="Lead",S826="Unknown SL"))),"Tier 1",IF(AND('Service Line Inventory'!M826='Dropdown Answer Key'!$B$26,OR('Service Line Inventory'!S826="Lead",S826="Unknown SL")),"Tier 2",IF(AND('Service Line Inventory'!M826='Dropdown Answer Key'!$B$27,OR('Service Line Inventory'!S826="Lead",S826="Unknown SL")),"Tier 2",IF('Service Line Inventory'!S826="GRR","Tier 3",IF((AND('Service Line Inventory'!M826='Dropdown Answer Key'!$B$25,'Service Line Inventory'!Q826='Dropdown Answer Key'!$M$25,O826='Dropdown Answer Key'!$G$27,'Service Line Inventory'!P826='Dropdown Answer Key'!$J$27,S826="Non Lead")),"Tier 4",IF((AND('Service Line Inventory'!M826='Dropdown Answer Key'!$B$25,'Service Line Inventory'!Q826='Dropdown Answer Key'!$M$25,O826='Dropdown Answer Key'!$G$27,S826="Non Lead")),"Tier 4",IF((AND('Service Line Inventory'!M826='Dropdown Answer Key'!$B$25,'Service Line Inventory'!Q826='Dropdown Answer Key'!$M$25,'Service Line Inventory'!P826='Dropdown Answer Key'!$J$27,S826="Non Lead")),"Tier 4","Tier 5"))))))))</f>
        <v>BLANK</v>
      </c>
      <c r="U826" s="109" t="str">
        <f t="shared" si="49"/>
        <v>ERROR</v>
      </c>
      <c r="V826" s="83" t="str">
        <f t="shared" si="50"/>
        <v>ERROR</v>
      </c>
      <c r="W826" s="83" t="str">
        <f t="shared" si="51"/>
        <v>NO</v>
      </c>
      <c r="X826" s="115"/>
      <c r="Y826" s="84"/>
      <c r="Z826" s="85"/>
    </row>
    <row r="827" spans="1:26">
      <c r="A827" s="89"/>
      <c r="B827" s="90"/>
      <c r="C827" s="112"/>
      <c r="D827" s="90"/>
      <c r="E827" s="112"/>
      <c r="F827" s="112"/>
      <c r="G827" s="114"/>
      <c r="H827" s="102"/>
      <c r="I827" s="90"/>
      <c r="J827" s="91"/>
      <c r="K827" s="90"/>
      <c r="L827" s="102" t="str">
        <f t="shared" si="48"/>
        <v>ERROR</v>
      </c>
      <c r="M827" s="118"/>
      <c r="N827" s="90"/>
      <c r="O827" s="90"/>
      <c r="P827" s="90"/>
      <c r="Q827" s="89"/>
      <c r="R827" s="90"/>
      <c r="S827" s="121" t="str">
        <f>IF(OR(B827="",$C$3="",$G$3=""),"ERROR",IF(AND(B827='Dropdown Answer Key'!$B$12,OR(E827="Lead",E827="U, May have L",E827="COM",E827="")),"Lead",IF(AND(B827='Dropdown Answer Key'!$B$12,OR(AND(E827="GALV",H827="Y"),AND(E827="GALV",H827="UN"),AND(E827="GALV",H827=""))),"GRR",IF(AND(B827='Dropdown Answer Key'!$B$12,E827="Unknown"),"Unknown SL",IF(AND(B827='Dropdown Answer Key'!$B$13,OR(F827="Lead",F827="U, May have L",F827="COM",F827="")),"Lead",IF(AND(B827='Dropdown Answer Key'!$B$13,OR(AND(F827="GALV",H827="Y"),AND(F827="GALV",H827="UN"),AND(F827="GALV",H827=""))),"GRR",IF(AND(B827='Dropdown Answer Key'!$B$13,F827="Unknown"),"Unknown SL",IF(AND(B827='Dropdown Answer Key'!$B$14,OR(E827="Lead",E827="U, May have L",E827="COM",E827="")),"Lead",IF(AND(B827='Dropdown Answer Key'!$B$14,OR(F827="Lead",F827="U, May have L",F827="COM",F827="")),"Lead",IF(AND(B827='Dropdown Answer Key'!$B$14,OR(AND(E827="GALV",H827="Y"),AND(E827="GALV",H827="UN"),AND(E827="GALV",H827=""),AND(F827="GALV",H827="Y"),AND(F827="GALV",H827="UN"),AND(F827="GALV",H827=""),AND(F827="GALV",I827="Y"),AND(F827="GALV",I827="UN"),AND(F827="GALV",I827=""))),"GRR",IF(AND(B827='Dropdown Answer Key'!$B$14,OR(E827="Unknown",F827="Unknown")),"Unknown SL","Non Lead")))))))))))</f>
        <v>ERROR</v>
      </c>
      <c r="T827" s="122" t="str">
        <f>IF(OR(M827="",Q827="",S827="ERROR"),"BLANK",IF((AND(M827='Dropdown Answer Key'!$B$25,OR('Service Line Inventory'!S827="Lead",S827="Unknown SL"))),"Tier 1",IF(AND('Service Line Inventory'!M827='Dropdown Answer Key'!$B$26,OR('Service Line Inventory'!S827="Lead",S827="Unknown SL")),"Tier 2",IF(AND('Service Line Inventory'!M827='Dropdown Answer Key'!$B$27,OR('Service Line Inventory'!S827="Lead",S827="Unknown SL")),"Tier 2",IF('Service Line Inventory'!S827="GRR","Tier 3",IF((AND('Service Line Inventory'!M827='Dropdown Answer Key'!$B$25,'Service Line Inventory'!Q827='Dropdown Answer Key'!$M$25,O827='Dropdown Answer Key'!$G$27,'Service Line Inventory'!P827='Dropdown Answer Key'!$J$27,S827="Non Lead")),"Tier 4",IF((AND('Service Line Inventory'!M827='Dropdown Answer Key'!$B$25,'Service Line Inventory'!Q827='Dropdown Answer Key'!$M$25,O827='Dropdown Answer Key'!$G$27,S827="Non Lead")),"Tier 4",IF((AND('Service Line Inventory'!M827='Dropdown Answer Key'!$B$25,'Service Line Inventory'!Q827='Dropdown Answer Key'!$M$25,'Service Line Inventory'!P827='Dropdown Answer Key'!$J$27,S827="Non Lead")),"Tier 4","Tier 5"))))))))</f>
        <v>BLANK</v>
      </c>
      <c r="U827" s="123" t="str">
        <f t="shared" si="49"/>
        <v>ERROR</v>
      </c>
      <c r="V827" s="122" t="str">
        <f t="shared" si="50"/>
        <v>ERROR</v>
      </c>
      <c r="W827" s="122" t="str">
        <f t="shared" si="51"/>
        <v>NO</v>
      </c>
      <c r="X827" s="116"/>
      <c r="Y827" s="105"/>
      <c r="Z827" s="85"/>
    </row>
    <row r="828" spans="1:26">
      <c r="A828" s="80"/>
      <c r="B828" s="80"/>
      <c r="C828" s="111"/>
      <c r="D828" s="81"/>
      <c r="E828" s="111"/>
      <c r="F828" s="111"/>
      <c r="G828" s="113"/>
      <c r="H828" s="101"/>
      <c r="I828" s="81"/>
      <c r="J828" s="82"/>
      <c r="K828" s="81"/>
      <c r="L828" s="101" t="str">
        <f t="shared" si="48"/>
        <v>ERROR</v>
      </c>
      <c r="M828" s="117"/>
      <c r="N828" s="81"/>
      <c r="O828" s="81"/>
      <c r="P828" s="81"/>
      <c r="Q828" s="80"/>
      <c r="R828" s="81"/>
      <c r="S828" s="106" t="str">
        <f>IF(OR(B828="",$C$3="",$G$3=""),"ERROR",IF(AND(B828='Dropdown Answer Key'!$B$12,OR(E828="Lead",E828="U, May have L",E828="COM",E828="")),"Lead",IF(AND(B828='Dropdown Answer Key'!$B$12,OR(AND(E828="GALV",H828="Y"),AND(E828="GALV",H828="UN"),AND(E828="GALV",H828=""))),"GRR",IF(AND(B828='Dropdown Answer Key'!$B$12,E828="Unknown"),"Unknown SL",IF(AND(B828='Dropdown Answer Key'!$B$13,OR(F828="Lead",F828="U, May have L",F828="COM",F828="")),"Lead",IF(AND(B828='Dropdown Answer Key'!$B$13,OR(AND(F828="GALV",H828="Y"),AND(F828="GALV",H828="UN"),AND(F828="GALV",H828=""))),"GRR",IF(AND(B828='Dropdown Answer Key'!$B$13,F828="Unknown"),"Unknown SL",IF(AND(B828='Dropdown Answer Key'!$B$14,OR(E828="Lead",E828="U, May have L",E828="COM",E828="")),"Lead",IF(AND(B828='Dropdown Answer Key'!$B$14,OR(F828="Lead",F828="U, May have L",F828="COM",F828="")),"Lead",IF(AND(B828='Dropdown Answer Key'!$B$14,OR(AND(E828="GALV",H828="Y"),AND(E828="GALV",H828="UN"),AND(E828="GALV",H828=""),AND(F828="GALV",H828="Y"),AND(F828="GALV",H828="UN"),AND(F828="GALV",H828=""),AND(F828="GALV",I828="Y"),AND(F828="GALV",I828="UN"),AND(F828="GALV",I828=""))),"GRR",IF(AND(B828='Dropdown Answer Key'!$B$14,OR(E828="Unknown",F828="Unknown")),"Unknown SL","Non Lead")))))))))))</f>
        <v>ERROR</v>
      </c>
      <c r="T828" s="83" t="str">
        <f>IF(OR(M828="",Q828="",S828="ERROR"),"BLANK",IF((AND(M828='Dropdown Answer Key'!$B$25,OR('Service Line Inventory'!S828="Lead",S828="Unknown SL"))),"Tier 1",IF(AND('Service Line Inventory'!M828='Dropdown Answer Key'!$B$26,OR('Service Line Inventory'!S828="Lead",S828="Unknown SL")),"Tier 2",IF(AND('Service Line Inventory'!M828='Dropdown Answer Key'!$B$27,OR('Service Line Inventory'!S828="Lead",S828="Unknown SL")),"Tier 2",IF('Service Line Inventory'!S828="GRR","Tier 3",IF((AND('Service Line Inventory'!M828='Dropdown Answer Key'!$B$25,'Service Line Inventory'!Q828='Dropdown Answer Key'!$M$25,O828='Dropdown Answer Key'!$G$27,'Service Line Inventory'!P828='Dropdown Answer Key'!$J$27,S828="Non Lead")),"Tier 4",IF((AND('Service Line Inventory'!M828='Dropdown Answer Key'!$B$25,'Service Line Inventory'!Q828='Dropdown Answer Key'!$M$25,O828='Dropdown Answer Key'!$G$27,S828="Non Lead")),"Tier 4",IF((AND('Service Line Inventory'!M828='Dropdown Answer Key'!$B$25,'Service Line Inventory'!Q828='Dropdown Answer Key'!$M$25,'Service Line Inventory'!P828='Dropdown Answer Key'!$J$27,S828="Non Lead")),"Tier 4","Tier 5"))))))))</f>
        <v>BLANK</v>
      </c>
      <c r="U828" s="109" t="str">
        <f t="shared" si="49"/>
        <v>ERROR</v>
      </c>
      <c r="V828" s="83" t="str">
        <f t="shared" si="50"/>
        <v>ERROR</v>
      </c>
      <c r="W828" s="83" t="str">
        <f t="shared" si="51"/>
        <v>NO</v>
      </c>
      <c r="X828" s="115"/>
      <c r="Y828" s="84"/>
      <c r="Z828" s="85"/>
    </row>
    <row r="829" spans="1:26">
      <c r="A829" s="89"/>
      <c r="B829" s="90"/>
      <c r="C829" s="112"/>
      <c r="D829" s="90"/>
      <c r="E829" s="112"/>
      <c r="F829" s="112"/>
      <c r="G829" s="114"/>
      <c r="H829" s="102"/>
      <c r="I829" s="90"/>
      <c r="J829" s="91"/>
      <c r="K829" s="90"/>
      <c r="L829" s="102" t="str">
        <f t="shared" si="48"/>
        <v>ERROR</v>
      </c>
      <c r="M829" s="118"/>
      <c r="N829" s="90"/>
      <c r="O829" s="90"/>
      <c r="P829" s="90"/>
      <c r="Q829" s="89"/>
      <c r="R829" s="90"/>
      <c r="S829" s="121" t="str">
        <f>IF(OR(B829="",$C$3="",$G$3=""),"ERROR",IF(AND(B829='Dropdown Answer Key'!$B$12,OR(E829="Lead",E829="U, May have L",E829="COM",E829="")),"Lead",IF(AND(B829='Dropdown Answer Key'!$B$12,OR(AND(E829="GALV",H829="Y"),AND(E829="GALV",H829="UN"),AND(E829="GALV",H829=""))),"GRR",IF(AND(B829='Dropdown Answer Key'!$B$12,E829="Unknown"),"Unknown SL",IF(AND(B829='Dropdown Answer Key'!$B$13,OR(F829="Lead",F829="U, May have L",F829="COM",F829="")),"Lead",IF(AND(B829='Dropdown Answer Key'!$B$13,OR(AND(F829="GALV",H829="Y"),AND(F829="GALV",H829="UN"),AND(F829="GALV",H829=""))),"GRR",IF(AND(B829='Dropdown Answer Key'!$B$13,F829="Unknown"),"Unknown SL",IF(AND(B829='Dropdown Answer Key'!$B$14,OR(E829="Lead",E829="U, May have L",E829="COM",E829="")),"Lead",IF(AND(B829='Dropdown Answer Key'!$B$14,OR(F829="Lead",F829="U, May have L",F829="COM",F829="")),"Lead",IF(AND(B829='Dropdown Answer Key'!$B$14,OR(AND(E829="GALV",H829="Y"),AND(E829="GALV",H829="UN"),AND(E829="GALV",H829=""),AND(F829="GALV",H829="Y"),AND(F829="GALV",H829="UN"),AND(F829="GALV",H829=""),AND(F829="GALV",I829="Y"),AND(F829="GALV",I829="UN"),AND(F829="GALV",I829=""))),"GRR",IF(AND(B829='Dropdown Answer Key'!$B$14,OR(E829="Unknown",F829="Unknown")),"Unknown SL","Non Lead")))))))))))</f>
        <v>ERROR</v>
      </c>
      <c r="T829" s="122" t="str">
        <f>IF(OR(M829="",Q829="",S829="ERROR"),"BLANK",IF((AND(M829='Dropdown Answer Key'!$B$25,OR('Service Line Inventory'!S829="Lead",S829="Unknown SL"))),"Tier 1",IF(AND('Service Line Inventory'!M829='Dropdown Answer Key'!$B$26,OR('Service Line Inventory'!S829="Lead",S829="Unknown SL")),"Tier 2",IF(AND('Service Line Inventory'!M829='Dropdown Answer Key'!$B$27,OR('Service Line Inventory'!S829="Lead",S829="Unknown SL")),"Tier 2",IF('Service Line Inventory'!S829="GRR","Tier 3",IF((AND('Service Line Inventory'!M829='Dropdown Answer Key'!$B$25,'Service Line Inventory'!Q829='Dropdown Answer Key'!$M$25,O829='Dropdown Answer Key'!$G$27,'Service Line Inventory'!P829='Dropdown Answer Key'!$J$27,S829="Non Lead")),"Tier 4",IF((AND('Service Line Inventory'!M829='Dropdown Answer Key'!$B$25,'Service Line Inventory'!Q829='Dropdown Answer Key'!$M$25,O829='Dropdown Answer Key'!$G$27,S829="Non Lead")),"Tier 4",IF((AND('Service Line Inventory'!M829='Dropdown Answer Key'!$B$25,'Service Line Inventory'!Q829='Dropdown Answer Key'!$M$25,'Service Line Inventory'!P829='Dropdown Answer Key'!$J$27,S829="Non Lead")),"Tier 4","Tier 5"))))))))</f>
        <v>BLANK</v>
      </c>
      <c r="U829" s="123" t="str">
        <f t="shared" si="49"/>
        <v>ERROR</v>
      </c>
      <c r="V829" s="122" t="str">
        <f t="shared" si="50"/>
        <v>ERROR</v>
      </c>
      <c r="W829" s="122" t="str">
        <f t="shared" si="51"/>
        <v>NO</v>
      </c>
      <c r="X829" s="116"/>
      <c r="Y829" s="105"/>
      <c r="Z829" s="85"/>
    </row>
    <row r="830" spans="1:26">
      <c r="A830" s="80"/>
      <c r="B830" s="80"/>
      <c r="C830" s="111"/>
      <c r="D830" s="81"/>
      <c r="E830" s="111"/>
      <c r="F830" s="111"/>
      <c r="G830" s="113"/>
      <c r="H830" s="101"/>
      <c r="I830" s="81"/>
      <c r="J830" s="82"/>
      <c r="K830" s="81"/>
      <c r="L830" s="101" t="str">
        <f t="shared" si="48"/>
        <v>ERROR</v>
      </c>
      <c r="M830" s="117"/>
      <c r="N830" s="81"/>
      <c r="O830" s="81"/>
      <c r="P830" s="81"/>
      <c r="Q830" s="80"/>
      <c r="R830" s="81"/>
      <c r="S830" s="106" t="str">
        <f>IF(OR(B830="",$C$3="",$G$3=""),"ERROR",IF(AND(B830='Dropdown Answer Key'!$B$12,OR(E830="Lead",E830="U, May have L",E830="COM",E830="")),"Lead",IF(AND(B830='Dropdown Answer Key'!$B$12,OR(AND(E830="GALV",H830="Y"),AND(E830="GALV",H830="UN"),AND(E830="GALV",H830=""))),"GRR",IF(AND(B830='Dropdown Answer Key'!$B$12,E830="Unknown"),"Unknown SL",IF(AND(B830='Dropdown Answer Key'!$B$13,OR(F830="Lead",F830="U, May have L",F830="COM",F830="")),"Lead",IF(AND(B830='Dropdown Answer Key'!$B$13,OR(AND(F830="GALV",H830="Y"),AND(F830="GALV",H830="UN"),AND(F830="GALV",H830=""))),"GRR",IF(AND(B830='Dropdown Answer Key'!$B$13,F830="Unknown"),"Unknown SL",IF(AND(B830='Dropdown Answer Key'!$B$14,OR(E830="Lead",E830="U, May have L",E830="COM",E830="")),"Lead",IF(AND(B830='Dropdown Answer Key'!$B$14,OR(F830="Lead",F830="U, May have L",F830="COM",F830="")),"Lead",IF(AND(B830='Dropdown Answer Key'!$B$14,OR(AND(E830="GALV",H830="Y"),AND(E830="GALV",H830="UN"),AND(E830="GALV",H830=""),AND(F830="GALV",H830="Y"),AND(F830="GALV",H830="UN"),AND(F830="GALV",H830=""),AND(F830="GALV",I830="Y"),AND(F830="GALV",I830="UN"),AND(F830="GALV",I830=""))),"GRR",IF(AND(B830='Dropdown Answer Key'!$B$14,OR(E830="Unknown",F830="Unknown")),"Unknown SL","Non Lead")))))))))))</f>
        <v>ERROR</v>
      </c>
      <c r="T830" s="83" t="str">
        <f>IF(OR(M830="",Q830="",S830="ERROR"),"BLANK",IF((AND(M830='Dropdown Answer Key'!$B$25,OR('Service Line Inventory'!S830="Lead",S830="Unknown SL"))),"Tier 1",IF(AND('Service Line Inventory'!M830='Dropdown Answer Key'!$B$26,OR('Service Line Inventory'!S830="Lead",S830="Unknown SL")),"Tier 2",IF(AND('Service Line Inventory'!M830='Dropdown Answer Key'!$B$27,OR('Service Line Inventory'!S830="Lead",S830="Unknown SL")),"Tier 2",IF('Service Line Inventory'!S830="GRR","Tier 3",IF((AND('Service Line Inventory'!M830='Dropdown Answer Key'!$B$25,'Service Line Inventory'!Q830='Dropdown Answer Key'!$M$25,O830='Dropdown Answer Key'!$G$27,'Service Line Inventory'!P830='Dropdown Answer Key'!$J$27,S830="Non Lead")),"Tier 4",IF((AND('Service Line Inventory'!M830='Dropdown Answer Key'!$B$25,'Service Line Inventory'!Q830='Dropdown Answer Key'!$M$25,O830='Dropdown Answer Key'!$G$27,S830="Non Lead")),"Tier 4",IF((AND('Service Line Inventory'!M830='Dropdown Answer Key'!$B$25,'Service Line Inventory'!Q830='Dropdown Answer Key'!$M$25,'Service Line Inventory'!P830='Dropdown Answer Key'!$J$27,S830="Non Lead")),"Tier 4","Tier 5"))))))))</f>
        <v>BLANK</v>
      </c>
      <c r="U830" s="109" t="str">
        <f t="shared" si="49"/>
        <v>ERROR</v>
      </c>
      <c r="V830" s="83" t="str">
        <f t="shared" si="50"/>
        <v>ERROR</v>
      </c>
      <c r="W830" s="83" t="str">
        <f t="shared" si="51"/>
        <v>NO</v>
      </c>
      <c r="X830" s="115"/>
      <c r="Y830" s="84"/>
      <c r="Z830" s="85"/>
    </row>
    <row r="831" spans="1:26">
      <c r="A831" s="89"/>
      <c r="B831" s="90"/>
      <c r="C831" s="112"/>
      <c r="D831" s="90"/>
      <c r="E831" s="112"/>
      <c r="F831" s="112"/>
      <c r="G831" s="114"/>
      <c r="H831" s="102"/>
      <c r="I831" s="90"/>
      <c r="J831" s="91"/>
      <c r="K831" s="90"/>
      <c r="L831" s="102" t="str">
        <f t="shared" si="48"/>
        <v>ERROR</v>
      </c>
      <c r="M831" s="118"/>
      <c r="N831" s="90"/>
      <c r="O831" s="90"/>
      <c r="P831" s="90"/>
      <c r="Q831" s="89"/>
      <c r="R831" s="90"/>
      <c r="S831" s="121" t="str">
        <f>IF(OR(B831="",$C$3="",$G$3=""),"ERROR",IF(AND(B831='Dropdown Answer Key'!$B$12,OR(E831="Lead",E831="U, May have L",E831="COM",E831="")),"Lead",IF(AND(B831='Dropdown Answer Key'!$B$12,OR(AND(E831="GALV",H831="Y"),AND(E831="GALV",H831="UN"),AND(E831="GALV",H831=""))),"GRR",IF(AND(B831='Dropdown Answer Key'!$B$12,E831="Unknown"),"Unknown SL",IF(AND(B831='Dropdown Answer Key'!$B$13,OR(F831="Lead",F831="U, May have L",F831="COM",F831="")),"Lead",IF(AND(B831='Dropdown Answer Key'!$B$13,OR(AND(F831="GALV",H831="Y"),AND(F831="GALV",H831="UN"),AND(F831="GALV",H831=""))),"GRR",IF(AND(B831='Dropdown Answer Key'!$B$13,F831="Unknown"),"Unknown SL",IF(AND(B831='Dropdown Answer Key'!$B$14,OR(E831="Lead",E831="U, May have L",E831="COM",E831="")),"Lead",IF(AND(B831='Dropdown Answer Key'!$B$14,OR(F831="Lead",F831="U, May have L",F831="COM",F831="")),"Lead",IF(AND(B831='Dropdown Answer Key'!$B$14,OR(AND(E831="GALV",H831="Y"),AND(E831="GALV",H831="UN"),AND(E831="GALV",H831=""),AND(F831="GALV",H831="Y"),AND(F831="GALV",H831="UN"),AND(F831="GALV",H831=""),AND(F831="GALV",I831="Y"),AND(F831="GALV",I831="UN"),AND(F831="GALV",I831=""))),"GRR",IF(AND(B831='Dropdown Answer Key'!$B$14,OR(E831="Unknown",F831="Unknown")),"Unknown SL","Non Lead")))))))))))</f>
        <v>ERROR</v>
      </c>
      <c r="T831" s="122" t="str">
        <f>IF(OR(M831="",Q831="",S831="ERROR"),"BLANK",IF((AND(M831='Dropdown Answer Key'!$B$25,OR('Service Line Inventory'!S831="Lead",S831="Unknown SL"))),"Tier 1",IF(AND('Service Line Inventory'!M831='Dropdown Answer Key'!$B$26,OR('Service Line Inventory'!S831="Lead",S831="Unknown SL")),"Tier 2",IF(AND('Service Line Inventory'!M831='Dropdown Answer Key'!$B$27,OR('Service Line Inventory'!S831="Lead",S831="Unknown SL")),"Tier 2",IF('Service Line Inventory'!S831="GRR","Tier 3",IF((AND('Service Line Inventory'!M831='Dropdown Answer Key'!$B$25,'Service Line Inventory'!Q831='Dropdown Answer Key'!$M$25,O831='Dropdown Answer Key'!$G$27,'Service Line Inventory'!P831='Dropdown Answer Key'!$J$27,S831="Non Lead")),"Tier 4",IF((AND('Service Line Inventory'!M831='Dropdown Answer Key'!$B$25,'Service Line Inventory'!Q831='Dropdown Answer Key'!$M$25,O831='Dropdown Answer Key'!$G$27,S831="Non Lead")),"Tier 4",IF((AND('Service Line Inventory'!M831='Dropdown Answer Key'!$B$25,'Service Line Inventory'!Q831='Dropdown Answer Key'!$M$25,'Service Line Inventory'!P831='Dropdown Answer Key'!$J$27,S831="Non Lead")),"Tier 4","Tier 5"))))))))</f>
        <v>BLANK</v>
      </c>
      <c r="U831" s="123" t="str">
        <f t="shared" si="49"/>
        <v>ERROR</v>
      </c>
      <c r="V831" s="122" t="str">
        <f t="shared" si="50"/>
        <v>ERROR</v>
      </c>
      <c r="W831" s="122" t="str">
        <f t="shared" si="51"/>
        <v>NO</v>
      </c>
      <c r="X831" s="116"/>
      <c r="Y831" s="105"/>
      <c r="Z831" s="85"/>
    </row>
    <row r="832" spans="1:26">
      <c r="A832" s="80"/>
      <c r="B832" s="80"/>
      <c r="C832" s="111"/>
      <c r="D832" s="81"/>
      <c r="E832" s="111"/>
      <c r="F832" s="111"/>
      <c r="G832" s="113"/>
      <c r="H832" s="101"/>
      <c r="I832" s="81"/>
      <c r="J832" s="82"/>
      <c r="K832" s="81"/>
      <c r="L832" s="101" t="str">
        <f t="shared" si="48"/>
        <v>ERROR</v>
      </c>
      <c r="M832" s="117"/>
      <c r="N832" s="81"/>
      <c r="O832" s="81"/>
      <c r="P832" s="81"/>
      <c r="Q832" s="80"/>
      <c r="R832" s="81"/>
      <c r="S832" s="106" t="str">
        <f>IF(OR(B832="",$C$3="",$G$3=""),"ERROR",IF(AND(B832='Dropdown Answer Key'!$B$12,OR(E832="Lead",E832="U, May have L",E832="COM",E832="")),"Lead",IF(AND(B832='Dropdown Answer Key'!$B$12,OR(AND(E832="GALV",H832="Y"),AND(E832="GALV",H832="UN"),AND(E832="GALV",H832=""))),"GRR",IF(AND(B832='Dropdown Answer Key'!$B$12,E832="Unknown"),"Unknown SL",IF(AND(B832='Dropdown Answer Key'!$B$13,OR(F832="Lead",F832="U, May have L",F832="COM",F832="")),"Lead",IF(AND(B832='Dropdown Answer Key'!$B$13,OR(AND(F832="GALV",H832="Y"),AND(F832="GALV",H832="UN"),AND(F832="GALV",H832=""))),"GRR",IF(AND(B832='Dropdown Answer Key'!$B$13,F832="Unknown"),"Unknown SL",IF(AND(B832='Dropdown Answer Key'!$B$14,OR(E832="Lead",E832="U, May have L",E832="COM",E832="")),"Lead",IF(AND(B832='Dropdown Answer Key'!$B$14,OR(F832="Lead",F832="U, May have L",F832="COM",F832="")),"Lead",IF(AND(B832='Dropdown Answer Key'!$B$14,OR(AND(E832="GALV",H832="Y"),AND(E832="GALV",H832="UN"),AND(E832="GALV",H832=""),AND(F832="GALV",H832="Y"),AND(F832="GALV",H832="UN"),AND(F832="GALV",H832=""),AND(F832="GALV",I832="Y"),AND(F832="GALV",I832="UN"),AND(F832="GALV",I832=""))),"GRR",IF(AND(B832='Dropdown Answer Key'!$B$14,OR(E832="Unknown",F832="Unknown")),"Unknown SL","Non Lead")))))))))))</f>
        <v>ERROR</v>
      </c>
      <c r="T832" s="83" t="str">
        <f>IF(OR(M832="",Q832="",S832="ERROR"),"BLANK",IF((AND(M832='Dropdown Answer Key'!$B$25,OR('Service Line Inventory'!S832="Lead",S832="Unknown SL"))),"Tier 1",IF(AND('Service Line Inventory'!M832='Dropdown Answer Key'!$B$26,OR('Service Line Inventory'!S832="Lead",S832="Unknown SL")),"Tier 2",IF(AND('Service Line Inventory'!M832='Dropdown Answer Key'!$B$27,OR('Service Line Inventory'!S832="Lead",S832="Unknown SL")),"Tier 2",IF('Service Line Inventory'!S832="GRR","Tier 3",IF((AND('Service Line Inventory'!M832='Dropdown Answer Key'!$B$25,'Service Line Inventory'!Q832='Dropdown Answer Key'!$M$25,O832='Dropdown Answer Key'!$G$27,'Service Line Inventory'!P832='Dropdown Answer Key'!$J$27,S832="Non Lead")),"Tier 4",IF((AND('Service Line Inventory'!M832='Dropdown Answer Key'!$B$25,'Service Line Inventory'!Q832='Dropdown Answer Key'!$M$25,O832='Dropdown Answer Key'!$G$27,S832="Non Lead")),"Tier 4",IF((AND('Service Line Inventory'!M832='Dropdown Answer Key'!$B$25,'Service Line Inventory'!Q832='Dropdown Answer Key'!$M$25,'Service Line Inventory'!P832='Dropdown Answer Key'!$J$27,S832="Non Lead")),"Tier 4","Tier 5"))))))))</f>
        <v>BLANK</v>
      </c>
      <c r="U832" s="109" t="str">
        <f t="shared" si="49"/>
        <v>ERROR</v>
      </c>
      <c r="V832" s="83" t="str">
        <f t="shared" si="50"/>
        <v>ERROR</v>
      </c>
      <c r="W832" s="83" t="str">
        <f t="shared" si="51"/>
        <v>NO</v>
      </c>
      <c r="X832" s="115"/>
      <c r="Y832" s="84"/>
      <c r="Z832" s="85"/>
    </row>
    <row r="833" spans="1:26">
      <c r="A833" s="89"/>
      <c r="B833" s="90"/>
      <c r="C833" s="112"/>
      <c r="D833" s="90"/>
      <c r="E833" s="112"/>
      <c r="F833" s="112"/>
      <c r="G833" s="114"/>
      <c r="H833" s="102"/>
      <c r="I833" s="90"/>
      <c r="J833" s="91"/>
      <c r="K833" s="90"/>
      <c r="L833" s="102" t="str">
        <f t="shared" si="48"/>
        <v>ERROR</v>
      </c>
      <c r="M833" s="118"/>
      <c r="N833" s="90"/>
      <c r="O833" s="90"/>
      <c r="P833" s="90"/>
      <c r="Q833" s="89"/>
      <c r="R833" s="90"/>
      <c r="S833" s="121" t="str">
        <f>IF(OR(B833="",$C$3="",$G$3=""),"ERROR",IF(AND(B833='Dropdown Answer Key'!$B$12,OR(E833="Lead",E833="U, May have L",E833="COM",E833="")),"Lead",IF(AND(B833='Dropdown Answer Key'!$B$12,OR(AND(E833="GALV",H833="Y"),AND(E833="GALV",H833="UN"),AND(E833="GALV",H833=""))),"GRR",IF(AND(B833='Dropdown Answer Key'!$B$12,E833="Unknown"),"Unknown SL",IF(AND(B833='Dropdown Answer Key'!$B$13,OR(F833="Lead",F833="U, May have L",F833="COM",F833="")),"Lead",IF(AND(B833='Dropdown Answer Key'!$B$13,OR(AND(F833="GALV",H833="Y"),AND(F833="GALV",H833="UN"),AND(F833="GALV",H833=""))),"GRR",IF(AND(B833='Dropdown Answer Key'!$B$13,F833="Unknown"),"Unknown SL",IF(AND(B833='Dropdown Answer Key'!$B$14,OR(E833="Lead",E833="U, May have L",E833="COM",E833="")),"Lead",IF(AND(B833='Dropdown Answer Key'!$B$14,OR(F833="Lead",F833="U, May have L",F833="COM",F833="")),"Lead",IF(AND(B833='Dropdown Answer Key'!$B$14,OR(AND(E833="GALV",H833="Y"),AND(E833="GALV",H833="UN"),AND(E833="GALV",H833=""),AND(F833="GALV",H833="Y"),AND(F833="GALV",H833="UN"),AND(F833="GALV",H833=""),AND(F833="GALV",I833="Y"),AND(F833="GALV",I833="UN"),AND(F833="GALV",I833=""))),"GRR",IF(AND(B833='Dropdown Answer Key'!$B$14,OR(E833="Unknown",F833="Unknown")),"Unknown SL","Non Lead")))))))))))</f>
        <v>ERROR</v>
      </c>
      <c r="T833" s="122" t="str">
        <f>IF(OR(M833="",Q833="",S833="ERROR"),"BLANK",IF((AND(M833='Dropdown Answer Key'!$B$25,OR('Service Line Inventory'!S833="Lead",S833="Unknown SL"))),"Tier 1",IF(AND('Service Line Inventory'!M833='Dropdown Answer Key'!$B$26,OR('Service Line Inventory'!S833="Lead",S833="Unknown SL")),"Tier 2",IF(AND('Service Line Inventory'!M833='Dropdown Answer Key'!$B$27,OR('Service Line Inventory'!S833="Lead",S833="Unknown SL")),"Tier 2",IF('Service Line Inventory'!S833="GRR","Tier 3",IF((AND('Service Line Inventory'!M833='Dropdown Answer Key'!$B$25,'Service Line Inventory'!Q833='Dropdown Answer Key'!$M$25,O833='Dropdown Answer Key'!$G$27,'Service Line Inventory'!P833='Dropdown Answer Key'!$J$27,S833="Non Lead")),"Tier 4",IF((AND('Service Line Inventory'!M833='Dropdown Answer Key'!$B$25,'Service Line Inventory'!Q833='Dropdown Answer Key'!$M$25,O833='Dropdown Answer Key'!$G$27,S833="Non Lead")),"Tier 4",IF((AND('Service Line Inventory'!M833='Dropdown Answer Key'!$B$25,'Service Line Inventory'!Q833='Dropdown Answer Key'!$M$25,'Service Line Inventory'!P833='Dropdown Answer Key'!$J$27,S833="Non Lead")),"Tier 4","Tier 5"))))))))</f>
        <v>BLANK</v>
      </c>
      <c r="U833" s="123" t="str">
        <f t="shared" si="49"/>
        <v>ERROR</v>
      </c>
      <c r="V833" s="122" t="str">
        <f t="shared" si="50"/>
        <v>ERROR</v>
      </c>
      <c r="W833" s="122" t="str">
        <f t="shared" si="51"/>
        <v>NO</v>
      </c>
      <c r="X833" s="116"/>
      <c r="Y833" s="105"/>
      <c r="Z833" s="85"/>
    </row>
    <row r="834" spans="1:26">
      <c r="A834" s="80"/>
      <c r="B834" s="80"/>
      <c r="C834" s="111"/>
      <c r="D834" s="81"/>
      <c r="E834" s="111"/>
      <c r="F834" s="111"/>
      <c r="G834" s="113"/>
      <c r="H834" s="101"/>
      <c r="I834" s="81"/>
      <c r="J834" s="82"/>
      <c r="K834" s="81"/>
      <c r="L834" s="101" t="str">
        <f t="shared" si="48"/>
        <v>ERROR</v>
      </c>
      <c r="M834" s="117"/>
      <c r="N834" s="81"/>
      <c r="O834" s="81"/>
      <c r="P834" s="81"/>
      <c r="Q834" s="80"/>
      <c r="R834" s="81"/>
      <c r="S834" s="106" t="str">
        <f>IF(OR(B834="",$C$3="",$G$3=""),"ERROR",IF(AND(B834='Dropdown Answer Key'!$B$12,OR(E834="Lead",E834="U, May have L",E834="COM",E834="")),"Lead",IF(AND(B834='Dropdown Answer Key'!$B$12,OR(AND(E834="GALV",H834="Y"),AND(E834="GALV",H834="UN"),AND(E834="GALV",H834=""))),"GRR",IF(AND(B834='Dropdown Answer Key'!$B$12,E834="Unknown"),"Unknown SL",IF(AND(B834='Dropdown Answer Key'!$B$13,OR(F834="Lead",F834="U, May have L",F834="COM",F834="")),"Lead",IF(AND(B834='Dropdown Answer Key'!$B$13,OR(AND(F834="GALV",H834="Y"),AND(F834="GALV",H834="UN"),AND(F834="GALV",H834=""))),"GRR",IF(AND(B834='Dropdown Answer Key'!$B$13,F834="Unknown"),"Unknown SL",IF(AND(B834='Dropdown Answer Key'!$B$14,OR(E834="Lead",E834="U, May have L",E834="COM",E834="")),"Lead",IF(AND(B834='Dropdown Answer Key'!$B$14,OR(F834="Lead",F834="U, May have L",F834="COM",F834="")),"Lead",IF(AND(B834='Dropdown Answer Key'!$B$14,OR(AND(E834="GALV",H834="Y"),AND(E834="GALV",H834="UN"),AND(E834="GALV",H834=""),AND(F834="GALV",H834="Y"),AND(F834="GALV",H834="UN"),AND(F834="GALV",H834=""),AND(F834="GALV",I834="Y"),AND(F834="GALV",I834="UN"),AND(F834="GALV",I834=""))),"GRR",IF(AND(B834='Dropdown Answer Key'!$B$14,OR(E834="Unknown",F834="Unknown")),"Unknown SL","Non Lead")))))))))))</f>
        <v>ERROR</v>
      </c>
      <c r="T834" s="83" t="str">
        <f>IF(OR(M834="",Q834="",S834="ERROR"),"BLANK",IF((AND(M834='Dropdown Answer Key'!$B$25,OR('Service Line Inventory'!S834="Lead",S834="Unknown SL"))),"Tier 1",IF(AND('Service Line Inventory'!M834='Dropdown Answer Key'!$B$26,OR('Service Line Inventory'!S834="Lead",S834="Unknown SL")),"Tier 2",IF(AND('Service Line Inventory'!M834='Dropdown Answer Key'!$B$27,OR('Service Line Inventory'!S834="Lead",S834="Unknown SL")),"Tier 2",IF('Service Line Inventory'!S834="GRR","Tier 3",IF((AND('Service Line Inventory'!M834='Dropdown Answer Key'!$B$25,'Service Line Inventory'!Q834='Dropdown Answer Key'!$M$25,O834='Dropdown Answer Key'!$G$27,'Service Line Inventory'!P834='Dropdown Answer Key'!$J$27,S834="Non Lead")),"Tier 4",IF((AND('Service Line Inventory'!M834='Dropdown Answer Key'!$B$25,'Service Line Inventory'!Q834='Dropdown Answer Key'!$M$25,O834='Dropdown Answer Key'!$G$27,S834="Non Lead")),"Tier 4",IF((AND('Service Line Inventory'!M834='Dropdown Answer Key'!$B$25,'Service Line Inventory'!Q834='Dropdown Answer Key'!$M$25,'Service Line Inventory'!P834='Dropdown Answer Key'!$J$27,S834="Non Lead")),"Tier 4","Tier 5"))))))))</f>
        <v>BLANK</v>
      </c>
      <c r="U834" s="109" t="str">
        <f t="shared" si="49"/>
        <v>ERROR</v>
      </c>
      <c r="V834" s="83" t="str">
        <f t="shared" si="50"/>
        <v>ERROR</v>
      </c>
      <c r="W834" s="83" t="str">
        <f t="shared" si="51"/>
        <v>NO</v>
      </c>
      <c r="X834" s="115"/>
      <c r="Y834" s="84"/>
      <c r="Z834" s="85"/>
    </row>
    <row r="835" spans="1:26">
      <c r="A835" s="89"/>
      <c r="B835" s="90"/>
      <c r="C835" s="112"/>
      <c r="D835" s="90"/>
      <c r="E835" s="112"/>
      <c r="F835" s="112"/>
      <c r="G835" s="114"/>
      <c r="H835" s="102"/>
      <c r="I835" s="90"/>
      <c r="J835" s="91"/>
      <c r="K835" s="90"/>
      <c r="L835" s="102" t="str">
        <f t="shared" si="48"/>
        <v>ERROR</v>
      </c>
      <c r="M835" s="118"/>
      <c r="N835" s="90"/>
      <c r="O835" s="90"/>
      <c r="P835" s="90"/>
      <c r="Q835" s="89"/>
      <c r="R835" s="90"/>
      <c r="S835" s="121" t="str">
        <f>IF(OR(B835="",$C$3="",$G$3=""),"ERROR",IF(AND(B835='Dropdown Answer Key'!$B$12,OR(E835="Lead",E835="U, May have L",E835="COM",E835="")),"Lead",IF(AND(B835='Dropdown Answer Key'!$B$12,OR(AND(E835="GALV",H835="Y"),AND(E835="GALV",H835="UN"),AND(E835="GALV",H835=""))),"GRR",IF(AND(B835='Dropdown Answer Key'!$B$12,E835="Unknown"),"Unknown SL",IF(AND(B835='Dropdown Answer Key'!$B$13,OR(F835="Lead",F835="U, May have L",F835="COM",F835="")),"Lead",IF(AND(B835='Dropdown Answer Key'!$B$13,OR(AND(F835="GALV",H835="Y"),AND(F835="GALV",H835="UN"),AND(F835="GALV",H835=""))),"GRR",IF(AND(B835='Dropdown Answer Key'!$B$13,F835="Unknown"),"Unknown SL",IF(AND(B835='Dropdown Answer Key'!$B$14,OR(E835="Lead",E835="U, May have L",E835="COM",E835="")),"Lead",IF(AND(B835='Dropdown Answer Key'!$B$14,OR(F835="Lead",F835="U, May have L",F835="COM",F835="")),"Lead",IF(AND(B835='Dropdown Answer Key'!$B$14,OR(AND(E835="GALV",H835="Y"),AND(E835="GALV",H835="UN"),AND(E835="GALV",H835=""),AND(F835="GALV",H835="Y"),AND(F835="GALV",H835="UN"),AND(F835="GALV",H835=""),AND(F835="GALV",I835="Y"),AND(F835="GALV",I835="UN"),AND(F835="GALV",I835=""))),"GRR",IF(AND(B835='Dropdown Answer Key'!$B$14,OR(E835="Unknown",F835="Unknown")),"Unknown SL","Non Lead")))))))))))</f>
        <v>ERROR</v>
      </c>
      <c r="T835" s="122" t="str">
        <f>IF(OR(M835="",Q835="",S835="ERROR"),"BLANK",IF((AND(M835='Dropdown Answer Key'!$B$25,OR('Service Line Inventory'!S835="Lead",S835="Unknown SL"))),"Tier 1",IF(AND('Service Line Inventory'!M835='Dropdown Answer Key'!$B$26,OR('Service Line Inventory'!S835="Lead",S835="Unknown SL")),"Tier 2",IF(AND('Service Line Inventory'!M835='Dropdown Answer Key'!$B$27,OR('Service Line Inventory'!S835="Lead",S835="Unknown SL")),"Tier 2",IF('Service Line Inventory'!S835="GRR","Tier 3",IF((AND('Service Line Inventory'!M835='Dropdown Answer Key'!$B$25,'Service Line Inventory'!Q835='Dropdown Answer Key'!$M$25,O835='Dropdown Answer Key'!$G$27,'Service Line Inventory'!P835='Dropdown Answer Key'!$J$27,S835="Non Lead")),"Tier 4",IF((AND('Service Line Inventory'!M835='Dropdown Answer Key'!$B$25,'Service Line Inventory'!Q835='Dropdown Answer Key'!$M$25,O835='Dropdown Answer Key'!$G$27,S835="Non Lead")),"Tier 4",IF((AND('Service Line Inventory'!M835='Dropdown Answer Key'!$B$25,'Service Line Inventory'!Q835='Dropdown Answer Key'!$M$25,'Service Line Inventory'!P835='Dropdown Answer Key'!$J$27,S835="Non Lead")),"Tier 4","Tier 5"))))))))</f>
        <v>BLANK</v>
      </c>
      <c r="U835" s="123" t="str">
        <f t="shared" si="49"/>
        <v>ERROR</v>
      </c>
      <c r="V835" s="122" t="str">
        <f t="shared" si="50"/>
        <v>ERROR</v>
      </c>
      <c r="W835" s="122" t="str">
        <f t="shared" si="51"/>
        <v>NO</v>
      </c>
      <c r="X835" s="116"/>
      <c r="Y835" s="105"/>
      <c r="Z835" s="85"/>
    </row>
    <row r="836" spans="1:26">
      <c r="A836" s="80"/>
      <c r="B836" s="80"/>
      <c r="C836" s="111"/>
      <c r="D836" s="81"/>
      <c r="E836" s="111"/>
      <c r="F836" s="111"/>
      <c r="G836" s="113"/>
      <c r="H836" s="101"/>
      <c r="I836" s="81"/>
      <c r="J836" s="82"/>
      <c r="K836" s="81"/>
      <c r="L836" s="101" t="str">
        <f t="shared" si="48"/>
        <v>ERROR</v>
      </c>
      <c r="M836" s="117"/>
      <c r="N836" s="81"/>
      <c r="O836" s="81"/>
      <c r="P836" s="81"/>
      <c r="Q836" s="80"/>
      <c r="R836" s="81"/>
      <c r="S836" s="106" t="str">
        <f>IF(OR(B836="",$C$3="",$G$3=""),"ERROR",IF(AND(B836='Dropdown Answer Key'!$B$12,OR(E836="Lead",E836="U, May have L",E836="COM",E836="")),"Lead",IF(AND(B836='Dropdown Answer Key'!$B$12,OR(AND(E836="GALV",H836="Y"),AND(E836="GALV",H836="UN"),AND(E836="GALV",H836=""))),"GRR",IF(AND(B836='Dropdown Answer Key'!$B$12,E836="Unknown"),"Unknown SL",IF(AND(B836='Dropdown Answer Key'!$B$13,OR(F836="Lead",F836="U, May have L",F836="COM",F836="")),"Lead",IF(AND(B836='Dropdown Answer Key'!$B$13,OR(AND(F836="GALV",H836="Y"),AND(F836="GALV",H836="UN"),AND(F836="GALV",H836=""))),"GRR",IF(AND(B836='Dropdown Answer Key'!$B$13,F836="Unknown"),"Unknown SL",IF(AND(B836='Dropdown Answer Key'!$B$14,OR(E836="Lead",E836="U, May have L",E836="COM",E836="")),"Lead",IF(AND(B836='Dropdown Answer Key'!$B$14,OR(F836="Lead",F836="U, May have L",F836="COM",F836="")),"Lead",IF(AND(B836='Dropdown Answer Key'!$B$14,OR(AND(E836="GALV",H836="Y"),AND(E836="GALV",H836="UN"),AND(E836="GALV",H836=""),AND(F836="GALV",H836="Y"),AND(F836="GALV",H836="UN"),AND(F836="GALV",H836=""),AND(F836="GALV",I836="Y"),AND(F836="GALV",I836="UN"),AND(F836="GALV",I836=""))),"GRR",IF(AND(B836='Dropdown Answer Key'!$B$14,OR(E836="Unknown",F836="Unknown")),"Unknown SL","Non Lead")))))))))))</f>
        <v>ERROR</v>
      </c>
      <c r="T836" s="83" t="str">
        <f>IF(OR(M836="",Q836="",S836="ERROR"),"BLANK",IF((AND(M836='Dropdown Answer Key'!$B$25,OR('Service Line Inventory'!S836="Lead",S836="Unknown SL"))),"Tier 1",IF(AND('Service Line Inventory'!M836='Dropdown Answer Key'!$B$26,OR('Service Line Inventory'!S836="Lead",S836="Unknown SL")),"Tier 2",IF(AND('Service Line Inventory'!M836='Dropdown Answer Key'!$B$27,OR('Service Line Inventory'!S836="Lead",S836="Unknown SL")),"Tier 2",IF('Service Line Inventory'!S836="GRR","Tier 3",IF((AND('Service Line Inventory'!M836='Dropdown Answer Key'!$B$25,'Service Line Inventory'!Q836='Dropdown Answer Key'!$M$25,O836='Dropdown Answer Key'!$G$27,'Service Line Inventory'!P836='Dropdown Answer Key'!$J$27,S836="Non Lead")),"Tier 4",IF((AND('Service Line Inventory'!M836='Dropdown Answer Key'!$B$25,'Service Line Inventory'!Q836='Dropdown Answer Key'!$M$25,O836='Dropdown Answer Key'!$G$27,S836="Non Lead")),"Tier 4",IF((AND('Service Line Inventory'!M836='Dropdown Answer Key'!$B$25,'Service Line Inventory'!Q836='Dropdown Answer Key'!$M$25,'Service Line Inventory'!P836='Dropdown Answer Key'!$J$27,S836="Non Lead")),"Tier 4","Tier 5"))))))))</f>
        <v>BLANK</v>
      </c>
      <c r="U836" s="109" t="str">
        <f t="shared" si="49"/>
        <v>ERROR</v>
      </c>
      <c r="V836" s="83" t="str">
        <f t="shared" si="50"/>
        <v>ERROR</v>
      </c>
      <c r="W836" s="83" t="str">
        <f t="shared" si="51"/>
        <v>NO</v>
      </c>
      <c r="X836" s="115"/>
      <c r="Y836" s="84"/>
      <c r="Z836" s="85"/>
    </row>
    <row r="837" spans="1:26">
      <c r="A837" s="89"/>
      <c r="B837" s="90"/>
      <c r="C837" s="112"/>
      <c r="D837" s="90"/>
      <c r="E837" s="112"/>
      <c r="F837" s="112"/>
      <c r="G837" s="114"/>
      <c r="H837" s="102"/>
      <c r="I837" s="90"/>
      <c r="J837" s="91"/>
      <c r="K837" s="90"/>
      <c r="L837" s="102" t="str">
        <f t="shared" si="48"/>
        <v>ERROR</v>
      </c>
      <c r="M837" s="118"/>
      <c r="N837" s="90"/>
      <c r="O837" s="90"/>
      <c r="P837" s="90"/>
      <c r="Q837" s="89"/>
      <c r="R837" s="90"/>
      <c r="S837" s="121" t="str">
        <f>IF(OR(B837="",$C$3="",$G$3=""),"ERROR",IF(AND(B837='Dropdown Answer Key'!$B$12,OR(E837="Lead",E837="U, May have L",E837="COM",E837="")),"Lead",IF(AND(B837='Dropdown Answer Key'!$B$12,OR(AND(E837="GALV",H837="Y"),AND(E837="GALV",H837="UN"),AND(E837="GALV",H837=""))),"GRR",IF(AND(B837='Dropdown Answer Key'!$B$12,E837="Unknown"),"Unknown SL",IF(AND(B837='Dropdown Answer Key'!$B$13,OR(F837="Lead",F837="U, May have L",F837="COM",F837="")),"Lead",IF(AND(B837='Dropdown Answer Key'!$B$13,OR(AND(F837="GALV",H837="Y"),AND(F837="GALV",H837="UN"),AND(F837="GALV",H837=""))),"GRR",IF(AND(B837='Dropdown Answer Key'!$B$13,F837="Unknown"),"Unknown SL",IF(AND(B837='Dropdown Answer Key'!$B$14,OR(E837="Lead",E837="U, May have L",E837="COM",E837="")),"Lead",IF(AND(B837='Dropdown Answer Key'!$B$14,OR(F837="Lead",F837="U, May have L",F837="COM",F837="")),"Lead",IF(AND(B837='Dropdown Answer Key'!$B$14,OR(AND(E837="GALV",H837="Y"),AND(E837="GALV",H837="UN"),AND(E837="GALV",H837=""),AND(F837="GALV",H837="Y"),AND(F837="GALV",H837="UN"),AND(F837="GALV",H837=""),AND(F837="GALV",I837="Y"),AND(F837="GALV",I837="UN"),AND(F837="GALV",I837=""))),"GRR",IF(AND(B837='Dropdown Answer Key'!$B$14,OR(E837="Unknown",F837="Unknown")),"Unknown SL","Non Lead")))))))))))</f>
        <v>ERROR</v>
      </c>
      <c r="T837" s="122" t="str">
        <f>IF(OR(M837="",Q837="",S837="ERROR"),"BLANK",IF((AND(M837='Dropdown Answer Key'!$B$25,OR('Service Line Inventory'!S837="Lead",S837="Unknown SL"))),"Tier 1",IF(AND('Service Line Inventory'!M837='Dropdown Answer Key'!$B$26,OR('Service Line Inventory'!S837="Lead",S837="Unknown SL")),"Tier 2",IF(AND('Service Line Inventory'!M837='Dropdown Answer Key'!$B$27,OR('Service Line Inventory'!S837="Lead",S837="Unknown SL")),"Tier 2",IF('Service Line Inventory'!S837="GRR","Tier 3",IF((AND('Service Line Inventory'!M837='Dropdown Answer Key'!$B$25,'Service Line Inventory'!Q837='Dropdown Answer Key'!$M$25,O837='Dropdown Answer Key'!$G$27,'Service Line Inventory'!P837='Dropdown Answer Key'!$J$27,S837="Non Lead")),"Tier 4",IF((AND('Service Line Inventory'!M837='Dropdown Answer Key'!$B$25,'Service Line Inventory'!Q837='Dropdown Answer Key'!$M$25,O837='Dropdown Answer Key'!$G$27,S837="Non Lead")),"Tier 4",IF((AND('Service Line Inventory'!M837='Dropdown Answer Key'!$B$25,'Service Line Inventory'!Q837='Dropdown Answer Key'!$M$25,'Service Line Inventory'!P837='Dropdown Answer Key'!$J$27,S837="Non Lead")),"Tier 4","Tier 5"))))))))</f>
        <v>BLANK</v>
      </c>
      <c r="U837" s="123" t="str">
        <f t="shared" si="49"/>
        <v>ERROR</v>
      </c>
      <c r="V837" s="122" t="str">
        <f t="shared" si="50"/>
        <v>ERROR</v>
      </c>
      <c r="W837" s="122" t="str">
        <f t="shared" si="51"/>
        <v>NO</v>
      </c>
      <c r="X837" s="116"/>
      <c r="Y837" s="105"/>
      <c r="Z837" s="85"/>
    </row>
    <row r="838" spans="1:26">
      <c r="A838" s="80"/>
      <c r="B838" s="80"/>
      <c r="C838" s="111"/>
      <c r="D838" s="81"/>
      <c r="E838" s="111"/>
      <c r="F838" s="111"/>
      <c r="G838" s="113"/>
      <c r="H838" s="101"/>
      <c r="I838" s="81"/>
      <c r="J838" s="82"/>
      <c r="K838" s="81"/>
      <c r="L838" s="101" t="str">
        <f t="shared" si="48"/>
        <v>ERROR</v>
      </c>
      <c r="M838" s="117"/>
      <c r="N838" s="81"/>
      <c r="O838" s="81"/>
      <c r="P838" s="81"/>
      <c r="Q838" s="80"/>
      <c r="R838" s="81"/>
      <c r="S838" s="106" t="str">
        <f>IF(OR(B838="",$C$3="",$G$3=""),"ERROR",IF(AND(B838='Dropdown Answer Key'!$B$12,OR(E838="Lead",E838="U, May have L",E838="COM",E838="")),"Lead",IF(AND(B838='Dropdown Answer Key'!$B$12,OR(AND(E838="GALV",H838="Y"),AND(E838="GALV",H838="UN"),AND(E838="GALV",H838=""))),"GRR",IF(AND(B838='Dropdown Answer Key'!$B$12,E838="Unknown"),"Unknown SL",IF(AND(B838='Dropdown Answer Key'!$B$13,OR(F838="Lead",F838="U, May have L",F838="COM",F838="")),"Lead",IF(AND(B838='Dropdown Answer Key'!$B$13,OR(AND(F838="GALV",H838="Y"),AND(F838="GALV",H838="UN"),AND(F838="GALV",H838=""))),"GRR",IF(AND(B838='Dropdown Answer Key'!$B$13,F838="Unknown"),"Unknown SL",IF(AND(B838='Dropdown Answer Key'!$B$14,OR(E838="Lead",E838="U, May have L",E838="COM",E838="")),"Lead",IF(AND(B838='Dropdown Answer Key'!$B$14,OR(F838="Lead",F838="U, May have L",F838="COM",F838="")),"Lead",IF(AND(B838='Dropdown Answer Key'!$B$14,OR(AND(E838="GALV",H838="Y"),AND(E838="GALV",H838="UN"),AND(E838="GALV",H838=""),AND(F838="GALV",H838="Y"),AND(F838="GALV",H838="UN"),AND(F838="GALV",H838=""),AND(F838="GALV",I838="Y"),AND(F838="GALV",I838="UN"),AND(F838="GALV",I838=""))),"GRR",IF(AND(B838='Dropdown Answer Key'!$B$14,OR(E838="Unknown",F838="Unknown")),"Unknown SL","Non Lead")))))))))))</f>
        <v>ERROR</v>
      </c>
      <c r="T838" s="83" t="str">
        <f>IF(OR(M838="",Q838="",S838="ERROR"),"BLANK",IF((AND(M838='Dropdown Answer Key'!$B$25,OR('Service Line Inventory'!S838="Lead",S838="Unknown SL"))),"Tier 1",IF(AND('Service Line Inventory'!M838='Dropdown Answer Key'!$B$26,OR('Service Line Inventory'!S838="Lead",S838="Unknown SL")),"Tier 2",IF(AND('Service Line Inventory'!M838='Dropdown Answer Key'!$B$27,OR('Service Line Inventory'!S838="Lead",S838="Unknown SL")),"Tier 2",IF('Service Line Inventory'!S838="GRR","Tier 3",IF((AND('Service Line Inventory'!M838='Dropdown Answer Key'!$B$25,'Service Line Inventory'!Q838='Dropdown Answer Key'!$M$25,O838='Dropdown Answer Key'!$G$27,'Service Line Inventory'!P838='Dropdown Answer Key'!$J$27,S838="Non Lead")),"Tier 4",IF((AND('Service Line Inventory'!M838='Dropdown Answer Key'!$B$25,'Service Line Inventory'!Q838='Dropdown Answer Key'!$M$25,O838='Dropdown Answer Key'!$G$27,S838="Non Lead")),"Tier 4",IF((AND('Service Line Inventory'!M838='Dropdown Answer Key'!$B$25,'Service Line Inventory'!Q838='Dropdown Answer Key'!$M$25,'Service Line Inventory'!P838='Dropdown Answer Key'!$J$27,S838="Non Lead")),"Tier 4","Tier 5"))))))))</f>
        <v>BLANK</v>
      </c>
      <c r="U838" s="109" t="str">
        <f t="shared" si="49"/>
        <v>ERROR</v>
      </c>
      <c r="V838" s="83" t="str">
        <f t="shared" si="50"/>
        <v>ERROR</v>
      </c>
      <c r="W838" s="83" t="str">
        <f t="shared" si="51"/>
        <v>NO</v>
      </c>
      <c r="X838" s="115"/>
      <c r="Y838" s="84"/>
      <c r="Z838" s="85"/>
    </row>
    <row r="839" spans="1:26">
      <c r="A839" s="89"/>
      <c r="B839" s="90"/>
      <c r="C839" s="112"/>
      <c r="D839" s="90"/>
      <c r="E839" s="112"/>
      <c r="F839" s="112"/>
      <c r="G839" s="114"/>
      <c r="H839" s="102"/>
      <c r="I839" s="90"/>
      <c r="J839" s="91"/>
      <c r="K839" s="90"/>
      <c r="L839" s="102" t="str">
        <f t="shared" si="48"/>
        <v>ERROR</v>
      </c>
      <c r="M839" s="118"/>
      <c r="N839" s="90"/>
      <c r="O839" s="90"/>
      <c r="P839" s="90"/>
      <c r="Q839" s="89"/>
      <c r="R839" s="90"/>
      <c r="S839" s="121" t="str">
        <f>IF(OR(B839="",$C$3="",$G$3=""),"ERROR",IF(AND(B839='Dropdown Answer Key'!$B$12,OR(E839="Lead",E839="U, May have L",E839="COM",E839="")),"Lead",IF(AND(B839='Dropdown Answer Key'!$B$12,OR(AND(E839="GALV",H839="Y"),AND(E839="GALV",H839="UN"),AND(E839="GALV",H839=""))),"GRR",IF(AND(B839='Dropdown Answer Key'!$B$12,E839="Unknown"),"Unknown SL",IF(AND(B839='Dropdown Answer Key'!$B$13,OR(F839="Lead",F839="U, May have L",F839="COM",F839="")),"Lead",IF(AND(B839='Dropdown Answer Key'!$B$13,OR(AND(F839="GALV",H839="Y"),AND(F839="GALV",H839="UN"),AND(F839="GALV",H839=""))),"GRR",IF(AND(B839='Dropdown Answer Key'!$B$13,F839="Unknown"),"Unknown SL",IF(AND(B839='Dropdown Answer Key'!$B$14,OR(E839="Lead",E839="U, May have L",E839="COM",E839="")),"Lead",IF(AND(B839='Dropdown Answer Key'!$B$14,OR(F839="Lead",F839="U, May have L",F839="COM",F839="")),"Lead",IF(AND(B839='Dropdown Answer Key'!$B$14,OR(AND(E839="GALV",H839="Y"),AND(E839="GALV",H839="UN"),AND(E839="GALV",H839=""),AND(F839="GALV",H839="Y"),AND(F839="GALV",H839="UN"),AND(F839="GALV",H839=""),AND(F839="GALV",I839="Y"),AND(F839="GALV",I839="UN"),AND(F839="GALV",I839=""))),"GRR",IF(AND(B839='Dropdown Answer Key'!$B$14,OR(E839="Unknown",F839="Unknown")),"Unknown SL","Non Lead")))))))))))</f>
        <v>ERROR</v>
      </c>
      <c r="T839" s="122" t="str">
        <f>IF(OR(M839="",Q839="",S839="ERROR"),"BLANK",IF((AND(M839='Dropdown Answer Key'!$B$25,OR('Service Line Inventory'!S839="Lead",S839="Unknown SL"))),"Tier 1",IF(AND('Service Line Inventory'!M839='Dropdown Answer Key'!$B$26,OR('Service Line Inventory'!S839="Lead",S839="Unknown SL")),"Tier 2",IF(AND('Service Line Inventory'!M839='Dropdown Answer Key'!$B$27,OR('Service Line Inventory'!S839="Lead",S839="Unknown SL")),"Tier 2",IF('Service Line Inventory'!S839="GRR","Tier 3",IF((AND('Service Line Inventory'!M839='Dropdown Answer Key'!$B$25,'Service Line Inventory'!Q839='Dropdown Answer Key'!$M$25,O839='Dropdown Answer Key'!$G$27,'Service Line Inventory'!P839='Dropdown Answer Key'!$J$27,S839="Non Lead")),"Tier 4",IF((AND('Service Line Inventory'!M839='Dropdown Answer Key'!$B$25,'Service Line Inventory'!Q839='Dropdown Answer Key'!$M$25,O839='Dropdown Answer Key'!$G$27,S839="Non Lead")),"Tier 4",IF((AND('Service Line Inventory'!M839='Dropdown Answer Key'!$B$25,'Service Line Inventory'!Q839='Dropdown Answer Key'!$M$25,'Service Line Inventory'!P839='Dropdown Answer Key'!$J$27,S839="Non Lead")),"Tier 4","Tier 5"))))))))</f>
        <v>BLANK</v>
      </c>
      <c r="U839" s="123" t="str">
        <f t="shared" si="49"/>
        <v>ERROR</v>
      </c>
      <c r="V839" s="122" t="str">
        <f t="shared" si="50"/>
        <v>ERROR</v>
      </c>
      <c r="W839" s="122" t="str">
        <f t="shared" si="51"/>
        <v>NO</v>
      </c>
      <c r="X839" s="116"/>
      <c r="Y839" s="105"/>
      <c r="Z839" s="85"/>
    </row>
    <row r="840" spans="1:26">
      <c r="A840" s="80"/>
      <c r="B840" s="80"/>
      <c r="C840" s="111"/>
      <c r="D840" s="81"/>
      <c r="E840" s="111"/>
      <c r="F840" s="111"/>
      <c r="G840" s="113"/>
      <c r="H840" s="101"/>
      <c r="I840" s="81"/>
      <c r="J840" s="82"/>
      <c r="K840" s="81"/>
      <c r="L840" s="101" t="str">
        <f t="shared" ref="L840:L903" si="52">S840</f>
        <v>ERROR</v>
      </c>
      <c r="M840" s="117"/>
      <c r="N840" s="81"/>
      <c r="O840" s="81"/>
      <c r="P840" s="81"/>
      <c r="Q840" s="80"/>
      <c r="R840" s="81"/>
      <c r="S840" s="106" t="str">
        <f>IF(OR(B840="",$C$3="",$G$3=""),"ERROR",IF(AND(B840='Dropdown Answer Key'!$B$12,OR(E840="Lead",E840="U, May have L",E840="COM",E840="")),"Lead",IF(AND(B840='Dropdown Answer Key'!$B$12,OR(AND(E840="GALV",H840="Y"),AND(E840="GALV",H840="UN"),AND(E840="GALV",H840=""))),"GRR",IF(AND(B840='Dropdown Answer Key'!$B$12,E840="Unknown"),"Unknown SL",IF(AND(B840='Dropdown Answer Key'!$B$13,OR(F840="Lead",F840="U, May have L",F840="COM",F840="")),"Lead",IF(AND(B840='Dropdown Answer Key'!$B$13,OR(AND(F840="GALV",H840="Y"),AND(F840="GALV",H840="UN"),AND(F840="GALV",H840=""))),"GRR",IF(AND(B840='Dropdown Answer Key'!$B$13,F840="Unknown"),"Unknown SL",IF(AND(B840='Dropdown Answer Key'!$B$14,OR(E840="Lead",E840="U, May have L",E840="COM",E840="")),"Lead",IF(AND(B840='Dropdown Answer Key'!$B$14,OR(F840="Lead",F840="U, May have L",F840="COM",F840="")),"Lead",IF(AND(B840='Dropdown Answer Key'!$B$14,OR(AND(E840="GALV",H840="Y"),AND(E840="GALV",H840="UN"),AND(E840="GALV",H840=""),AND(F840="GALV",H840="Y"),AND(F840="GALV",H840="UN"),AND(F840="GALV",H840=""),AND(F840="GALV",I840="Y"),AND(F840="GALV",I840="UN"),AND(F840="GALV",I840=""))),"GRR",IF(AND(B840='Dropdown Answer Key'!$B$14,OR(E840="Unknown",F840="Unknown")),"Unknown SL","Non Lead")))))))))))</f>
        <v>ERROR</v>
      </c>
      <c r="T840" s="83" t="str">
        <f>IF(OR(M840="",Q840="",S840="ERROR"),"BLANK",IF((AND(M840='Dropdown Answer Key'!$B$25,OR('Service Line Inventory'!S840="Lead",S840="Unknown SL"))),"Tier 1",IF(AND('Service Line Inventory'!M840='Dropdown Answer Key'!$B$26,OR('Service Line Inventory'!S840="Lead",S840="Unknown SL")),"Tier 2",IF(AND('Service Line Inventory'!M840='Dropdown Answer Key'!$B$27,OR('Service Line Inventory'!S840="Lead",S840="Unknown SL")),"Tier 2",IF('Service Line Inventory'!S840="GRR","Tier 3",IF((AND('Service Line Inventory'!M840='Dropdown Answer Key'!$B$25,'Service Line Inventory'!Q840='Dropdown Answer Key'!$M$25,O840='Dropdown Answer Key'!$G$27,'Service Line Inventory'!P840='Dropdown Answer Key'!$J$27,S840="Non Lead")),"Tier 4",IF((AND('Service Line Inventory'!M840='Dropdown Answer Key'!$B$25,'Service Line Inventory'!Q840='Dropdown Answer Key'!$M$25,O840='Dropdown Answer Key'!$G$27,S840="Non Lead")),"Tier 4",IF((AND('Service Line Inventory'!M840='Dropdown Answer Key'!$B$25,'Service Line Inventory'!Q840='Dropdown Answer Key'!$M$25,'Service Line Inventory'!P840='Dropdown Answer Key'!$J$27,S840="Non Lead")),"Tier 4","Tier 5"))))))))</f>
        <v>BLANK</v>
      </c>
      <c r="U840" s="109" t="str">
        <f t="shared" si="49"/>
        <v>ERROR</v>
      </c>
      <c r="V840" s="83" t="str">
        <f t="shared" si="50"/>
        <v>ERROR</v>
      </c>
      <c r="W840" s="83" t="str">
        <f t="shared" si="51"/>
        <v>NO</v>
      </c>
      <c r="X840" s="115"/>
      <c r="Y840" s="84"/>
      <c r="Z840" s="85"/>
    </row>
    <row r="841" spans="1:26">
      <c r="A841" s="89"/>
      <c r="B841" s="90"/>
      <c r="C841" s="112"/>
      <c r="D841" s="90"/>
      <c r="E841" s="112"/>
      <c r="F841" s="112"/>
      <c r="G841" s="114"/>
      <c r="H841" s="102"/>
      <c r="I841" s="90"/>
      <c r="J841" s="91"/>
      <c r="K841" s="90"/>
      <c r="L841" s="102" t="str">
        <f t="shared" si="52"/>
        <v>ERROR</v>
      </c>
      <c r="M841" s="118"/>
      <c r="N841" s="90"/>
      <c r="O841" s="90"/>
      <c r="P841" s="90"/>
      <c r="Q841" s="89"/>
      <c r="R841" s="90"/>
      <c r="S841" s="121" t="str">
        <f>IF(OR(B841="",$C$3="",$G$3=""),"ERROR",IF(AND(B841='Dropdown Answer Key'!$B$12,OR(E841="Lead",E841="U, May have L",E841="COM",E841="")),"Lead",IF(AND(B841='Dropdown Answer Key'!$B$12,OR(AND(E841="GALV",H841="Y"),AND(E841="GALV",H841="UN"),AND(E841="GALV",H841=""))),"GRR",IF(AND(B841='Dropdown Answer Key'!$B$12,E841="Unknown"),"Unknown SL",IF(AND(B841='Dropdown Answer Key'!$B$13,OR(F841="Lead",F841="U, May have L",F841="COM",F841="")),"Lead",IF(AND(B841='Dropdown Answer Key'!$B$13,OR(AND(F841="GALV",H841="Y"),AND(F841="GALV",H841="UN"),AND(F841="GALV",H841=""))),"GRR",IF(AND(B841='Dropdown Answer Key'!$B$13,F841="Unknown"),"Unknown SL",IF(AND(B841='Dropdown Answer Key'!$B$14,OR(E841="Lead",E841="U, May have L",E841="COM",E841="")),"Lead",IF(AND(B841='Dropdown Answer Key'!$B$14,OR(F841="Lead",F841="U, May have L",F841="COM",F841="")),"Lead",IF(AND(B841='Dropdown Answer Key'!$B$14,OR(AND(E841="GALV",H841="Y"),AND(E841="GALV",H841="UN"),AND(E841="GALV",H841=""),AND(F841="GALV",H841="Y"),AND(F841="GALV",H841="UN"),AND(F841="GALV",H841=""),AND(F841="GALV",I841="Y"),AND(F841="GALV",I841="UN"),AND(F841="GALV",I841=""))),"GRR",IF(AND(B841='Dropdown Answer Key'!$B$14,OR(E841="Unknown",F841="Unknown")),"Unknown SL","Non Lead")))))))))))</f>
        <v>ERROR</v>
      </c>
      <c r="T841" s="122" t="str">
        <f>IF(OR(M841="",Q841="",S841="ERROR"),"BLANK",IF((AND(M841='Dropdown Answer Key'!$B$25,OR('Service Line Inventory'!S841="Lead",S841="Unknown SL"))),"Tier 1",IF(AND('Service Line Inventory'!M841='Dropdown Answer Key'!$B$26,OR('Service Line Inventory'!S841="Lead",S841="Unknown SL")),"Tier 2",IF(AND('Service Line Inventory'!M841='Dropdown Answer Key'!$B$27,OR('Service Line Inventory'!S841="Lead",S841="Unknown SL")),"Tier 2",IF('Service Line Inventory'!S841="GRR","Tier 3",IF((AND('Service Line Inventory'!M841='Dropdown Answer Key'!$B$25,'Service Line Inventory'!Q841='Dropdown Answer Key'!$M$25,O841='Dropdown Answer Key'!$G$27,'Service Line Inventory'!P841='Dropdown Answer Key'!$J$27,S841="Non Lead")),"Tier 4",IF((AND('Service Line Inventory'!M841='Dropdown Answer Key'!$B$25,'Service Line Inventory'!Q841='Dropdown Answer Key'!$M$25,O841='Dropdown Answer Key'!$G$27,S841="Non Lead")),"Tier 4",IF((AND('Service Line Inventory'!M841='Dropdown Answer Key'!$B$25,'Service Line Inventory'!Q841='Dropdown Answer Key'!$M$25,'Service Line Inventory'!P841='Dropdown Answer Key'!$J$27,S841="Non Lead")),"Tier 4","Tier 5"))))))))</f>
        <v>BLANK</v>
      </c>
      <c r="U841" s="123" t="str">
        <f t="shared" ref="U841:U904" si="53">IF(OR(S841="LEAD",S841="GRR",S841="Unknown SL"),"YES",IF(S841="ERROR","ERROR","NO"))</f>
        <v>ERROR</v>
      </c>
      <c r="V841" s="122" t="str">
        <f t="shared" ref="V841:V904" si="54">IF((OR(S841="LEAD",S841="GRR",S841="Unknown SL")),"YES",IF(S841="ERROR","ERROR","NO"))</f>
        <v>ERROR</v>
      </c>
      <c r="W841" s="122" t="str">
        <f t="shared" ref="W841:W904" si="55">IF(V841="YES","YES","NO")</f>
        <v>NO</v>
      </c>
      <c r="X841" s="116"/>
      <c r="Y841" s="105"/>
      <c r="Z841" s="85"/>
    </row>
    <row r="842" spans="1:26">
      <c r="A842" s="80"/>
      <c r="B842" s="80"/>
      <c r="C842" s="111"/>
      <c r="D842" s="81"/>
      <c r="E842" s="111"/>
      <c r="F842" s="111"/>
      <c r="G842" s="113"/>
      <c r="H842" s="101"/>
      <c r="I842" s="81"/>
      <c r="J842" s="82"/>
      <c r="K842" s="81"/>
      <c r="L842" s="101" t="str">
        <f t="shared" si="52"/>
        <v>ERROR</v>
      </c>
      <c r="M842" s="117"/>
      <c r="N842" s="81"/>
      <c r="O842" s="81"/>
      <c r="P842" s="81"/>
      <c r="Q842" s="80"/>
      <c r="R842" s="81"/>
      <c r="S842" s="106" t="str">
        <f>IF(OR(B842="",$C$3="",$G$3=""),"ERROR",IF(AND(B842='Dropdown Answer Key'!$B$12,OR(E842="Lead",E842="U, May have L",E842="COM",E842="")),"Lead",IF(AND(B842='Dropdown Answer Key'!$B$12,OR(AND(E842="GALV",H842="Y"),AND(E842="GALV",H842="UN"),AND(E842="GALV",H842=""))),"GRR",IF(AND(B842='Dropdown Answer Key'!$B$12,E842="Unknown"),"Unknown SL",IF(AND(B842='Dropdown Answer Key'!$B$13,OR(F842="Lead",F842="U, May have L",F842="COM",F842="")),"Lead",IF(AND(B842='Dropdown Answer Key'!$B$13,OR(AND(F842="GALV",H842="Y"),AND(F842="GALV",H842="UN"),AND(F842="GALV",H842=""))),"GRR",IF(AND(B842='Dropdown Answer Key'!$B$13,F842="Unknown"),"Unknown SL",IF(AND(B842='Dropdown Answer Key'!$B$14,OR(E842="Lead",E842="U, May have L",E842="COM",E842="")),"Lead",IF(AND(B842='Dropdown Answer Key'!$B$14,OR(F842="Lead",F842="U, May have L",F842="COM",F842="")),"Lead",IF(AND(B842='Dropdown Answer Key'!$B$14,OR(AND(E842="GALV",H842="Y"),AND(E842="GALV",H842="UN"),AND(E842="GALV",H842=""),AND(F842="GALV",H842="Y"),AND(F842="GALV",H842="UN"),AND(F842="GALV",H842=""),AND(F842="GALV",I842="Y"),AND(F842="GALV",I842="UN"),AND(F842="GALV",I842=""))),"GRR",IF(AND(B842='Dropdown Answer Key'!$B$14,OR(E842="Unknown",F842="Unknown")),"Unknown SL","Non Lead")))))))))))</f>
        <v>ERROR</v>
      </c>
      <c r="T842" s="83" t="str">
        <f>IF(OR(M842="",Q842="",S842="ERROR"),"BLANK",IF((AND(M842='Dropdown Answer Key'!$B$25,OR('Service Line Inventory'!S842="Lead",S842="Unknown SL"))),"Tier 1",IF(AND('Service Line Inventory'!M842='Dropdown Answer Key'!$B$26,OR('Service Line Inventory'!S842="Lead",S842="Unknown SL")),"Tier 2",IF(AND('Service Line Inventory'!M842='Dropdown Answer Key'!$B$27,OR('Service Line Inventory'!S842="Lead",S842="Unknown SL")),"Tier 2",IF('Service Line Inventory'!S842="GRR","Tier 3",IF((AND('Service Line Inventory'!M842='Dropdown Answer Key'!$B$25,'Service Line Inventory'!Q842='Dropdown Answer Key'!$M$25,O842='Dropdown Answer Key'!$G$27,'Service Line Inventory'!P842='Dropdown Answer Key'!$J$27,S842="Non Lead")),"Tier 4",IF((AND('Service Line Inventory'!M842='Dropdown Answer Key'!$B$25,'Service Line Inventory'!Q842='Dropdown Answer Key'!$M$25,O842='Dropdown Answer Key'!$G$27,S842="Non Lead")),"Tier 4",IF((AND('Service Line Inventory'!M842='Dropdown Answer Key'!$B$25,'Service Line Inventory'!Q842='Dropdown Answer Key'!$M$25,'Service Line Inventory'!P842='Dropdown Answer Key'!$J$27,S842="Non Lead")),"Tier 4","Tier 5"))))))))</f>
        <v>BLANK</v>
      </c>
      <c r="U842" s="109" t="str">
        <f t="shared" si="53"/>
        <v>ERROR</v>
      </c>
      <c r="V842" s="83" t="str">
        <f t="shared" si="54"/>
        <v>ERROR</v>
      </c>
      <c r="W842" s="83" t="str">
        <f t="shared" si="55"/>
        <v>NO</v>
      </c>
      <c r="X842" s="115"/>
      <c r="Y842" s="84"/>
      <c r="Z842" s="85"/>
    </row>
    <row r="843" spans="1:26">
      <c r="A843" s="89"/>
      <c r="B843" s="90"/>
      <c r="C843" s="112"/>
      <c r="D843" s="90"/>
      <c r="E843" s="112"/>
      <c r="F843" s="112"/>
      <c r="G843" s="114"/>
      <c r="H843" s="102"/>
      <c r="I843" s="90"/>
      <c r="J843" s="91"/>
      <c r="K843" s="90"/>
      <c r="L843" s="102" t="str">
        <f t="shared" si="52"/>
        <v>ERROR</v>
      </c>
      <c r="M843" s="118"/>
      <c r="N843" s="90"/>
      <c r="O843" s="90"/>
      <c r="P843" s="90"/>
      <c r="Q843" s="89"/>
      <c r="R843" s="90"/>
      <c r="S843" s="121" t="str">
        <f>IF(OR(B843="",$C$3="",$G$3=""),"ERROR",IF(AND(B843='Dropdown Answer Key'!$B$12,OR(E843="Lead",E843="U, May have L",E843="COM",E843="")),"Lead",IF(AND(B843='Dropdown Answer Key'!$B$12,OR(AND(E843="GALV",H843="Y"),AND(E843="GALV",H843="UN"),AND(E843="GALV",H843=""))),"GRR",IF(AND(B843='Dropdown Answer Key'!$B$12,E843="Unknown"),"Unknown SL",IF(AND(B843='Dropdown Answer Key'!$B$13,OR(F843="Lead",F843="U, May have L",F843="COM",F843="")),"Lead",IF(AND(B843='Dropdown Answer Key'!$B$13,OR(AND(F843="GALV",H843="Y"),AND(F843="GALV",H843="UN"),AND(F843="GALV",H843=""))),"GRR",IF(AND(B843='Dropdown Answer Key'!$B$13,F843="Unknown"),"Unknown SL",IF(AND(B843='Dropdown Answer Key'!$B$14,OR(E843="Lead",E843="U, May have L",E843="COM",E843="")),"Lead",IF(AND(B843='Dropdown Answer Key'!$B$14,OR(F843="Lead",F843="U, May have L",F843="COM",F843="")),"Lead",IF(AND(B843='Dropdown Answer Key'!$B$14,OR(AND(E843="GALV",H843="Y"),AND(E843="GALV",H843="UN"),AND(E843="GALV",H843=""),AND(F843="GALV",H843="Y"),AND(F843="GALV",H843="UN"),AND(F843="GALV",H843=""),AND(F843="GALV",I843="Y"),AND(F843="GALV",I843="UN"),AND(F843="GALV",I843=""))),"GRR",IF(AND(B843='Dropdown Answer Key'!$B$14,OR(E843="Unknown",F843="Unknown")),"Unknown SL","Non Lead")))))))))))</f>
        <v>ERROR</v>
      </c>
      <c r="T843" s="122" t="str">
        <f>IF(OR(M843="",Q843="",S843="ERROR"),"BLANK",IF((AND(M843='Dropdown Answer Key'!$B$25,OR('Service Line Inventory'!S843="Lead",S843="Unknown SL"))),"Tier 1",IF(AND('Service Line Inventory'!M843='Dropdown Answer Key'!$B$26,OR('Service Line Inventory'!S843="Lead",S843="Unknown SL")),"Tier 2",IF(AND('Service Line Inventory'!M843='Dropdown Answer Key'!$B$27,OR('Service Line Inventory'!S843="Lead",S843="Unknown SL")),"Tier 2",IF('Service Line Inventory'!S843="GRR","Tier 3",IF((AND('Service Line Inventory'!M843='Dropdown Answer Key'!$B$25,'Service Line Inventory'!Q843='Dropdown Answer Key'!$M$25,O843='Dropdown Answer Key'!$G$27,'Service Line Inventory'!P843='Dropdown Answer Key'!$J$27,S843="Non Lead")),"Tier 4",IF((AND('Service Line Inventory'!M843='Dropdown Answer Key'!$B$25,'Service Line Inventory'!Q843='Dropdown Answer Key'!$M$25,O843='Dropdown Answer Key'!$G$27,S843="Non Lead")),"Tier 4",IF((AND('Service Line Inventory'!M843='Dropdown Answer Key'!$B$25,'Service Line Inventory'!Q843='Dropdown Answer Key'!$M$25,'Service Line Inventory'!P843='Dropdown Answer Key'!$J$27,S843="Non Lead")),"Tier 4","Tier 5"))))))))</f>
        <v>BLANK</v>
      </c>
      <c r="U843" s="123" t="str">
        <f t="shared" si="53"/>
        <v>ERROR</v>
      </c>
      <c r="V843" s="122" t="str">
        <f t="shared" si="54"/>
        <v>ERROR</v>
      </c>
      <c r="W843" s="122" t="str">
        <f t="shared" si="55"/>
        <v>NO</v>
      </c>
      <c r="X843" s="116"/>
      <c r="Y843" s="105"/>
      <c r="Z843" s="85"/>
    </row>
    <row r="844" spans="1:26">
      <c r="A844" s="80"/>
      <c r="B844" s="80"/>
      <c r="C844" s="111"/>
      <c r="D844" s="81"/>
      <c r="E844" s="111"/>
      <c r="F844" s="111"/>
      <c r="G844" s="113"/>
      <c r="H844" s="101"/>
      <c r="I844" s="81"/>
      <c r="J844" s="82"/>
      <c r="K844" s="81"/>
      <c r="L844" s="101" t="str">
        <f t="shared" si="52"/>
        <v>ERROR</v>
      </c>
      <c r="M844" s="117"/>
      <c r="N844" s="81"/>
      <c r="O844" s="81"/>
      <c r="P844" s="81"/>
      <c r="Q844" s="80"/>
      <c r="R844" s="81"/>
      <c r="S844" s="106" t="str">
        <f>IF(OR(B844="",$C$3="",$G$3=""),"ERROR",IF(AND(B844='Dropdown Answer Key'!$B$12,OR(E844="Lead",E844="U, May have L",E844="COM",E844="")),"Lead",IF(AND(B844='Dropdown Answer Key'!$B$12,OR(AND(E844="GALV",H844="Y"),AND(E844="GALV",H844="UN"),AND(E844="GALV",H844=""))),"GRR",IF(AND(B844='Dropdown Answer Key'!$B$12,E844="Unknown"),"Unknown SL",IF(AND(B844='Dropdown Answer Key'!$B$13,OR(F844="Lead",F844="U, May have L",F844="COM",F844="")),"Lead",IF(AND(B844='Dropdown Answer Key'!$B$13,OR(AND(F844="GALV",H844="Y"),AND(F844="GALV",H844="UN"),AND(F844="GALV",H844=""))),"GRR",IF(AND(B844='Dropdown Answer Key'!$B$13,F844="Unknown"),"Unknown SL",IF(AND(B844='Dropdown Answer Key'!$B$14,OR(E844="Lead",E844="U, May have L",E844="COM",E844="")),"Lead",IF(AND(B844='Dropdown Answer Key'!$B$14,OR(F844="Lead",F844="U, May have L",F844="COM",F844="")),"Lead",IF(AND(B844='Dropdown Answer Key'!$B$14,OR(AND(E844="GALV",H844="Y"),AND(E844="GALV",H844="UN"),AND(E844="GALV",H844=""),AND(F844="GALV",H844="Y"),AND(F844="GALV",H844="UN"),AND(F844="GALV",H844=""),AND(F844="GALV",I844="Y"),AND(F844="GALV",I844="UN"),AND(F844="GALV",I844=""))),"GRR",IF(AND(B844='Dropdown Answer Key'!$B$14,OR(E844="Unknown",F844="Unknown")),"Unknown SL","Non Lead")))))))))))</f>
        <v>ERROR</v>
      </c>
      <c r="T844" s="83" t="str">
        <f>IF(OR(M844="",Q844="",S844="ERROR"),"BLANK",IF((AND(M844='Dropdown Answer Key'!$B$25,OR('Service Line Inventory'!S844="Lead",S844="Unknown SL"))),"Tier 1",IF(AND('Service Line Inventory'!M844='Dropdown Answer Key'!$B$26,OR('Service Line Inventory'!S844="Lead",S844="Unknown SL")),"Tier 2",IF(AND('Service Line Inventory'!M844='Dropdown Answer Key'!$B$27,OR('Service Line Inventory'!S844="Lead",S844="Unknown SL")),"Tier 2",IF('Service Line Inventory'!S844="GRR","Tier 3",IF((AND('Service Line Inventory'!M844='Dropdown Answer Key'!$B$25,'Service Line Inventory'!Q844='Dropdown Answer Key'!$M$25,O844='Dropdown Answer Key'!$G$27,'Service Line Inventory'!P844='Dropdown Answer Key'!$J$27,S844="Non Lead")),"Tier 4",IF((AND('Service Line Inventory'!M844='Dropdown Answer Key'!$B$25,'Service Line Inventory'!Q844='Dropdown Answer Key'!$M$25,O844='Dropdown Answer Key'!$G$27,S844="Non Lead")),"Tier 4",IF((AND('Service Line Inventory'!M844='Dropdown Answer Key'!$B$25,'Service Line Inventory'!Q844='Dropdown Answer Key'!$M$25,'Service Line Inventory'!P844='Dropdown Answer Key'!$J$27,S844="Non Lead")),"Tier 4","Tier 5"))))))))</f>
        <v>BLANK</v>
      </c>
      <c r="U844" s="109" t="str">
        <f t="shared" si="53"/>
        <v>ERROR</v>
      </c>
      <c r="V844" s="83" t="str">
        <f t="shared" si="54"/>
        <v>ERROR</v>
      </c>
      <c r="W844" s="83" t="str">
        <f t="shared" si="55"/>
        <v>NO</v>
      </c>
      <c r="X844" s="115"/>
      <c r="Y844" s="84"/>
      <c r="Z844" s="85"/>
    </row>
    <row r="845" spans="1:26">
      <c r="A845" s="89"/>
      <c r="B845" s="90"/>
      <c r="C845" s="112"/>
      <c r="D845" s="90"/>
      <c r="E845" s="112"/>
      <c r="F845" s="112"/>
      <c r="G845" s="114"/>
      <c r="H845" s="102"/>
      <c r="I845" s="90"/>
      <c r="J845" s="91"/>
      <c r="K845" s="90"/>
      <c r="L845" s="102" t="str">
        <f t="shared" si="52"/>
        <v>ERROR</v>
      </c>
      <c r="M845" s="118"/>
      <c r="N845" s="90"/>
      <c r="O845" s="90"/>
      <c r="P845" s="90"/>
      <c r="Q845" s="89"/>
      <c r="R845" s="90"/>
      <c r="S845" s="121" t="str">
        <f>IF(OR(B845="",$C$3="",$G$3=""),"ERROR",IF(AND(B845='Dropdown Answer Key'!$B$12,OR(E845="Lead",E845="U, May have L",E845="COM",E845="")),"Lead",IF(AND(B845='Dropdown Answer Key'!$B$12,OR(AND(E845="GALV",H845="Y"),AND(E845="GALV",H845="UN"),AND(E845="GALV",H845=""))),"GRR",IF(AND(B845='Dropdown Answer Key'!$B$12,E845="Unknown"),"Unknown SL",IF(AND(B845='Dropdown Answer Key'!$B$13,OR(F845="Lead",F845="U, May have L",F845="COM",F845="")),"Lead",IF(AND(B845='Dropdown Answer Key'!$B$13,OR(AND(F845="GALV",H845="Y"),AND(F845="GALV",H845="UN"),AND(F845="GALV",H845=""))),"GRR",IF(AND(B845='Dropdown Answer Key'!$B$13,F845="Unknown"),"Unknown SL",IF(AND(B845='Dropdown Answer Key'!$B$14,OR(E845="Lead",E845="U, May have L",E845="COM",E845="")),"Lead",IF(AND(B845='Dropdown Answer Key'!$B$14,OR(F845="Lead",F845="U, May have L",F845="COM",F845="")),"Lead",IF(AND(B845='Dropdown Answer Key'!$B$14,OR(AND(E845="GALV",H845="Y"),AND(E845="GALV",H845="UN"),AND(E845="GALV",H845=""),AND(F845="GALV",H845="Y"),AND(F845="GALV",H845="UN"),AND(F845="GALV",H845=""),AND(F845="GALV",I845="Y"),AND(F845="GALV",I845="UN"),AND(F845="GALV",I845=""))),"GRR",IF(AND(B845='Dropdown Answer Key'!$B$14,OR(E845="Unknown",F845="Unknown")),"Unknown SL","Non Lead")))))))))))</f>
        <v>ERROR</v>
      </c>
      <c r="T845" s="122" t="str">
        <f>IF(OR(M845="",Q845="",S845="ERROR"),"BLANK",IF((AND(M845='Dropdown Answer Key'!$B$25,OR('Service Line Inventory'!S845="Lead",S845="Unknown SL"))),"Tier 1",IF(AND('Service Line Inventory'!M845='Dropdown Answer Key'!$B$26,OR('Service Line Inventory'!S845="Lead",S845="Unknown SL")),"Tier 2",IF(AND('Service Line Inventory'!M845='Dropdown Answer Key'!$B$27,OR('Service Line Inventory'!S845="Lead",S845="Unknown SL")),"Tier 2",IF('Service Line Inventory'!S845="GRR","Tier 3",IF((AND('Service Line Inventory'!M845='Dropdown Answer Key'!$B$25,'Service Line Inventory'!Q845='Dropdown Answer Key'!$M$25,O845='Dropdown Answer Key'!$G$27,'Service Line Inventory'!P845='Dropdown Answer Key'!$J$27,S845="Non Lead")),"Tier 4",IF((AND('Service Line Inventory'!M845='Dropdown Answer Key'!$B$25,'Service Line Inventory'!Q845='Dropdown Answer Key'!$M$25,O845='Dropdown Answer Key'!$G$27,S845="Non Lead")),"Tier 4",IF((AND('Service Line Inventory'!M845='Dropdown Answer Key'!$B$25,'Service Line Inventory'!Q845='Dropdown Answer Key'!$M$25,'Service Line Inventory'!P845='Dropdown Answer Key'!$J$27,S845="Non Lead")),"Tier 4","Tier 5"))))))))</f>
        <v>BLANK</v>
      </c>
      <c r="U845" s="123" t="str">
        <f t="shared" si="53"/>
        <v>ERROR</v>
      </c>
      <c r="V845" s="122" t="str">
        <f t="shared" si="54"/>
        <v>ERROR</v>
      </c>
      <c r="W845" s="122" t="str">
        <f t="shared" si="55"/>
        <v>NO</v>
      </c>
      <c r="X845" s="116"/>
      <c r="Y845" s="105"/>
      <c r="Z845" s="85"/>
    </row>
    <row r="846" spans="1:26">
      <c r="A846" s="80"/>
      <c r="B846" s="80"/>
      <c r="C846" s="111"/>
      <c r="D846" s="81"/>
      <c r="E846" s="111"/>
      <c r="F846" s="111"/>
      <c r="G846" s="113"/>
      <c r="H846" s="101"/>
      <c r="I846" s="81"/>
      <c r="J846" s="82"/>
      <c r="K846" s="81"/>
      <c r="L846" s="101" t="str">
        <f t="shared" si="52"/>
        <v>ERROR</v>
      </c>
      <c r="M846" s="117"/>
      <c r="N846" s="81"/>
      <c r="O846" s="81"/>
      <c r="P846" s="81"/>
      <c r="Q846" s="80"/>
      <c r="R846" s="81"/>
      <c r="S846" s="106" t="str">
        <f>IF(OR(B846="",$C$3="",$G$3=""),"ERROR",IF(AND(B846='Dropdown Answer Key'!$B$12,OR(E846="Lead",E846="U, May have L",E846="COM",E846="")),"Lead",IF(AND(B846='Dropdown Answer Key'!$B$12,OR(AND(E846="GALV",H846="Y"),AND(E846="GALV",H846="UN"),AND(E846="GALV",H846=""))),"GRR",IF(AND(B846='Dropdown Answer Key'!$B$12,E846="Unknown"),"Unknown SL",IF(AND(B846='Dropdown Answer Key'!$B$13,OR(F846="Lead",F846="U, May have L",F846="COM",F846="")),"Lead",IF(AND(B846='Dropdown Answer Key'!$B$13,OR(AND(F846="GALV",H846="Y"),AND(F846="GALV",H846="UN"),AND(F846="GALV",H846=""))),"GRR",IF(AND(B846='Dropdown Answer Key'!$B$13,F846="Unknown"),"Unknown SL",IF(AND(B846='Dropdown Answer Key'!$B$14,OR(E846="Lead",E846="U, May have L",E846="COM",E846="")),"Lead",IF(AND(B846='Dropdown Answer Key'!$B$14,OR(F846="Lead",F846="U, May have L",F846="COM",F846="")),"Lead",IF(AND(B846='Dropdown Answer Key'!$B$14,OR(AND(E846="GALV",H846="Y"),AND(E846="GALV",H846="UN"),AND(E846="GALV",H846=""),AND(F846="GALV",H846="Y"),AND(F846="GALV",H846="UN"),AND(F846="GALV",H846=""),AND(F846="GALV",I846="Y"),AND(F846="GALV",I846="UN"),AND(F846="GALV",I846=""))),"GRR",IF(AND(B846='Dropdown Answer Key'!$B$14,OR(E846="Unknown",F846="Unknown")),"Unknown SL","Non Lead")))))))))))</f>
        <v>ERROR</v>
      </c>
      <c r="T846" s="83" t="str">
        <f>IF(OR(M846="",Q846="",S846="ERROR"),"BLANK",IF((AND(M846='Dropdown Answer Key'!$B$25,OR('Service Line Inventory'!S846="Lead",S846="Unknown SL"))),"Tier 1",IF(AND('Service Line Inventory'!M846='Dropdown Answer Key'!$B$26,OR('Service Line Inventory'!S846="Lead",S846="Unknown SL")),"Tier 2",IF(AND('Service Line Inventory'!M846='Dropdown Answer Key'!$B$27,OR('Service Line Inventory'!S846="Lead",S846="Unknown SL")),"Tier 2",IF('Service Line Inventory'!S846="GRR","Tier 3",IF((AND('Service Line Inventory'!M846='Dropdown Answer Key'!$B$25,'Service Line Inventory'!Q846='Dropdown Answer Key'!$M$25,O846='Dropdown Answer Key'!$G$27,'Service Line Inventory'!P846='Dropdown Answer Key'!$J$27,S846="Non Lead")),"Tier 4",IF((AND('Service Line Inventory'!M846='Dropdown Answer Key'!$B$25,'Service Line Inventory'!Q846='Dropdown Answer Key'!$M$25,O846='Dropdown Answer Key'!$G$27,S846="Non Lead")),"Tier 4",IF((AND('Service Line Inventory'!M846='Dropdown Answer Key'!$B$25,'Service Line Inventory'!Q846='Dropdown Answer Key'!$M$25,'Service Line Inventory'!P846='Dropdown Answer Key'!$J$27,S846="Non Lead")),"Tier 4","Tier 5"))))))))</f>
        <v>BLANK</v>
      </c>
      <c r="U846" s="109" t="str">
        <f t="shared" si="53"/>
        <v>ERROR</v>
      </c>
      <c r="V846" s="83" t="str">
        <f t="shared" si="54"/>
        <v>ERROR</v>
      </c>
      <c r="W846" s="83" t="str">
        <f t="shared" si="55"/>
        <v>NO</v>
      </c>
      <c r="X846" s="115"/>
      <c r="Y846" s="84"/>
      <c r="Z846" s="85"/>
    </row>
    <row r="847" spans="1:26">
      <c r="A847" s="89"/>
      <c r="B847" s="90"/>
      <c r="C847" s="112"/>
      <c r="D847" s="90"/>
      <c r="E847" s="112"/>
      <c r="F847" s="112"/>
      <c r="G847" s="114"/>
      <c r="H847" s="102"/>
      <c r="I847" s="90"/>
      <c r="J847" s="91"/>
      <c r="K847" s="90"/>
      <c r="L847" s="102" t="str">
        <f t="shared" si="52"/>
        <v>ERROR</v>
      </c>
      <c r="M847" s="118"/>
      <c r="N847" s="90"/>
      <c r="O847" s="90"/>
      <c r="P847" s="90"/>
      <c r="Q847" s="89"/>
      <c r="R847" s="90"/>
      <c r="S847" s="121" t="str">
        <f>IF(OR(B847="",$C$3="",$G$3=""),"ERROR",IF(AND(B847='Dropdown Answer Key'!$B$12,OR(E847="Lead",E847="U, May have L",E847="COM",E847="")),"Lead",IF(AND(B847='Dropdown Answer Key'!$B$12,OR(AND(E847="GALV",H847="Y"),AND(E847="GALV",H847="UN"),AND(E847="GALV",H847=""))),"GRR",IF(AND(B847='Dropdown Answer Key'!$B$12,E847="Unknown"),"Unknown SL",IF(AND(B847='Dropdown Answer Key'!$B$13,OR(F847="Lead",F847="U, May have L",F847="COM",F847="")),"Lead",IF(AND(B847='Dropdown Answer Key'!$B$13,OR(AND(F847="GALV",H847="Y"),AND(F847="GALV",H847="UN"),AND(F847="GALV",H847=""))),"GRR",IF(AND(B847='Dropdown Answer Key'!$B$13,F847="Unknown"),"Unknown SL",IF(AND(B847='Dropdown Answer Key'!$B$14,OR(E847="Lead",E847="U, May have L",E847="COM",E847="")),"Lead",IF(AND(B847='Dropdown Answer Key'!$B$14,OR(F847="Lead",F847="U, May have L",F847="COM",F847="")),"Lead",IF(AND(B847='Dropdown Answer Key'!$B$14,OR(AND(E847="GALV",H847="Y"),AND(E847="GALV",H847="UN"),AND(E847="GALV",H847=""),AND(F847="GALV",H847="Y"),AND(F847="GALV",H847="UN"),AND(F847="GALV",H847=""),AND(F847="GALV",I847="Y"),AND(F847="GALV",I847="UN"),AND(F847="GALV",I847=""))),"GRR",IF(AND(B847='Dropdown Answer Key'!$B$14,OR(E847="Unknown",F847="Unknown")),"Unknown SL","Non Lead")))))))))))</f>
        <v>ERROR</v>
      </c>
      <c r="T847" s="122" t="str">
        <f>IF(OR(M847="",Q847="",S847="ERROR"),"BLANK",IF((AND(M847='Dropdown Answer Key'!$B$25,OR('Service Line Inventory'!S847="Lead",S847="Unknown SL"))),"Tier 1",IF(AND('Service Line Inventory'!M847='Dropdown Answer Key'!$B$26,OR('Service Line Inventory'!S847="Lead",S847="Unknown SL")),"Tier 2",IF(AND('Service Line Inventory'!M847='Dropdown Answer Key'!$B$27,OR('Service Line Inventory'!S847="Lead",S847="Unknown SL")),"Tier 2",IF('Service Line Inventory'!S847="GRR","Tier 3",IF((AND('Service Line Inventory'!M847='Dropdown Answer Key'!$B$25,'Service Line Inventory'!Q847='Dropdown Answer Key'!$M$25,O847='Dropdown Answer Key'!$G$27,'Service Line Inventory'!P847='Dropdown Answer Key'!$J$27,S847="Non Lead")),"Tier 4",IF((AND('Service Line Inventory'!M847='Dropdown Answer Key'!$B$25,'Service Line Inventory'!Q847='Dropdown Answer Key'!$M$25,O847='Dropdown Answer Key'!$G$27,S847="Non Lead")),"Tier 4",IF((AND('Service Line Inventory'!M847='Dropdown Answer Key'!$B$25,'Service Line Inventory'!Q847='Dropdown Answer Key'!$M$25,'Service Line Inventory'!P847='Dropdown Answer Key'!$J$27,S847="Non Lead")),"Tier 4","Tier 5"))))))))</f>
        <v>BLANK</v>
      </c>
      <c r="U847" s="123" t="str">
        <f t="shared" si="53"/>
        <v>ERROR</v>
      </c>
      <c r="V847" s="122" t="str">
        <f t="shared" si="54"/>
        <v>ERROR</v>
      </c>
      <c r="W847" s="122" t="str">
        <f t="shared" si="55"/>
        <v>NO</v>
      </c>
      <c r="X847" s="116"/>
      <c r="Y847" s="105"/>
      <c r="Z847" s="85"/>
    </row>
    <row r="848" spans="1:26">
      <c r="A848" s="80"/>
      <c r="B848" s="80"/>
      <c r="C848" s="111"/>
      <c r="D848" s="81"/>
      <c r="E848" s="111"/>
      <c r="F848" s="111"/>
      <c r="G848" s="113"/>
      <c r="H848" s="101"/>
      <c r="I848" s="81"/>
      <c r="J848" s="82"/>
      <c r="K848" s="81"/>
      <c r="L848" s="101" t="str">
        <f t="shared" si="52"/>
        <v>ERROR</v>
      </c>
      <c r="M848" s="117"/>
      <c r="N848" s="81"/>
      <c r="O848" s="81"/>
      <c r="P848" s="81"/>
      <c r="Q848" s="80"/>
      <c r="R848" s="81"/>
      <c r="S848" s="106" t="str">
        <f>IF(OR(B848="",$C$3="",$G$3=""),"ERROR",IF(AND(B848='Dropdown Answer Key'!$B$12,OR(E848="Lead",E848="U, May have L",E848="COM",E848="")),"Lead",IF(AND(B848='Dropdown Answer Key'!$B$12,OR(AND(E848="GALV",H848="Y"),AND(E848="GALV",H848="UN"),AND(E848="GALV",H848=""))),"GRR",IF(AND(B848='Dropdown Answer Key'!$B$12,E848="Unknown"),"Unknown SL",IF(AND(B848='Dropdown Answer Key'!$B$13,OR(F848="Lead",F848="U, May have L",F848="COM",F848="")),"Lead",IF(AND(B848='Dropdown Answer Key'!$B$13,OR(AND(F848="GALV",H848="Y"),AND(F848="GALV",H848="UN"),AND(F848="GALV",H848=""))),"GRR",IF(AND(B848='Dropdown Answer Key'!$B$13,F848="Unknown"),"Unknown SL",IF(AND(B848='Dropdown Answer Key'!$B$14,OR(E848="Lead",E848="U, May have L",E848="COM",E848="")),"Lead",IF(AND(B848='Dropdown Answer Key'!$B$14,OR(F848="Lead",F848="U, May have L",F848="COM",F848="")),"Lead",IF(AND(B848='Dropdown Answer Key'!$B$14,OR(AND(E848="GALV",H848="Y"),AND(E848="GALV",H848="UN"),AND(E848="GALV",H848=""),AND(F848="GALV",H848="Y"),AND(F848="GALV",H848="UN"),AND(F848="GALV",H848=""),AND(F848="GALV",I848="Y"),AND(F848="GALV",I848="UN"),AND(F848="GALV",I848=""))),"GRR",IF(AND(B848='Dropdown Answer Key'!$B$14,OR(E848="Unknown",F848="Unknown")),"Unknown SL","Non Lead")))))))))))</f>
        <v>ERROR</v>
      </c>
      <c r="T848" s="83" t="str">
        <f>IF(OR(M848="",Q848="",S848="ERROR"),"BLANK",IF((AND(M848='Dropdown Answer Key'!$B$25,OR('Service Line Inventory'!S848="Lead",S848="Unknown SL"))),"Tier 1",IF(AND('Service Line Inventory'!M848='Dropdown Answer Key'!$B$26,OR('Service Line Inventory'!S848="Lead",S848="Unknown SL")),"Tier 2",IF(AND('Service Line Inventory'!M848='Dropdown Answer Key'!$B$27,OR('Service Line Inventory'!S848="Lead",S848="Unknown SL")),"Tier 2",IF('Service Line Inventory'!S848="GRR","Tier 3",IF((AND('Service Line Inventory'!M848='Dropdown Answer Key'!$B$25,'Service Line Inventory'!Q848='Dropdown Answer Key'!$M$25,O848='Dropdown Answer Key'!$G$27,'Service Line Inventory'!P848='Dropdown Answer Key'!$J$27,S848="Non Lead")),"Tier 4",IF((AND('Service Line Inventory'!M848='Dropdown Answer Key'!$B$25,'Service Line Inventory'!Q848='Dropdown Answer Key'!$M$25,O848='Dropdown Answer Key'!$G$27,S848="Non Lead")),"Tier 4",IF((AND('Service Line Inventory'!M848='Dropdown Answer Key'!$B$25,'Service Line Inventory'!Q848='Dropdown Answer Key'!$M$25,'Service Line Inventory'!P848='Dropdown Answer Key'!$J$27,S848="Non Lead")),"Tier 4","Tier 5"))))))))</f>
        <v>BLANK</v>
      </c>
      <c r="U848" s="109" t="str">
        <f t="shared" si="53"/>
        <v>ERROR</v>
      </c>
      <c r="V848" s="83" t="str">
        <f t="shared" si="54"/>
        <v>ERROR</v>
      </c>
      <c r="W848" s="83" t="str">
        <f t="shared" si="55"/>
        <v>NO</v>
      </c>
      <c r="X848" s="115"/>
      <c r="Y848" s="84"/>
      <c r="Z848" s="85"/>
    </row>
    <row r="849" spans="1:26">
      <c r="A849" s="89"/>
      <c r="B849" s="90"/>
      <c r="C849" s="112"/>
      <c r="D849" s="90"/>
      <c r="E849" s="112"/>
      <c r="F849" s="112"/>
      <c r="G849" s="114"/>
      <c r="H849" s="102"/>
      <c r="I849" s="90"/>
      <c r="J849" s="91"/>
      <c r="K849" s="90"/>
      <c r="L849" s="102" t="str">
        <f t="shared" si="52"/>
        <v>ERROR</v>
      </c>
      <c r="M849" s="118"/>
      <c r="N849" s="90"/>
      <c r="O849" s="90"/>
      <c r="P849" s="90"/>
      <c r="Q849" s="89"/>
      <c r="R849" s="90"/>
      <c r="S849" s="121" t="str">
        <f>IF(OR(B849="",$C$3="",$G$3=""),"ERROR",IF(AND(B849='Dropdown Answer Key'!$B$12,OR(E849="Lead",E849="U, May have L",E849="COM",E849="")),"Lead",IF(AND(B849='Dropdown Answer Key'!$B$12,OR(AND(E849="GALV",H849="Y"),AND(E849="GALV",H849="UN"),AND(E849="GALV",H849=""))),"GRR",IF(AND(B849='Dropdown Answer Key'!$B$12,E849="Unknown"),"Unknown SL",IF(AND(B849='Dropdown Answer Key'!$B$13,OR(F849="Lead",F849="U, May have L",F849="COM",F849="")),"Lead",IF(AND(B849='Dropdown Answer Key'!$B$13,OR(AND(F849="GALV",H849="Y"),AND(F849="GALV",H849="UN"),AND(F849="GALV",H849=""))),"GRR",IF(AND(B849='Dropdown Answer Key'!$B$13,F849="Unknown"),"Unknown SL",IF(AND(B849='Dropdown Answer Key'!$B$14,OR(E849="Lead",E849="U, May have L",E849="COM",E849="")),"Lead",IF(AND(B849='Dropdown Answer Key'!$B$14,OR(F849="Lead",F849="U, May have L",F849="COM",F849="")),"Lead",IF(AND(B849='Dropdown Answer Key'!$B$14,OR(AND(E849="GALV",H849="Y"),AND(E849="GALV",H849="UN"),AND(E849="GALV",H849=""),AND(F849="GALV",H849="Y"),AND(F849="GALV",H849="UN"),AND(F849="GALV",H849=""),AND(F849="GALV",I849="Y"),AND(F849="GALV",I849="UN"),AND(F849="GALV",I849=""))),"GRR",IF(AND(B849='Dropdown Answer Key'!$B$14,OR(E849="Unknown",F849="Unknown")),"Unknown SL","Non Lead")))))))))))</f>
        <v>ERROR</v>
      </c>
      <c r="T849" s="122" t="str">
        <f>IF(OR(M849="",Q849="",S849="ERROR"),"BLANK",IF((AND(M849='Dropdown Answer Key'!$B$25,OR('Service Line Inventory'!S849="Lead",S849="Unknown SL"))),"Tier 1",IF(AND('Service Line Inventory'!M849='Dropdown Answer Key'!$B$26,OR('Service Line Inventory'!S849="Lead",S849="Unknown SL")),"Tier 2",IF(AND('Service Line Inventory'!M849='Dropdown Answer Key'!$B$27,OR('Service Line Inventory'!S849="Lead",S849="Unknown SL")),"Tier 2",IF('Service Line Inventory'!S849="GRR","Tier 3",IF((AND('Service Line Inventory'!M849='Dropdown Answer Key'!$B$25,'Service Line Inventory'!Q849='Dropdown Answer Key'!$M$25,O849='Dropdown Answer Key'!$G$27,'Service Line Inventory'!P849='Dropdown Answer Key'!$J$27,S849="Non Lead")),"Tier 4",IF((AND('Service Line Inventory'!M849='Dropdown Answer Key'!$B$25,'Service Line Inventory'!Q849='Dropdown Answer Key'!$M$25,O849='Dropdown Answer Key'!$G$27,S849="Non Lead")),"Tier 4",IF((AND('Service Line Inventory'!M849='Dropdown Answer Key'!$B$25,'Service Line Inventory'!Q849='Dropdown Answer Key'!$M$25,'Service Line Inventory'!P849='Dropdown Answer Key'!$J$27,S849="Non Lead")),"Tier 4","Tier 5"))))))))</f>
        <v>BLANK</v>
      </c>
      <c r="U849" s="123" t="str">
        <f t="shared" si="53"/>
        <v>ERROR</v>
      </c>
      <c r="V849" s="122" t="str">
        <f t="shared" si="54"/>
        <v>ERROR</v>
      </c>
      <c r="W849" s="122" t="str">
        <f t="shared" si="55"/>
        <v>NO</v>
      </c>
      <c r="X849" s="116"/>
      <c r="Y849" s="105"/>
      <c r="Z849" s="85"/>
    </row>
    <row r="850" spans="1:26">
      <c r="A850" s="80"/>
      <c r="B850" s="80"/>
      <c r="C850" s="111"/>
      <c r="D850" s="81"/>
      <c r="E850" s="111"/>
      <c r="F850" s="111"/>
      <c r="G850" s="113"/>
      <c r="H850" s="101"/>
      <c r="I850" s="81"/>
      <c r="J850" s="82"/>
      <c r="K850" s="81"/>
      <c r="L850" s="101" t="str">
        <f t="shared" si="52"/>
        <v>ERROR</v>
      </c>
      <c r="M850" s="117"/>
      <c r="N850" s="81"/>
      <c r="O850" s="81"/>
      <c r="P850" s="81"/>
      <c r="Q850" s="80"/>
      <c r="R850" s="81"/>
      <c r="S850" s="106" t="str">
        <f>IF(OR(B850="",$C$3="",$G$3=""),"ERROR",IF(AND(B850='Dropdown Answer Key'!$B$12,OR(E850="Lead",E850="U, May have L",E850="COM",E850="")),"Lead",IF(AND(B850='Dropdown Answer Key'!$B$12,OR(AND(E850="GALV",H850="Y"),AND(E850="GALV",H850="UN"),AND(E850="GALV",H850=""))),"GRR",IF(AND(B850='Dropdown Answer Key'!$B$12,E850="Unknown"),"Unknown SL",IF(AND(B850='Dropdown Answer Key'!$B$13,OR(F850="Lead",F850="U, May have L",F850="COM",F850="")),"Lead",IF(AND(B850='Dropdown Answer Key'!$B$13,OR(AND(F850="GALV",H850="Y"),AND(F850="GALV",H850="UN"),AND(F850="GALV",H850=""))),"GRR",IF(AND(B850='Dropdown Answer Key'!$B$13,F850="Unknown"),"Unknown SL",IF(AND(B850='Dropdown Answer Key'!$B$14,OR(E850="Lead",E850="U, May have L",E850="COM",E850="")),"Lead",IF(AND(B850='Dropdown Answer Key'!$B$14,OR(F850="Lead",F850="U, May have L",F850="COM",F850="")),"Lead",IF(AND(B850='Dropdown Answer Key'!$B$14,OR(AND(E850="GALV",H850="Y"),AND(E850="GALV",H850="UN"),AND(E850="GALV",H850=""),AND(F850="GALV",H850="Y"),AND(F850="GALV",H850="UN"),AND(F850="GALV",H850=""),AND(F850="GALV",I850="Y"),AND(F850="GALV",I850="UN"),AND(F850="GALV",I850=""))),"GRR",IF(AND(B850='Dropdown Answer Key'!$B$14,OR(E850="Unknown",F850="Unknown")),"Unknown SL","Non Lead")))))))))))</f>
        <v>ERROR</v>
      </c>
      <c r="T850" s="83" t="str">
        <f>IF(OR(M850="",Q850="",S850="ERROR"),"BLANK",IF((AND(M850='Dropdown Answer Key'!$B$25,OR('Service Line Inventory'!S850="Lead",S850="Unknown SL"))),"Tier 1",IF(AND('Service Line Inventory'!M850='Dropdown Answer Key'!$B$26,OR('Service Line Inventory'!S850="Lead",S850="Unknown SL")),"Tier 2",IF(AND('Service Line Inventory'!M850='Dropdown Answer Key'!$B$27,OR('Service Line Inventory'!S850="Lead",S850="Unknown SL")),"Tier 2",IF('Service Line Inventory'!S850="GRR","Tier 3",IF((AND('Service Line Inventory'!M850='Dropdown Answer Key'!$B$25,'Service Line Inventory'!Q850='Dropdown Answer Key'!$M$25,O850='Dropdown Answer Key'!$G$27,'Service Line Inventory'!P850='Dropdown Answer Key'!$J$27,S850="Non Lead")),"Tier 4",IF((AND('Service Line Inventory'!M850='Dropdown Answer Key'!$B$25,'Service Line Inventory'!Q850='Dropdown Answer Key'!$M$25,O850='Dropdown Answer Key'!$G$27,S850="Non Lead")),"Tier 4",IF((AND('Service Line Inventory'!M850='Dropdown Answer Key'!$B$25,'Service Line Inventory'!Q850='Dropdown Answer Key'!$M$25,'Service Line Inventory'!P850='Dropdown Answer Key'!$J$27,S850="Non Lead")),"Tier 4","Tier 5"))))))))</f>
        <v>BLANK</v>
      </c>
      <c r="U850" s="109" t="str">
        <f t="shared" si="53"/>
        <v>ERROR</v>
      </c>
      <c r="V850" s="83" t="str">
        <f t="shared" si="54"/>
        <v>ERROR</v>
      </c>
      <c r="W850" s="83" t="str">
        <f t="shared" si="55"/>
        <v>NO</v>
      </c>
      <c r="X850" s="115"/>
      <c r="Y850" s="84"/>
      <c r="Z850" s="85"/>
    </row>
    <row r="851" spans="1:26">
      <c r="A851" s="89"/>
      <c r="B851" s="90"/>
      <c r="C851" s="112"/>
      <c r="D851" s="90"/>
      <c r="E851" s="112"/>
      <c r="F851" s="112"/>
      <c r="G851" s="114"/>
      <c r="H851" s="102"/>
      <c r="I851" s="90"/>
      <c r="J851" s="91"/>
      <c r="K851" s="90"/>
      <c r="L851" s="102" t="str">
        <f t="shared" si="52"/>
        <v>ERROR</v>
      </c>
      <c r="M851" s="118"/>
      <c r="N851" s="90"/>
      <c r="O851" s="90"/>
      <c r="P851" s="90"/>
      <c r="Q851" s="89"/>
      <c r="R851" s="90"/>
      <c r="S851" s="121" t="str">
        <f>IF(OR(B851="",$C$3="",$G$3=""),"ERROR",IF(AND(B851='Dropdown Answer Key'!$B$12,OR(E851="Lead",E851="U, May have L",E851="COM",E851="")),"Lead",IF(AND(B851='Dropdown Answer Key'!$B$12,OR(AND(E851="GALV",H851="Y"),AND(E851="GALV",H851="UN"),AND(E851="GALV",H851=""))),"GRR",IF(AND(B851='Dropdown Answer Key'!$B$12,E851="Unknown"),"Unknown SL",IF(AND(B851='Dropdown Answer Key'!$B$13,OR(F851="Lead",F851="U, May have L",F851="COM",F851="")),"Lead",IF(AND(B851='Dropdown Answer Key'!$B$13,OR(AND(F851="GALV",H851="Y"),AND(F851="GALV",H851="UN"),AND(F851="GALV",H851=""))),"GRR",IF(AND(B851='Dropdown Answer Key'!$B$13,F851="Unknown"),"Unknown SL",IF(AND(B851='Dropdown Answer Key'!$B$14,OR(E851="Lead",E851="U, May have L",E851="COM",E851="")),"Lead",IF(AND(B851='Dropdown Answer Key'!$B$14,OR(F851="Lead",F851="U, May have L",F851="COM",F851="")),"Lead",IF(AND(B851='Dropdown Answer Key'!$B$14,OR(AND(E851="GALV",H851="Y"),AND(E851="GALV",H851="UN"),AND(E851="GALV",H851=""),AND(F851="GALV",H851="Y"),AND(F851="GALV",H851="UN"),AND(F851="GALV",H851=""),AND(F851="GALV",I851="Y"),AND(F851="GALV",I851="UN"),AND(F851="GALV",I851=""))),"GRR",IF(AND(B851='Dropdown Answer Key'!$B$14,OR(E851="Unknown",F851="Unknown")),"Unknown SL","Non Lead")))))))))))</f>
        <v>ERROR</v>
      </c>
      <c r="T851" s="122" t="str">
        <f>IF(OR(M851="",Q851="",S851="ERROR"),"BLANK",IF((AND(M851='Dropdown Answer Key'!$B$25,OR('Service Line Inventory'!S851="Lead",S851="Unknown SL"))),"Tier 1",IF(AND('Service Line Inventory'!M851='Dropdown Answer Key'!$B$26,OR('Service Line Inventory'!S851="Lead",S851="Unknown SL")),"Tier 2",IF(AND('Service Line Inventory'!M851='Dropdown Answer Key'!$B$27,OR('Service Line Inventory'!S851="Lead",S851="Unknown SL")),"Tier 2",IF('Service Line Inventory'!S851="GRR","Tier 3",IF((AND('Service Line Inventory'!M851='Dropdown Answer Key'!$B$25,'Service Line Inventory'!Q851='Dropdown Answer Key'!$M$25,O851='Dropdown Answer Key'!$G$27,'Service Line Inventory'!P851='Dropdown Answer Key'!$J$27,S851="Non Lead")),"Tier 4",IF((AND('Service Line Inventory'!M851='Dropdown Answer Key'!$B$25,'Service Line Inventory'!Q851='Dropdown Answer Key'!$M$25,O851='Dropdown Answer Key'!$G$27,S851="Non Lead")),"Tier 4",IF((AND('Service Line Inventory'!M851='Dropdown Answer Key'!$B$25,'Service Line Inventory'!Q851='Dropdown Answer Key'!$M$25,'Service Line Inventory'!P851='Dropdown Answer Key'!$J$27,S851="Non Lead")),"Tier 4","Tier 5"))))))))</f>
        <v>BLANK</v>
      </c>
      <c r="U851" s="123" t="str">
        <f t="shared" si="53"/>
        <v>ERROR</v>
      </c>
      <c r="V851" s="122" t="str">
        <f t="shared" si="54"/>
        <v>ERROR</v>
      </c>
      <c r="W851" s="122" t="str">
        <f t="shared" si="55"/>
        <v>NO</v>
      </c>
      <c r="X851" s="116"/>
      <c r="Y851" s="105"/>
      <c r="Z851" s="85"/>
    </row>
    <row r="852" spans="1:26">
      <c r="A852" s="80"/>
      <c r="B852" s="80"/>
      <c r="C852" s="111"/>
      <c r="D852" s="81"/>
      <c r="E852" s="111"/>
      <c r="F852" s="111"/>
      <c r="G852" s="113"/>
      <c r="H852" s="101"/>
      <c r="I852" s="81"/>
      <c r="J852" s="82"/>
      <c r="K852" s="81"/>
      <c r="L852" s="101" t="str">
        <f t="shared" si="52"/>
        <v>ERROR</v>
      </c>
      <c r="M852" s="117"/>
      <c r="N852" s="81"/>
      <c r="O852" s="81"/>
      <c r="P852" s="81"/>
      <c r="Q852" s="80"/>
      <c r="R852" s="81"/>
      <c r="S852" s="106" t="str">
        <f>IF(OR(B852="",$C$3="",$G$3=""),"ERROR",IF(AND(B852='Dropdown Answer Key'!$B$12,OR(E852="Lead",E852="U, May have L",E852="COM",E852="")),"Lead",IF(AND(B852='Dropdown Answer Key'!$B$12,OR(AND(E852="GALV",H852="Y"),AND(E852="GALV",H852="UN"),AND(E852="GALV",H852=""))),"GRR",IF(AND(B852='Dropdown Answer Key'!$B$12,E852="Unknown"),"Unknown SL",IF(AND(B852='Dropdown Answer Key'!$B$13,OR(F852="Lead",F852="U, May have L",F852="COM",F852="")),"Lead",IF(AND(B852='Dropdown Answer Key'!$B$13,OR(AND(F852="GALV",H852="Y"),AND(F852="GALV",H852="UN"),AND(F852="GALV",H852=""))),"GRR",IF(AND(B852='Dropdown Answer Key'!$B$13,F852="Unknown"),"Unknown SL",IF(AND(B852='Dropdown Answer Key'!$B$14,OR(E852="Lead",E852="U, May have L",E852="COM",E852="")),"Lead",IF(AND(B852='Dropdown Answer Key'!$B$14,OR(F852="Lead",F852="U, May have L",F852="COM",F852="")),"Lead",IF(AND(B852='Dropdown Answer Key'!$B$14,OR(AND(E852="GALV",H852="Y"),AND(E852="GALV",H852="UN"),AND(E852="GALV",H852=""),AND(F852="GALV",H852="Y"),AND(F852="GALV",H852="UN"),AND(F852="GALV",H852=""),AND(F852="GALV",I852="Y"),AND(F852="GALV",I852="UN"),AND(F852="GALV",I852=""))),"GRR",IF(AND(B852='Dropdown Answer Key'!$B$14,OR(E852="Unknown",F852="Unknown")),"Unknown SL","Non Lead")))))))))))</f>
        <v>ERROR</v>
      </c>
      <c r="T852" s="83" t="str">
        <f>IF(OR(M852="",Q852="",S852="ERROR"),"BLANK",IF((AND(M852='Dropdown Answer Key'!$B$25,OR('Service Line Inventory'!S852="Lead",S852="Unknown SL"))),"Tier 1",IF(AND('Service Line Inventory'!M852='Dropdown Answer Key'!$B$26,OR('Service Line Inventory'!S852="Lead",S852="Unknown SL")),"Tier 2",IF(AND('Service Line Inventory'!M852='Dropdown Answer Key'!$B$27,OR('Service Line Inventory'!S852="Lead",S852="Unknown SL")),"Tier 2",IF('Service Line Inventory'!S852="GRR","Tier 3",IF((AND('Service Line Inventory'!M852='Dropdown Answer Key'!$B$25,'Service Line Inventory'!Q852='Dropdown Answer Key'!$M$25,O852='Dropdown Answer Key'!$G$27,'Service Line Inventory'!P852='Dropdown Answer Key'!$J$27,S852="Non Lead")),"Tier 4",IF((AND('Service Line Inventory'!M852='Dropdown Answer Key'!$B$25,'Service Line Inventory'!Q852='Dropdown Answer Key'!$M$25,O852='Dropdown Answer Key'!$G$27,S852="Non Lead")),"Tier 4",IF((AND('Service Line Inventory'!M852='Dropdown Answer Key'!$B$25,'Service Line Inventory'!Q852='Dropdown Answer Key'!$M$25,'Service Line Inventory'!P852='Dropdown Answer Key'!$J$27,S852="Non Lead")),"Tier 4","Tier 5"))))))))</f>
        <v>BLANK</v>
      </c>
      <c r="U852" s="109" t="str">
        <f t="shared" si="53"/>
        <v>ERROR</v>
      </c>
      <c r="V852" s="83" t="str">
        <f t="shared" si="54"/>
        <v>ERROR</v>
      </c>
      <c r="W852" s="83" t="str">
        <f t="shared" si="55"/>
        <v>NO</v>
      </c>
      <c r="X852" s="115"/>
      <c r="Y852" s="84"/>
      <c r="Z852" s="85"/>
    </row>
    <row r="853" spans="1:26">
      <c r="A853" s="89"/>
      <c r="B853" s="90"/>
      <c r="C853" s="112"/>
      <c r="D853" s="90"/>
      <c r="E853" s="112"/>
      <c r="F853" s="112"/>
      <c r="G853" s="114"/>
      <c r="H853" s="102"/>
      <c r="I853" s="90"/>
      <c r="J853" s="91"/>
      <c r="K853" s="90"/>
      <c r="L853" s="102" t="str">
        <f t="shared" si="52"/>
        <v>ERROR</v>
      </c>
      <c r="M853" s="118"/>
      <c r="N853" s="90"/>
      <c r="O853" s="90"/>
      <c r="P853" s="90"/>
      <c r="Q853" s="89"/>
      <c r="R853" s="90"/>
      <c r="S853" s="121" t="str">
        <f>IF(OR(B853="",$C$3="",$G$3=""),"ERROR",IF(AND(B853='Dropdown Answer Key'!$B$12,OR(E853="Lead",E853="U, May have L",E853="COM",E853="")),"Lead",IF(AND(B853='Dropdown Answer Key'!$B$12,OR(AND(E853="GALV",H853="Y"),AND(E853="GALV",H853="UN"),AND(E853="GALV",H853=""))),"GRR",IF(AND(B853='Dropdown Answer Key'!$B$12,E853="Unknown"),"Unknown SL",IF(AND(B853='Dropdown Answer Key'!$B$13,OR(F853="Lead",F853="U, May have L",F853="COM",F853="")),"Lead",IF(AND(B853='Dropdown Answer Key'!$B$13,OR(AND(F853="GALV",H853="Y"),AND(F853="GALV",H853="UN"),AND(F853="GALV",H853=""))),"GRR",IF(AND(B853='Dropdown Answer Key'!$B$13,F853="Unknown"),"Unknown SL",IF(AND(B853='Dropdown Answer Key'!$B$14,OR(E853="Lead",E853="U, May have L",E853="COM",E853="")),"Lead",IF(AND(B853='Dropdown Answer Key'!$B$14,OR(F853="Lead",F853="U, May have L",F853="COM",F853="")),"Lead",IF(AND(B853='Dropdown Answer Key'!$B$14,OR(AND(E853="GALV",H853="Y"),AND(E853="GALV",H853="UN"),AND(E853="GALV",H853=""),AND(F853="GALV",H853="Y"),AND(F853="GALV",H853="UN"),AND(F853="GALV",H853=""),AND(F853="GALV",I853="Y"),AND(F853="GALV",I853="UN"),AND(F853="GALV",I853=""))),"GRR",IF(AND(B853='Dropdown Answer Key'!$B$14,OR(E853="Unknown",F853="Unknown")),"Unknown SL","Non Lead")))))))))))</f>
        <v>ERROR</v>
      </c>
      <c r="T853" s="122" t="str">
        <f>IF(OR(M853="",Q853="",S853="ERROR"),"BLANK",IF((AND(M853='Dropdown Answer Key'!$B$25,OR('Service Line Inventory'!S853="Lead",S853="Unknown SL"))),"Tier 1",IF(AND('Service Line Inventory'!M853='Dropdown Answer Key'!$B$26,OR('Service Line Inventory'!S853="Lead",S853="Unknown SL")),"Tier 2",IF(AND('Service Line Inventory'!M853='Dropdown Answer Key'!$B$27,OR('Service Line Inventory'!S853="Lead",S853="Unknown SL")),"Tier 2",IF('Service Line Inventory'!S853="GRR","Tier 3",IF((AND('Service Line Inventory'!M853='Dropdown Answer Key'!$B$25,'Service Line Inventory'!Q853='Dropdown Answer Key'!$M$25,O853='Dropdown Answer Key'!$G$27,'Service Line Inventory'!P853='Dropdown Answer Key'!$J$27,S853="Non Lead")),"Tier 4",IF((AND('Service Line Inventory'!M853='Dropdown Answer Key'!$B$25,'Service Line Inventory'!Q853='Dropdown Answer Key'!$M$25,O853='Dropdown Answer Key'!$G$27,S853="Non Lead")),"Tier 4",IF((AND('Service Line Inventory'!M853='Dropdown Answer Key'!$B$25,'Service Line Inventory'!Q853='Dropdown Answer Key'!$M$25,'Service Line Inventory'!P853='Dropdown Answer Key'!$J$27,S853="Non Lead")),"Tier 4","Tier 5"))))))))</f>
        <v>BLANK</v>
      </c>
      <c r="U853" s="123" t="str">
        <f t="shared" si="53"/>
        <v>ERROR</v>
      </c>
      <c r="V853" s="122" t="str">
        <f t="shared" si="54"/>
        <v>ERROR</v>
      </c>
      <c r="W853" s="122" t="str">
        <f t="shared" si="55"/>
        <v>NO</v>
      </c>
      <c r="X853" s="116"/>
      <c r="Y853" s="105"/>
      <c r="Z853" s="85"/>
    </row>
    <row r="854" spans="1:26">
      <c r="A854" s="80"/>
      <c r="B854" s="80"/>
      <c r="C854" s="111"/>
      <c r="D854" s="81"/>
      <c r="E854" s="111"/>
      <c r="F854" s="111"/>
      <c r="G854" s="113"/>
      <c r="H854" s="101"/>
      <c r="I854" s="81"/>
      <c r="J854" s="82"/>
      <c r="K854" s="81"/>
      <c r="L854" s="101" t="str">
        <f t="shared" si="52"/>
        <v>ERROR</v>
      </c>
      <c r="M854" s="117"/>
      <c r="N854" s="81"/>
      <c r="O854" s="81"/>
      <c r="P854" s="81"/>
      <c r="Q854" s="80"/>
      <c r="R854" s="81"/>
      <c r="S854" s="106" t="str">
        <f>IF(OR(B854="",$C$3="",$G$3=""),"ERROR",IF(AND(B854='Dropdown Answer Key'!$B$12,OR(E854="Lead",E854="U, May have L",E854="COM",E854="")),"Lead",IF(AND(B854='Dropdown Answer Key'!$B$12,OR(AND(E854="GALV",H854="Y"),AND(E854="GALV",H854="UN"),AND(E854="GALV",H854=""))),"GRR",IF(AND(B854='Dropdown Answer Key'!$B$12,E854="Unknown"),"Unknown SL",IF(AND(B854='Dropdown Answer Key'!$B$13,OR(F854="Lead",F854="U, May have L",F854="COM",F854="")),"Lead",IF(AND(B854='Dropdown Answer Key'!$B$13,OR(AND(F854="GALV",H854="Y"),AND(F854="GALV",H854="UN"),AND(F854="GALV",H854=""))),"GRR",IF(AND(B854='Dropdown Answer Key'!$B$13,F854="Unknown"),"Unknown SL",IF(AND(B854='Dropdown Answer Key'!$B$14,OR(E854="Lead",E854="U, May have L",E854="COM",E854="")),"Lead",IF(AND(B854='Dropdown Answer Key'!$B$14,OR(F854="Lead",F854="U, May have L",F854="COM",F854="")),"Lead",IF(AND(B854='Dropdown Answer Key'!$B$14,OR(AND(E854="GALV",H854="Y"),AND(E854="GALV",H854="UN"),AND(E854="GALV",H854=""),AND(F854="GALV",H854="Y"),AND(F854="GALV",H854="UN"),AND(F854="GALV",H854=""),AND(F854="GALV",I854="Y"),AND(F854="GALV",I854="UN"),AND(F854="GALV",I854=""))),"GRR",IF(AND(B854='Dropdown Answer Key'!$B$14,OR(E854="Unknown",F854="Unknown")),"Unknown SL","Non Lead")))))))))))</f>
        <v>ERROR</v>
      </c>
      <c r="T854" s="83" t="str">
        <f>IF(OR(M854="",Q854="",S854="ERROR"),"BLANK",IF((AND(M854='Dropdown Answer Key'!$B$25,OR('Service Line Inventory'!S854="Lead",S854="Unknown SL"))),"Tier 1",IF(AND('Service Line Inventory'!M854='Dropdown Answer Key'!$B$26,OR('Service Line Inventory'!S854="Lead",S854="Unknown SL")),"Tier 2",IF(AND('Service Line Inventory'!M854='Dropdown Answer Key'!$B$27,OR('Service Line Inventory'!S854="Lead",S854="Unknown SL")),"Tier 2",IF('Service Line Inventory'!S854="GRR","Tier 3",IF((AND('Service Line Inventory'!M854='Dropdown Answer Key'!$B$25,'Service Line Inventory'!Q854='Dropdown Answer Key'!$M$25,O854='Dropdown Answer Key'!$G$27,'Service Line Inventory'!P854='Dropdown Answer Key'!$J$27,S854="Non Lead")),"Tier 4",IF((AND('Service Line Inventory'!M854='Dropdown Answer Key'!$B$25,'Service Line Inventory'!Q854='Dropdown Answer Key'!$M$25,O854='Dropdown Answer Key'!$G$27,S854="Non Lead")),"Tier 4",IF((AND('Service Line Inventory'!M854='Dropdown Answer Key'!$B$25,'Service Line Inventory'!Q854='Dropdown Answer Key'!$M$25,'Service Line Inventory'!P854='Dropdown Answer Key'!$J$27,S854="Non Lead")),"Tier 4","Tier 5"))))))))</f>
        <v>BLANK</v>
      </c>
      <c r="U854" s="109" t="str">
        <f t="shared" si="53"/>
        <v>ERROR</v>
      </c>
      <c r="V854" s="83" t="str">
        <f t="shared" si="54"/>
        <v>ERROR</v>
      </c>
      <c r="W854" s="83" t="str">
        <f t="shared" si="55"/>
        <v>NO</v>
      </c>
      <c r="X854" s="115"/>
      <c r="Y854" s="84"/>
      <c r="Z854" s="85"/>
    </row>
    <row r="855" spans="1:26">
      <c r="A855" s="89"/>
      <c r="B855" s="90"/>
      <c r="C855" s="112"/>
      <c r="D855" s="90"/>
      <c r="E855" s="112"/>
      <c r="F855" s="112"/>
      <c r="G855" s="114"/>
      <c r="H855" s="102"/>
      <c r="I855" s="90"/>
      <c r="J855" s="91"/>
      <c r="K855" s="90"/>
      <c r="L855" s="102" t="str">
        <f t="shared" si="52"/>
        <v>ERROR</v>
      </c>
      <c r="M855" s="118"/>
      <c r="N855" s="90"/>
      <c r="O855" s="90"/>
      <c r="P855" s="90"/>
      <c r="Q855" s="89"/>
      <c r="R855" s="90"/>
      <c r="S855" s="121" t="str">
        <f>IF(OR(B855="",$C$3="",$G$3=""),"ERROR",IF(AND(B855='Dropdown Answer Key'!$B$12,OR(E855="Lead",E855="U, May have L",E855="COM",E855="")),"Lead",IF(AND(B855='Dropdown Answer Key'!$B$12,OR(AND(E855="GALV",H855="Y"),AND(E855="GALV",H855="UN"),AND(E855="GALV",H855=""))),"GRR",IF(AND(B855='Dropdown Answer Key'!$B$12,E855="Unknown"),"Unknown SL",IF(AND(B855='Dropdown Answer Key'!$B$13,OR(F855="Lead",F855="U, May have L",F855="COM",F855="")),"Lead",IF(AND(B855='Dropdown Answer Key'!$B$13,OR(AND(F855="GALV",H855="Y"),AND(F855="GALV",H855="UN"),AND(F855="GALV",H855=""))),"GRR",IF(AND(B855='Dropdown Answer Key'!$B$13,F855="Unknown"),"Unknown SL",IF(AND(B855='Dropdown Answer Key'!$B$14,OR(E855="Lead",E855="U, May have L",E855="COM",E855="")),"Lead",IF(AND(B855='Dropdown Answer Key'!$B$14,OR(F855="Lead",F855="U, May have L",F855="COM",F855="")),"Lead",IF(AND(B855='Dropdown Answer Key'!$B$14,OR(AND(E855="GALV",H855="Y"),AND(E855="GALV",H855="UN"),AND(E855="GALV",H855=""),AND(F855="GALV",H855="Y"),AND(F855="GALV",H855="UN"),AND(F855="GALV",H855=""),AND(F855="GALV",I855="Y"),AND(F855="GALV",I855="UN"),AND(F855="GALV",I855=""))),"GRR",IF(AND(B855='Dropdown Answer Key'!$B$14,OR(E855="Unknown",F855="Unknown")),"Unknown SL","Non Lead")))))))))))</f>
        <v>ERROR</v>
      </c>
      <c r="T855" s="122" t="str">
        <f>IF(OR(M855="",Q855="",S855="ERROR"),"BLANK",IF((AND(M855='Dropdown Answer Key'!$B$25,OR('Service Line Inventory'!S855="Lead",S855="Unknown SL"))),"Tier 1",IF(AND('Service Line Inventory'!M855='Dropdown Answer Key'!$B$26,OR('Service Line Inventory'!S855="Lead",S855="Unknown SL")),"Tier 2",IF(AND('Service Line Inventory'!M855='Dropdown Answer Key'!$B$27,OR('Service Line Inventory'!S855="Lead",S855="Unknown SL")),"Tier 2",IF('Service Line Inventory'!S855="GRR","Tier 3",IF((AND('Service Line Inventory'!M855='Dropdown Answer Key'!$B$25,'Service Line Inventory'!Q855='Dropdown Answer Key'!$M$25,O855='Dropdown Answer Key'!$G$27,'Service Line Inventory'!P855='Dropdown Answer Key'!$J$27,S855="Non Lead")),"Tier 4",IF((AND('Service Line Inventory'!M855='Dropdown Answer Key'!$B$25,'Service Line Inventory'!Q855='Dropdown Answer Key'!$M$25,O855='Dropdown Answer Key'!$G$27,S855="Non Lead")),"Tier 4",IF((AND('Service Line Inventory'!M855='Dropdown Answer Key'!$B$25,'Service Line Inventory'!Q855='Dropdown Answer Key'!$M$25,'Service Line Inventory'!P855='Dropdown Answer Key'!$J$27,S855="Non Lead")),"Tier 4","Tier 5"))))))))</f>
        <v>BLANK</v>
      </c>
      <c r="U855" s="123" t="str">
        <f t="shared" si="53"/>
        <v>ERROR</v>
      </c>
      <c r="V855" s="122" t="str">
        <f t="shared" si="54"/>
        <v>ERROR</v>
      </c>
      <c r="W855" s="122" t="str">
        <f t="shared" si="55"/>
        <v>NO</v>
      </c>
      <c r="X855" s="116"/>
      <c r="Y855" s="105"/>
      <c r="Z855" s="85"/>
    </row>
    <row r="856" spans="1:26">
      <c r="A856" s="80"/>
      <c r="B856" s="80"/>
      <c r="C856" s="111"/>
      <c r="D856" s="81"/>
      <c r="E856" s="111"/>
      <c r="F856" s="111"/>
      <c r="G856" s="113"/>
      <c r="H856" s="101"/>
      <c r="I856" s="81"/>
      <c r="J856" s="82"/>
      <c r="K856" s="81"/>
      <c r="L856" s="101" t="str">
        <f t="shared" si="52"/>
        <v>ERROR</v>
      </c>
      <c r="M856" s="117"/>
      <c r="N856" s="81"/>
      <c r="O856" s="81"/>
      <c r="P856" s="81"/>
      <c r="Q856" s="80"/>
      <c r="R856" s="81"/>
      <c r="S856" s="106" t="str">
        <f>IF(OR(B856="",$C$3="",$G$3=""),"ERROR",IF(AND(B856='Dropdown Answer Key'!$B$12,OR(E856="Lead",E856="U, May have L",E856="COM",E856="")),"Lead",IF(AND(B856='Dropdown Answer Key'!$B$12,OR(AND(E856="GALV",H856="Y"),AND(E856="GALV",H856="UN"),AND(E856="GALV",H856=""))),"GRR",IF(AND(B856='Dropdown Answer Key'!$B$12,E856="Unknown"),"Unknown SL",IF(AND(B856='Dropdown Answer Key'!$B$13,OR(F856="Lead",F856="U, May have L",F856="COM",F856="")),"Lead",IF(AND(B856='Dropdown Answer Key'!$B$13,OR(AND(F856="GALV",H856="Y"),AND(F856="GALV",H856="UN"),AND(F856="GALV",H856=""))),"GRR",IF(AND(B856='Dropdown Answer Key'!$B$13,F856="Unknown"),"Unknown SL",IF(AND(B856='Dropdown Answer Key'!$B$14,OR(E856="Lead",E856="U, May have L",E856="COM",E856="")),"Lead",IF(AND(B856='Dropdown Answer Key'!$B$14,OR(F856="Lead",F856="U, May have L",F856="COM",F856="")),"Lead",IF(AND(B856='Dropdown Answer Key'!$B$14,OR(AND(E856="GALV",H856="Y"),AND(E856="GALV",H856="UN"),AND(E856="GALV",H856=""),AND(F856="GALV",H856="Y"),AND(F856="GALV",H856="UN"),AND(F856="GALV",H856=""),AND(F856="GALV",I856="Y"),AND(F856="GALV",I856="UN"),AND(F856="GALV",I856=""))),"GRR",IF(AND(B856='Dropdown Answer Key'!$B$14,OR(E856="Unknown",F856="Unknown")),"Unknown SL","Non Lead")))))))))))</f>
        <v>ERROR</v>
      </c>
      <c r="T856" s="83" t="str">
        <f>IF(OR(M856="",Q856="",S856="ERROR"),"BLANK",IF((AND(M856='Dropdown Answer Key'!$B$25,OR('Service Line Inventory'!S856="Lead",S856="Unknown SL"))),"Tier 1",IF(AND('Service Line Inventory'!M856='Dropdown Answer Key'!$B$26,OR('Service Line Inventory'!S856="Lead",S856="Unknown SL")),"Tier 2",IF(AND('Service Line Inventory'!M856='Dropdown Answer Key'!$B$27,OR('Service Line Inventory'!S856="Lead",S856="Unknown SL")),"Tier 2",IF('Service Line Inventory'!S856="GRR","Tier 3",IF((AND('Service Line Inventory'!M856='Dropdown Answer Key'!$B$25,'Service Line Inventory'!Q856='Dropdown Answer Key'!$M$25,O856='Dropdown Answer Key'!$G$27,'Service Line Inventory'!P856='Dropdown Answer Key'!$J$27,S856="Non Lead")),"Tier 4",IF((AND('Service Line Inventory'!M856='Dropdown Answer Key'!$B$25,'Service Line Inventory'!Q856='Dropdown Answer Key'!$M$25,O856='Dropdown Answer Key'!$G$27,S856="Non Lead")),"Tier 4",IF((AND('Service Line Inventory'!M856='Dropdown Answer Key'!$B$25,'Service Line Inventory'!Q856='Dropdown Answer Key'!$M$25,'Service Line Inventory'!P856='Dropdown Answer Key'!$J$27,S856="Non Lead")),"Tier 4","Tier 5"))))))))</f>
        <v>BLANK</v>
      </c>
      <c r="U856" s="109" t="str">
        <f t="shared" si="53"/>
        <v>ERROR</v>
      </c>
      <c r="V856" s="83" t="str">
        <f t="shared" si="54"/>
        <v>ERROR</v>
      </c>
      <c r="W856" s="83" t="str">
        <f t="shared" si="55"/>
        <v>NO</v>
      </c>
      <c r="X856" s="115"/>
      <c r="Y856" s="84"/>
      <c r="Z856" s="85"/>
    </row>
    <row r="857" spans="1:26">
      <c r="A857" s="89"/>
      <c r="B857" s="90"/>
      <c r="C857" s="112"/>
      <c r="D857" s="90"/>
      <c r="E857" s="112"/>
      <c r="F857" s="112"/>
      <c r="G857" s="114"/>
      <c r="H857" s="102"/>
      <c r="I857" s="90"/>
      <c r="J857" s="91"/>
      <c r="K857" s="90"/>
      <c r="L857" s="102" t="str">
        <f t="shared" si="52"/>
        <v>ERROR</v>
      </c>
      <c r="M857" s="118"/>
      <c r="N857" s="90"/>
      <c r="O857" s="90"/>
      <c r="P857" s="90"/>
      <c r="Q857" s="89"/>
      <c r="R857" s="90"/>
      <c r="S857" s="121" t="str">
        <f>IF(OR(B857="",$C$3="",$G$3=""),"ERROR",IF(AND(B857='Dropdown Answer Key'!$B$12,OR(E857="Lead",E857="U, May have L",E857="COM",E857="")),"Lead",IF(AND(B857='Dropdown Answer Key'!$B$12,OR(AND(E857="GALV",H857="Y"),AND(E857="GALV",H857="UN"),AND(E857="GALV",H857=""))),"GRR",IF(AND(B857='Dropdown Answer Key'!$B$12,E857="Unknown"),"Unknown SL",IF(AND(B857='Dropdown Answer Key'!$B$13,OR(F857="Lead",F857="U, May have L",F857="COM",F857="")),"Lead",IF(AND(B857='Dropdown Answer Key'!$B$13,OR(AND(F857="GALV",H857="Y"),AND(F857="GALV",H857="UN"),AND(F857="GALV",H857=""))),"GRR",IF(AND(B857='Dropdown Answer Key'!$B$13,F857="Unknown"),"Unknown SL",IF(AND(B857='Dropdown Answer Key'!$B$14,OR(E857="Lead",E857="U, May have L",E857="COM",E857="")),"Lead",IF(AND(B857='Dropdown Answer Key'!$B$14,OR(F857="Lead",F857="U, May have L",F857="COM",F857="")),"Lead",IF(AND(B857='Dropdown Answer Key'!$B$14,OR(AND(E857="GALV",H857="Y"),AND(E857="GALV",H857="UN"),AND(E857="GALV",H857=""),AND(F857="GALV",H857="Y"),AND(F857="GALV",H857="UN"),AND(F857="GALV",H857=""),AND(F857="GALV",I857="Y"),AND(F857="GALV",I857="UN"),AND(F857="GALV",I857=""))),"GRR",IF(AND(B857='Dropdown Answer Key'!$B$14,OR(E857="Unknown",F857="Unknown")),"Unknown SL","Non Lead")))))))))))</f>
        <v>ERROR</v>
      </c>
      <c r="T857" s="122" t="str">
        <f>IF(OR(M857="",Q857="",S857="ERROR"),"BLANK",IF((AND(M857='Dropdown Answer Key'!$B$25,OR('Service Line Inventory'!S857="Lead",S857="Unknown SL"))),"Tier 1",IF(AND('Service Line Inventory'!M857='Dropdown Answer Key'!$B$26,OR('Service Line Inventory'!S857="Lead",S857="Unknown SL")),"Tier 2",IF(AND('Service Line Inventory'!M857='Dropdown Answer Key'!$B$27,OR('Service Line Inventory'!S857="Lead",S857="Unknown SL")),"Tier 2",IF('Service Line Inventory'!S857="GRR","Tier 3",IF((AND('Service Line Inventory'!M857='Dropdown Answer Key'!$B$25,'Service Line Inventory'!Q857='Dropdown Answer Key'!$M$25,O857='Dropdown Answer Key'!$G$27,'Service Line Inventory'!P857='Dropdown Answer Key'!$J$27,S857="Non Lead")),"Tier 4",IF((AND('Service Line Inventory'!M857='Dropdown Answer Key'!$B$25,'Service Line Inventory'!Q857='Dropdown Answer Key'!$M$25,O857='Dropdown Answer Key'!$G$27,S857="Non Lead")),"Tier 4",IF((AND('Service Line Inventory'!M857='Dropdown Answer Key'!$B$25,'Service Line Inventory'!Q857='Dropdown Answer Key'!$M$25,'Service Line Inventory'!P857='Dropdown Answer Key'!$J$27,S857="Non Lead")),"Tier 4","Tier 5"))))))))</f>
        <v>BLANK</v>
      </c>
      <c r="U857" s="123" t="str">
        <f t="shared" si="53"/>
        <v>ERROR</v>
      </c>
      <c r="V857" s="122" t="str">
        <f t="shared" si="54"/>
        <v>ERROR</v>
      </c>
      <c r="W857" s="122" t="str">
        <f t="shared" si="55"/>
        <v>NO</v>
      </c>
      <c r="X857" s="116"/>
      <c r="Y857" s="105"/>
      <c r="Z857" s="85"/>
    </row>
    <row r="858" spans="1:26">
      <c r="A858" s="80"/>
      <c r="B858" s="80"/>
      <c r="C858" s="111"/>
      <c r="D858" s="81"/>
      <c r="E858" s="111"/>
      <c r="F858" s="111"/>
      <c r="G858" s="113"/>
      <c r="H858" s="101"/>
      <c r="I858" s="81"/>
      <c r="J858" s="82"/>
      <c r="K858" s="81"/>
      <c r="L858" s="101" t="str">
        <f t="shared" si="52"/>
        <v>ERROR</v>
      </c>
      <c r="M858" s="117"/>
      <c r="N858" s="81"/>
      <c r="O858" s="81"/>
      <c r="P858" s="81"/>
      <c r="Q858" s="80"/>
      <c r="R858" s="81"/>
      <c r="S858" s="106" t="str">
        <f>IF(OR(B858="",$C$3="",$G$3=""),"ERROR",IF(AND(B858='Dropdown Answer Key'!$B$12,OR(E858="Lead",E858="U, May have L",E858="COM",E858="")),"Lead",IF(AND(B858='Dropdown Answer Key'!$B$12,OR(AND(E858="GALV",H858="Y"),AND(E858="GALV",H858="UN"),AND(E858="GALV",H858=""))),"GRR",IF(AND(B858='Dropdown Answer Key'!$B$12,E858="Unknown"),"Unknown SL",IF(AND(B858='Dropdown Answer Key'!$B$13,OR(F858="Lead",F858="U, May have L",F858="COM",F858="")),"Lead",IF(AND(B858='Dropdown Answer Key'!$B$13,OR(AND(F858="GALV",H858="Y"),AND(F858="GALV",H858="UN"),AND(F858="GALV",H858=""))),"GRR",IF(AND(B858='Dropdown Answer Key'!$B$13,F858="Unknown"),"Unknown SL",IF(AND(B858='Dropdown Answer Key'!$B$14,OR(E858="Lead",E858="U, May have L",E858="COM",E858="")),"Lead",IF(AND(B858='Dropdown Answer Key'!$B$14,OR(F858="Lead",F858="U, May have L",F858="COM",F858="")),"Lead",IF(AND(B858='Dropdown Answer Key'!$B$14,OR(AND(E858="GALV",H858="Y"),AND(E858="GALV",H858="UN"),AND(E858="GALV",H858=""),AND(F858="GALV",H858="Y"),AND(F858="GALV",H858="UN"),AND(F858="GALV",H858=""),AND(F858="GALV",I858="Y"),AND(F858="GALV",I858="UN"),AND(F858="GALV",I858=""))),"GRR",IF(AND(B858='Dropdown Answer Key'!$B$14,OR(E858="Unknown",F858="Unknown")),"Unknown SL","Non Lead")))))))))))</f>
        <v>ERROR</v>
      </c>
      <c r="T858" s="83" t="str">
        <f>IF(OR(M858="",Q858="",S858="ERROR"),"BLANK",IF((AND(M858='Dropdown Answer Key'!$B$25,OR('Service Line Inventory'!S858="Lead",S858="Unknown SL"))),"Tier 1",IF(AND('Service Line Inventory'!M858='Dropdown Answer Key'!$B$26,OR('Service Line Inventory'!S858="Lead",S858="Unknown SL")),"Tier 2",IF(AND('Service Line Inventory'!M858='Dropdown Answer Key'!$B$27,OR('Service Line Inventory'!S858="Lead",S858="Unknown SL")),"Tier 2",IF('Service Line Inventory'!S858="GRR","Tier 3",IF((AND('Service Line Inventory'!M858='Dropdown Answer Key'!$B$25,'Service Line Inventory'!Q858='Dropdown Answer Key'!$M$25,O858='Dropdown Answer Key'!$G$27,'Service Line Inventory'!P858='Dropdown Answer Key'!$J$27,S858="Non Lead")),"Tier 4",IF((AND('Service Line Inventory'!M858='Dropdown Answer Key'!$B$25,'Service Line Inventory'!Q858='Dropdown Answer Key'!$M$25,O858='Dropdown Answer Key'!$G$27,S858="Non Lead")),"Tier 4",IF((AND('Service Line Inventory'!M858='Dropdown Answer Key'!$B$25,'Service Line Inventory'!Q858='Dropdown Answer Key'!$M$25,'Service Line Inventory'!P858='Dropdown Answer Key'!$J$27,S858="Non Lead")),"Tier 4","Tier 5"))))))))</f>
        <v>BLANK</v>
      </c>
      <c r="U858" s="109" t="str">
        <f t="shared" si="53"/>
        <v>ERROR</v>
      </c>
      <c r="V858" s="83" t="str">
        <f t="shared" si="54"/>
        <v>ERROR</v>
      </c>
      <c r="W858" s="83" t="str">
        <f t="shared" si="55"/>
        <v>NO</v>
      </c>
      <c r="X858" s="115"/>
      <c r="Y858" s="84"/>
      <c r="Z858" s="85"/>
    </row>
    <row r="859" spans="1:26">
      <c r="A859" s="89"/>
      <c r="B859" s="90"/>
      <c r="C859" s="112"/>
      <c r="D859" s="90"/>
      <c r="E859" s="112"/>
      <c r="F859" s="112"/>
      <c r="G859" s="114"/>
      <c r="H859" s="102"/>
      <c r="I859" s="90"/>
      <c r="J859" s="91"/>
      <c r="K859" s="90"/>
      <c r="L859" s="102" t="str">
        <f t="shared" si="52"/>
        <v>ERROR</v>
      </c>
      <c r="M859" s="118"/>
      <c r="N859" s="90"/>
      <c r="O859" s="90"/>
      <c r="P859" s="90"/>
      <c r="Q859" s="89"/>
      <c r="R859" s="90"/>
      <c r="S859" s="121" t="str">
        <f>IF(OR(B859="",$C$3="",$G$3=""),"ERROR",IF(AND(B859='Dropdown Answer Key'!$B$12,OR(E859="Lead",E859="U, May have L",E859="COM",E859="")),"Lead",IF(AND(B859='Dropdown Answer Key'!$B$12,OR(AND(E859="GALV",H859="Y"),AND(E859="GALV",H859="UN"),AND(E859="GALV",H859=""))),"GRR",IF(AND(B859='Dropdown Answer Key'!$B$12,E859="Unknown"),"Unknown SL",IF(AND(B859='Dropdown Answer Key'!$B$13,OR(F859="Lead",F859="U, May have L",F859="COM",F859="")),"Lead",IF(AND(B859='Dropdown Answer Key'!$B$13,OR(AND(F859="GALV",H859="Y"),AND(F859="GALV",H859="UN"),AND(F859="GALV",H859=""))),"GRR",IF(AND(B859='Dropdown Answer Key'!$B$13,F859="Unknown"),"Unknown SL",IF(AND(B859='Dropdown Answer Key'!$B$14,OR(E859="Lead",E859="U, May have L",E859="COM",E859="")),"Lead",IF(AND(B859='Dropdown Answer Key'!$B$14,OR(F859="Lead",F859="U, May have L",F859="COM",F859="")),"Lead",IF(AND(B859='Dropdown Answer Key'!$B$14,OR(AND(E859="GALV",H859="Y"),AND(E859="GALV",H859="UN"),AND(E859="GALV",H859=""),AND(F859="GALV",H859="Y"),AND(F859="GALV",H859="UN"),AND(F859="GALV",H859=""),AND(F859="GALV",I859="Y"),AND(F859="GALV",I859="UN"),AND(F859="GALV",I859=""))),"GRR",IF(AND(B859='Dropdown Answer Key'!$B$14,OR(E859="Unknown",F859="Unknown")),"Unknown SL","Non Lead")))))))))))</f>
        <v>ERROR</v>
      </c>
      <c r="T859" s="122" t="str">
        <f>IF(OR(M859="",Q859="",S859="ERROR"),"BLANK",IF((AND(M859='Dropdown Answer Key'!$B$25,OR('Service Line Inventory'!S859="Lead",S859="Unknown SL"))),"Tier 1",IF(AND('Service Line Inventory'!M859='Dropdown Answer Key'!$B$26,OR('Service Line Inventory'!S859="Lead",S859="Unknown SL")),"Tier 2",IF(AND('Service Line Inventory'!M859='Dropdown Answer Key'!$B$27,OR('Service Line Inventory'!S859="Lead",S859="Unknown SL")),"Tier 2",IF('Service Line Inventory'!S859="GRR","Tier 3",IF((AND('Service Line Inventory'!M859='Dropdown Answer Key'!$B$25,'Service Line Inventory'!Q859='Dropdown Answer Key'!$M$25,O859='Dropdown Answer Key'!$G$27,'Service Line Inventory'!P859='Dropdown Answer Key'!$J$27,S859="Non Lead")),"Tier 4",IF((AND('Service Line Inventory'!M859='Dropdown Answer Key'!$B$25,'Service Line Inventory'!Q859='Dropdown Answer Key'!$M$25,O859='Dropdown Answer Key'!$G$27,S859="Non Lead")),"Tier 4",IF((AND('Service Line Inventory'!M859='Dropdown Answer Key'!$B$25,'Service Line Inventory'!Q859='Dropdown Answer Key'!$M$25,'Service Line Inventory'!P859='Dropdown Answer Key'!$J$27,S859="Non Lead")),"Tier 4","Tier 5"))))))))</f>
        <v>BLANK</v>
      </c>
      <c r="U859" s="123" t="str">
        <f t="shared" si="53"/>
        <v>ERROR</v>
      </c>
      <c r="V859" s="122" t="str">
        <f t="shared" si="54"/>
        <v>ERROR</v>
      </c>
      <c r="W859" s="122" t="str">
        <f t="shared" si="55"/>
        <v>NO</v>
      </c>
      <c r="X859" s="116"/>
      <c r="Y859" s="105"/>
      <c r="Z859" s="85"/>
    </row>
    <row r="860" spans="1:26">
      <c r="A860" s="80"/>
      <c r="B860" s="80"/>
      <c r="C860" s="111"/>
      <c r="D860" s="81"/>
      <c r="E860" s="111"/>
      <c r="F860" s="111"/>
      <c r="G860" s="113"/>
      <c r="H860" s="101"/>
      <c r="I860" s="81"/>
      <c r="J860" s="82"/>
      <c r="K860" s="81"/>
      <c r="L860" s="101" t="str">
        <f t="shared" si="52"/>
        <v>ERROR</v>
      </c>
      <c r="M860" s="117"/>
      <c r="N860" s="81"/>
      <c r="O860" s="81"/>
      <c r="P860" s="81"/>
      <c r="Q860" s="80"/>
      <c r="R860" s="81"/>
      <c r="S860" s="106" t="str">
        <f>IF(OR(B860="",$C$3="",$G$3=""),"ERROR",IF(AND(B860='Dropdown Answer Key'!$B$12,OR(E860="Lead",E860="U, May have L",E860="COM",E860="")),"Lead",IF(AND(B860='Dropdown Answer Key'!$B$12,OR(AND(E860="GALV",H860="Y"),AND(E860="GALV",H860="UN"),AND(E860="GALV",H860=""))),"GRR",IF(AND(B860='Dropdown Answer Key'!$B$12,E860="Unknown"),"Unknown SL",IF(AND(B860='Dropdown Answer Key'!$B$13,OR(F860="Lead",F860="U, May have L",F860="COM",F860="")),"Lead",IF(AND(B860='Dropdown Answer Key'!$B$13,OR(AND(F860="GALV",H860="Y"),AND(F860="GALV",H860="UN"),AND(F860="GALV",H860=""))),"GRR",IF(AND(B860='Dropdown Answer Key'!$B$13,F860="Unknown"),"Unknown SL",IF(AND(B860='Dropdown Answer Key'!$B$14,OR(E860="Lead",E860="U, May have L",E860="COM",E860="")),"Lead",IF(AND(B860='Dropdown Answer Key'!$B$14,OR(F860="Lead",F860="U, May have L",F860="COM",F860="")),"Lead",IF(AND(B860='Dropdown Answer Key'!$B$14,OR(AND(E860="GALV",H860="Y"),AND(E860="GALV",H860="UN"),AND(E860="GALV",H860=""),AND(F860="GALV",H860="Y"),AND(F860="GALV",H860="UN"),AND(F860="GALV",H860=""),AND(F860="GALV",I860="Y"),AND(F860="GALV",I860="UN"),AND(F860="GALV",I860=""))),"GRR",IF(AND(B860='Dropdown Answer Key'!$B$14,OR(E860="Unknown",F860="Unknown")),"Unknown SL","Non Lead")))))))))))</f>
        <v>ERROR</v>
      </c>
      <c r="T860" s="83" t="str">
        <f>IF(OR(M860="",Q860="",S860="ERROR"),"BLANK",IF((AND(M860='Dropdown Answer Key'!$B$25,OR('Service Line Inventory'!S860="Lead",S860="Unknown SL"))),"Tier 1",IF(AND('Service Line Inventory'!M860='Dropdown Answer Key'!$B$26,OR('Service Line Inventory'!S860="Lead",S860="Unknown SL")),"Tier 2",IF(AND('Service Line Inventory'!M860='Dropdown Answer Key'!$B$27,OR('Service Line Inventory'!S860="Lead",S860="Unknown SL")),"Tier 2",IF('Service Line Inventory'!S860="GRR","Tier 3",IF((AND('Service Line Inventory'!M860='Dropdown Answer Key'!$B$25,'Service Line Inventory'!Q860='Dropdown Answer Key'!$M$25,O860='Dropdown Answer Key'!$G$27,'Service Line Inventory'!P860='Dropdown Answer Key'!$J$27,S860="Non Lead")),"Tier 4",IF((AND('Service Line Inventory'!M860='Dropdown Answer Key'!$B$25,'Service Line Inventory'!Q860='Dropdown Answer Key'!$M$25,O860='Dropdown Answer Key'!$G$27,S860="Non Lead")),"Tier 4",IF((AND('Service Line Inventory'!M860='Dropdown Answer Key'!$B$25,'Service Line Inventory'!Q860='Dropdown Answer Key'!$M$25,'Service Line Inventory'!P860='Dropdown Answer Key'!$J$27,S860="Non Lead")),"Tier 4","Tier 5"))))))))</f>
        <v>BLANK</v>
      </c>
      <c r="U860" s="109" t="str">
        <f t="shared" si="53"/>
        <v>ERROR</v>
      </c>
      <c r="V860" s="83" t="str">
        <f t="shared" si="54"/>
        <v>ERROR</v>
      </c>
      <c r="W860" s="83" t="str">
        <f t="shared" si="55"/>
        <v>NO</v>
      </c>
      <c r="X860" s="115"/>
      <c r="Y860" s="84"/>
      <c r="Z860" s="85"/>
    </row>
    <row r="861" spans="1:26">
      <c r="A861" s="89"/>
      <c r="B861" s="90"/>
      <c r="C861" s="112"/>
      <c r="D861" s="90"/>
      <c r="E861" s="112"/>
      <c r="F861" s="112"/>
      <c r="G861" s="114"/>
      <c r="H861" s="102"/>
      <c r="I861" s="90"/>
      <c r="J861" s="91"/>
      <c r="K861" s="90"/>
      <c r="L861" s="102" t="str">
        <f t="shared" si="52"/>
        <v>ERROR</v>
      </c>
      <c r="M861" s="118"/>
      <c r="N861" s="90"/>
      <c r="O861" s="90"/>
      <c r="P861" s="90"/>
      <c r="Q861" s="89"/>
      <c r="R861" s="90"/>
      <c r="S861" s="121" t="str">
        <f>IF(OR(B861="",$C$3="",$G$3=""),"ERROR",IF(AND(B861='Dropdown Answer Key'!$B$12,OR(E861="Lead",E861="U, May have L",E861="COM",E861="")),"Lead",IF(AND(B861='Dropdown Answer Key'!$B$12,OR(AND(E861="GALV",H861="Y"),AND(E861="GALV",H861="UN"),AND(E861="GALV",H861=""))),"GRR",IF(AND(B861='Dropdown Answer Key'!$B$12,E861="Unknown"),"Unknown SL",IF(AND(B861='Dropdown Answer Key'!$B$13,OR(F861="Lead",F861="U, May have L",F861="COM",F861="")),"Lead",IF(AND(B861='Dropdown Answer Key'!$B$13,OR(AND(F861="GALV",H861="Y"),AND(F861="GALV",H861="UN"),AND(F861="GALV",H861=""))),"GRR",IF(AND(B861='Dropdown Answer Key'!$B$13,F861="Unknown"),"Unknown SL",IF(AND(B861='Dropdown Answer Key'!$B$14,OR(E861="Lead",E861="U, May have L",E861="COM",E861="")),"Lead",IF(AND(B861='Dropdown Answer Key'!$B$14,OR(F861="Lead",F861="U, May have L",F861="COM",F861="")),"Lead",IF(AND(B861='Dropdown Answer Key'!$B$14,OR(AND(E861="GALV",H861="Y"),AND(E861="GALV",H861="UN"),AND(E861="GALV",H861=""),AND(F861="GALV",H861="Y"),AND(F861="GALV",H861="UN"),AND(F861="GALV",H861=""),AND(F861="GALV",I861="Y"),AND(F861="GALV",I861="UN"),AND(F861="GALV",I861=""))),"GRR",IF(AND(B861='Dropdown Answer Key'!$B$14,OR(E861="Unknown",F861="Unknown")),"Unknown SL","Non Lead")))))))))))</f>
        <v>ERROR</v>
      </c>
      <c r="T861" s="122" t="str">
        <f>IF(OR(M861="",Q861="",S861="ERROR"),"BLANK",IF((AND(M861='Dropdown Answer Key'!$B$25,OR('Service Line Inventory'!S861="Lead",S861="Unknown SL"))),"Tier 1",IF(AND('Service Line Inventory'!M861='Dropdown Answer Key'!$B$26,OR('Service Line Inventory'!S861="Lead",S861="Unknown SL")),"Tier 2",IF(AND('Service Line Inventory'!M861='Dropdown Answer Key'!$B$27,OR('Service Line Inventory'!S861="Lead",S861="Unknown SL")),"Tier 2",IF('Service Line Inventory'!S861="GRR","Tier 3",IF((AND('Service Line Inventory'!M861='Dropdown Answer Key'!$B$25,'Service Line Inventory'!Q861='Dropdown Answer Key'!$M$25,O861='Dropdown Answer Key'!$G$27,'Service Line Inventory'!P861='Dropdown Answer Key'!$J$27,S861="Non Lead")),"Tier 4",IF((AND('Service Line Inventory'!M861='Dropdown Answer Key'!$B$25,'Service Line Inventory'!Q861='Dropdown Answer Key'!$M$25,O861='Dropdown Answer Key'!$G$27,S861="Non Lead")),"Tier 4",IF((AND('Service Line Inventory'!M861='Dropdown Answer Key'!$B$25,'Service Line Inventory'!Q861='Dropdown Answer Key'!$M$25,'Service Line Inventory'!P861='Dropdown Answer Key'!$J$27,S861="Non Lead")),"Tier 4","Tier 5"))))))))</f>
        <v>BLANK</v>
      </c>
      <c r="U861" s="123" t="str">
        <f t="shared" si="53"/>
        <v>ERROR</v>
      </c>
      <c r="V861" s="122" t="str">
        <f t="shared" si="54"/>
        <v>ERROR</v>
      </c>
      <c r="W861" s="122" t="str">
        <f t="shared" si="55"/>
        <v>NO</v>
      </c>
      <c r="X861" s="116"/>
      <c r="Y861" s="105"/>
      <c r="Z861" s="85"/>
    </row>
    <row r="862" spans="1:26">
      <c r="A862" s="80"/>
      <c r="B862" s="80"/>
      <c r="C862" s="111"/>
      <c r="D862" s="81"/>
      <c r="E862" s="111"/>
      <c r="F862" s="111"/>
      <c r="G862" s="113"/>
      <c r="H862" s="101"/>
      <c r="I862" s="81"/>
      <c r="J862" s="82"/>
      <c r="K862" s="81"/>
      <c r="L862" s="101" t="str">
        <f t="shared" si="52"/>
        <v>ERROR</v>
      </c>
      <c r="M862" s="117"/>
      <c r="N862" s="81"/>
      <c r="O862" s="81"/>
      <c r="P862" s="81"/>
      <c r="Q862" s="80"/>
      <c r="R862" s="81"/>
      <c r="S862" s="106" t="str">
        <f>IF(OR(B862="",$C$3="",$G$3=""),"ERROR",IF(AND(B862='Dropdown Answer Key'!$B$12,OR(E862="Lead",E862="U, May have L",E862="COM",E862="")),"Lead",IF(AND(B862='Dropdown Answer Key'!$B$12,OR(AND(E862="GALV",H862="Y"),AND(E862="GALV",H862="UN"),AND(E862="GALV",H862=""))),"GRR",IF(AND(B862='Dropdown Answer Key'!$B$12,E862="Unknown"),"Unknown SL",IF(AND(B862='Dropdown Answer Key'!$B$13,OR(F862="Lead",F862="U, May have L",F862="COM",F862="")),"Lead",IF(AND(B862='Dropdown Answer Key'!$B$13,OR(AND(F862="GALV",H862="Y"),AND(F862="GALV",H862="UN"),AND(F862="GALV",H862=""))),"GRR",IF(AND(B862='Dropdown Answer Key'!$B$13,F862="Unknown"),"Unknown SL",IF(AND(B862='Dropdown Answer Key'!$B$14,OR(E862="Lead",E862="U, May have L",E862="COM",E862="")),"Lead",IF(AND(B862='Dropdown Answer Key'!$B$14,OR(F862="Lead",F862="U, May have L",F862="COM",F862="")),"Lead",IF(AND(B862='Dropdown Answer Key'!$B$14,OR(AND(E862="GALV",H862="Y"),AND(E862="GALV",H862="UN"),AND(E862="GALV",H862=""),AND(F862="GALV",H862="Y"),AND(F862="GALV",H862="UN"),AND(F862="GALV",H862=""),AND(F862="GALV",I862="Y"),AND(F862="GALV",I862="UN"),AND(F862="GALV",I862=""))),"GRR",IF(AND(B862='Dropdown Answer Key'!$B$14,OR(E862="Unknown",F862="Unknown")),"Unknown SL","Non Lead")))))))))))</f>
        <v>ERROR</v>
      </c>
      <c r="T862" s="83" t="str">
        <f>IF(OR(M862="",Q862="",S862="ERROR"),"BLANK",IF((AND(M862='Dropdown Answer Key'!$B$25,OR('Service Line Inventory'!S862="Lead",S862="Unknown SL"))),"Tier 1",IF(AND('Service Line Inventory'!M862='Dropdown Answer Key'!$B$26,OR('Service Line Inventory'!S862="Lead",S862="Unknown SL")),"Tier 2",IF(AND('Service Line Inventory'!M862='Dropdown Answer Key'!$B$27,OR('Service Line Inventory'!S862="Lead",S862="Unknown SL")),"Tier 2",IF('Service Line Inventory'!S862="GRR","Tier 3",IF((AND('Service Line Inventory'!M862='Dropdown Answer Key'!$B$25,'Service Line Inventory'!Q862='Dropdown Answer Key'!$M$25,O862='Dropdown Answer Key'!$G$27,'Service Line Inventory'!P862='Dropdown Answer Key'!$J$27,S862="Non Lead")),"Tier 4",IF((AND('Service Line Inventory'!M862='Dropdown Answer Key'!$B$25,'Service Line Inventory'!Q862='Dropdown Answer Key'!$M$25,O862='Dropdown Answer Key'!$G$27,S862="Non Lead")),"Tier 4",IF((AND('Service Line Inventory'!M862='Dropdown Answer Key'!$B$25,'Service Line Inventory'!Q862='Dropdown Answer Key'!$M$25,'Service Line Inventory'!P862='Dropdown Answer Key'!$J$27,S862="Non Lead")),"Tier 4","Tier 5"))))))))</f>
        <v>BLANK</v>
      </c>
      <c r="U862" s="109" t="str">
        <f t="shared" si="53"/>
        <v>ERROR</v>
      </c>
      <c r="V862" s="83" t="str">
        <f t="shared" si="54"/>
        <v>ERROR</v>
      </c>
      <c r="W862" s="83" t="str">
        <f t="shared" si="55"/>
        <v>NO</v>
      </c>
      <c r="X862" s="115"/>
      <c r="Y862" s="84"/>
      <c r="Z862" s="85"/>
    </row>
    <row r="863" spans="1:26">
      <c r="A863" s="89"/>
      <c r="B863" s="90"/>
      <c r="C863" s="112"/>
      <c r="D863" s="90"/>
      <c r="E863" s="112"/>
      <c r="F863" s="112"/>
      <c r="G863" s="114"/>
      <c r="H863" s="102"/>
      <c r="I863" s="90"/>
      <c r="J863" s="91"/>
      <c r="K863" s="90"/>
      <c r="L863" s="102" t="str">
        <f t="shared" si="52"/>
        <v>ERROR</v>
      </c>
      <c r="M863" s="118"/>
      <c r="N863" s="90"/>
      <c r="O863" s="90"/>
      <c r="P863" s="90"/>
      <c r="Q863" s="89"/>
      <c r="R863" s="90"/>
      <c r="S863" s="121" t="str">
        <f>IF(OR(B863="",$C$3="",$G$3=""),"ERROR",IF(AND(B863='Dropdown Answer Key'!$B$12,OR(E863="Lead",E863="U, May have L",E863="COM",E863="")),"Lead",IF(AND(B863='Dropdown Answer Key'!$B$12,OR(AND(E863="GALV",H863="Y"),AND(E863="GALV",H863="UN"),AND(E863="GALV",H863=""))),"GRR",IF(AND(B863='Dropdown Answer Key'!$B$12,E863="Unknown"),"Unknown SL",IF(AND(B863='Dropdown Answer Key'!$B$13,OR(F863="Lead",F863="U, May have L",F863="COM",F863="")),"Lead",IF(AND(B863='Dropdown Answer Key'!$B$13,OR(AND(F863="GALV",H863="Y"),AND(F863="GALV",H863="UN"),AND(F863="GALV",H863=""))),"GRR",IF(AND(B863='Dropdown Answer Key'!$B$13,F863="Unknown"),"Unknown SL",IF(AND(B863='Dropdown Answer Key'!$B$14,OR(E863="Lead",E863="U, May have L",E863="COM",E863="")),"Lead",IF(AND(B863='Dropdown Answer Key'!$B$14,OR(F863="Lead",F863="U, May have L",F863="COM",F863="")),"Lead",IF(AND(B863='Dropdown Answer Key'!$B$14,OR(AND(E863="GALV",H863="Y"),AND(E863="GALV",H863="UN"),AND(E863="GALV",H863=""),AND(F863="GALV",H863="Y"),AND(F863="GALV",H863="UN"),AND(F863="GALV",H863=""),AND(F863="GALV",I863="Y"),AND(F863="GALV",I863="UN"),AND(F863="GALV",I863=""))),"GRR",IF(AND(B863='Dropdown Answer Key'!$B$14,OR(E863="Unknown",F863="Unknown")),"Unknown SL","Non Lead")))))))))))</f>
        <v>ERROR</v>
      </c>
      <c r="T863" s="122" t="str">
        <f>IF(OR(M863="",Q863="",S863="ERROR"),"BLANK",IF((AND(M863='Dropdown Answer Key'!$B$25,OR('Service Line Inventory'!S863="Lead",S863="Unknown SL"))),"Tier 1",IF(AND('Service Line Inventory'!M863='Dropdown Answer Key'!$B$26,OR('Service Line Inventory'!S863="Lead",S863="Unknown SL")),"Tier 2",IF(AND('Service Line Inventory'!M863='Dropdown Answer Key'!$B$27,OR('Service Line Inventory'!S863="Lead",S863="Unknown SL")),"Tier 2",IF('Service Line Inventory'!S863="GRR","Tier 3",IF((AND('Service Line Inventory'!M863='Dropdown Answer Key'!$B$25,'Service Line Inventory'!Q863='Dropdown Answer Key'!$M$25,O863='Dropdown Answer Key'!$G$27,'Service Line Inventory'!P863='Dropdown Answer Key'!$J$27,S863="Non Lead")),"Tier 4",IF((AND('Service Line Inventory'!M863='Dropdown Answer Key'!$B$25,'Service Line Inventory'!Q863='Dropdown Answer Key'!$M$25,O863='Dropdown Answer Key'!$G$27,S863="Non Lead")),"Tier 4",IF((AND('Service Line Inventory'!M863='Dropdown Answer Key'!$B$25,'Service Line Inventory'!Q863='Dropdown Answer Key'!$M$25,'Service Line Inventory'!P863='Dropdown Answer Key'!$J$27,S863="Non Lead")),"Tier 4","Tier 5"))))))))</f>
        <v>BLANK</v>
      </c>
      <c r="U863" s="123" t="str">
        <f t="shared" si="53"/>
        <v>ERROR</v>
      </c>
      <c r="V863" s="122" t="str">
        <f t="shared" si="54"/>
        <v>ERROR</v>
      </c>
      <c r="W863" s="122" t="str">
        <f t="shared" si="55"/>
        <v>NO</v>
      </c>
      <c r="X863" s="116"/>
      <c r="Y863" s="105"/>
      <c r="Z863" s="85"/>
    </row>
    <row r="864" spans="1:26">
      <c r="A864" s="80"/>
      <c r="B864" s="80"/>
      <c r="C864" s="111"/>
      <c r="D864" s="81"/>
      <c r="E864" s="111"/>
      <c r="F864" s="111"/>
      <c r="G864" s="113"/>
      <c r="H864" s="101"/>
      <c r="I864" s="81"/>
      <c r="J864" s="82"/>
      <c r="K864" s="81"/>
      <c r="L864" s="101" t="str">
        <f t="shared" si="52"/>
        <v>ERROR</v>
      </c>
      <c r="M864" s="117"/>
      <c r="N864" s="81"/>
      <c r="O864" s="81"/>
      <c r="P864" s="81"/>
      <c r="Q864" s="80"/>
      <c r="R864" s="81"/>
      <c r="S864" s="106" t="str">
        <f>IF(OR(B864="",$C$3="",$G$3=""),"ERROR",IF(AND(B864='Dropdown Answer Key'!$B$12,OR(E864="Lead",E864="U, May have L",E864="COM",E864="")),"Lead",IF(AND(B864='Dropdown Answer Key'!$B$12,OR(AND(E864="GALV",H864="Y"),AND(E864="GALV",H864="UN"),AND(E864="GALV",H864=""))),"GRR",IF(AND(B864='Dropdown Answer Key'!$B$12,E864="Unknown"),"Unknown SL",IF(AND(B864='Dropdown Answer Key'!$B$13,OR(F864="Lead",F864="U, May have L",F864="COM",F864="")),"Lead",IF(AND(B864='Dropdown Answer Key'!$B$13,OR(AND(F864="GALV",H864="Y"),AND(F864="GALV",H864="UN"),AND(F864="GALV",H864=""))),"GRR",IF(AND(B864='Dropdown Answer Key'!$B$13,F864="Unknown"),"Unknown SL",IF(AND(B864='Dropdown Answer Key'!$B$14,OR(E864="Lead",E864="U, May have L",E864="COM",E864="")),"Lead",IF(AND(B864='Dropdown Answer Key'!$B$14,OR(F864="Lead",F864="U, May have L",F864="COM",F864="")),"Lead",IF(AND(B864='Dropdown Answer Key'!$B$14,OR(AND(E864="GALV",H864="Y"),AND(E864="GALV",H864="UN"),AND(E864="GALV",H864=""),AND(F864="GALV",H864="Y"),AND(F864="GALV",H864="UN"),AND(F864="GALV",H864=""),AND(F864="GALV",I864="Y"),AND(F864="GALV",I864="UN"),AND(F864="GALV",I864=""))),"GRR",IF(AND(B864='Dropdown Answer Key'!$B$14,OR(E864="Unknown",F864="Unknown")),"Unknown SL","Non Lead")))))))))))</f>
        <v>ERROR</v>
      </c>
      <c r="T864" s="83" t="str">
        <f>IF(OR(M864="",Q864="",S864="ERROR"),"BLANK",IF((AND(M864='Dropdown Answer Key'!$B$25,OR('Service Line Inventory'!S864="Lead",S864="Unknown SL"))),"Tier 1",IF(AND('Service Line Inventory'!M864='Dropdown Answer Key'!$B$26,OR('Service Line Inventory'!S864="Lead",S864="Unknown SL")),"Tier 2",IF(AND('Service Line Inventory'!M864='Dropdown Answer Key'!$B$27,OR('Service Line Inventory'!S864="Lead",S864="Unknown SL")),"Tier 2",IF('Service Line Inventory'!S864="GRR","Tier 3",IF((AND('Service Line Inventory'!M864='Dropdown Answer Key'!$B$25,'Service Line Inventory'!Q864='Dropdown Answer Key'!$M$25,O864='Dropdown Answer Key'!$G$27,'Service Line Inventory'!P864='Dropdown Answer Key'!$J$27,S864="Non Lead")),"Tier 4",IF((AND('Service Line Inventory'!M864='Dropdown Answer Key'!$B$25,'Service Line Inventory'!Q864='Dropdown Answer Key'!$M$25,O864='Dropdown Answer Key'!$G$27,S864="Non Lead")),"Tier 4",IF((AND('Service Line Inventory'!M864='Dropdown Answer Key'!$B$25,'Service Line Inventory'!Q864='Dropdown Answer Key'!$M$25,'Service Line Inventory'!P864='Dropdown Answer Key'!$J$27,S864="Non Lead")),"Tier 4","Tier 5"))))))))</f>
        <v>BLANK</v>
      </c>
      <c r="U864" s="109" t="str">
        <f t="shared" si="53"/>
        <v>ERROR</v>
      </c>
      <c r="V864" s="83" t="str">
        <f t="shared" si="54"/>
        <v>ERROR</v>
      </c>
      <c r="W864" s="83" t="str">
        <f t="shared" si="55"/>
        <v>NO</v>
      </c>
      <c r="X864" s="115"/>
      <c r="Y864" s="84"/>
      <c r="Z864" s="85"/>
    </row>
    <row r="865" spans="1:26">
      <c r="A865" s="89"/>
      <c r="B865" s="90"/>
      <c r="C865" s="112"/>
      <c r="D865" s="90"/>
      <c r="E865" s="112"/>
      <c r="F865" s="112"/>
      <c r="G865" s="114"/>
      <c r="H865" s="102"/>
      <c r="I865" s="90"/>
      <c r="J865" s="91"/>
      <c r="K865" s="90"/>
      <c r="L865" s="102" t="str">
        <f t="shared" si="52"/>
        <v>ERROR</v>
      </c>
      <c r="M865" s="118"/>
      <c r="N865" s="90"/>
      <c r="O865" s="90"/>
      <c r="P865" s="90"/>
      <c r="Q865" s="89"/>
      <c r="R865" s="90"/>
      <c r="S865" s="121" t="str">
        <f>IF(OR(B865="",$C$3="",$G$3=""),"ERROR",IF(AND(B865='Dropdown Answer Key'!$B$12,OR(E865="Lead",E865="U, May have L",E865="COM",E865="")),"Lead",IF(AND(B865='Dropdown Answer Key'!$B$12,OR(AND(E865="GALV",H865="Y"),AND(E865="GALV",H865="UN"),AND(E865="GALV",H865=""))),"GRR",IF(AND(B865='Dropdown Answer Key'!$B$12,E865="Unknown"),"Unknown SL",IF(AND(B865='Dropdown Answer Key'!$B$13,OR(F865="Lead",F865="U, May have L",F865="COM",F865="")),"Lead",IF(AND(B865='Dropdown Answer Key'!$B$13,OR(AND(F865="GALV",H865="Y"),AND(F865="GALV",H865="UN"),AND(F865="GALV",H865=""))),"GRR",IF(AND(B865='Dropdown Answer Key'!$B$13,F865="Unknown"),"Unknown SL",IF(AND(B865='Dropdown Answer Key'!$B$14,OR(E865="Lead",E865="U, May have L",E865="COM",E865="")),"Lead",IF(AND(B865='Dropdown Answer Key'!$B$14,OR(F865="Lead",F865="U, May have L",F865="COM",F865="")),"Lead",IF(AND(B865='Dropdown Answer Key'!$B$14,OR(AND(E865="GALV",H865="Y"),AND(E865="GALV",H865="UN"),AND(E865="GALV",H865=""),AND(F865="GALV",H865="Y"),AND(F865="GALV",H865="UN"),AND(F865="GALV",H865=""),AND(F865="GALV",I865="Y"),AND(F865="GALV",I865="UN"),AND(F865="GALV",I865=""))),"GRR",IF(AND(B865='Dropdown Answer Key'!$B$14,OR(E865="Unknown",F865="Unknown")),"Unknown SL","Non Lead")))))))))))</f>
        <v>ERROR</v>
      </c>
      <c r="T865" s="122" t="str">
        <f>IF(OR(M865="",Q865="",S865="ERROR"),"BLANK",IF((AND(M865='Dropdown Answer Key'!$B$25,OR('Service Line Inventory'!S865="Lead",S865="Unknown SL"))),"Tier 1",IF(AND('Service Line Inventory'!M865='Dropdown Answer Key'!$B$26,OR('Service Line Inventory'!S865="Lead",S865="Unknown SL")),"Tier 2",IF(AND('Service Line Inventory'!M865='Dropdown Answer Key'!$B$27,OR('Service Line Inventory'!S865="Lead",S865="Unknown SL")),"Tier 2",IF('Service Line Inventory'!S865="GRR","Tier 3",IF((AND('Service Line Inventory'!M865='Dropdown Answer Key'!$B$25,'Service Line Inventory'!Q865='Dropdown Answer Key'!$M$25,O865='Dropdown Answer Key'!$G$27,'Service Line Inventory'!P865='Dropdown Answer Key'!$J$27,S865="Non Lead")),"Tier 4",IF((AND('Service Line Inventory'!M865='Dropdown Answer Key'!$B$25,'Service Line Inventory'!Q865='Dropdown Answer Key'!$M$25,O865='Dropdown Answer Key'!$G$27,S865="Non Lead")),"Tier 4",IF((AND('Service Line Inventory'!M865='Dropdown Answer Key'!$B$25,'Service Line Inventory'!Q865='Dropdown Answer Key'!$M$25,'Service Line Inventory'!P865='Dropdown Answer Key'!$J$27,S865="Non Lead")),"Tier 4","Tier 5"))))))))</f>
        <v>BLANK</v>
      </c>
      <c r="U865" s="123" t="str">
        <f t="shared" si="53"/>
        <v>ERROR</v>
      </c>
      <c r="V865" s="122" t="str">
        <f t="shared" si="54"/>
        <v>ERROR</v>
      </c>
      <c r="W865" s="122" t="str">
        <f t="shared" si="55"/>
        <v>NO</v>
      </c>
      <c r="X865" s="116"/>
      <c r="Y865" s="105"/>
      <c r="Z865" s="85"/>
    </row>
    <row r="866" spans="1:26">
      <c r="A866" s="80"/>
      <c r="B866" s="80"/>
      <c r="C866" s="111"/>
      <c r="D866" s="81"/>
      <c r="E866" s="111"/>
      <c r="F866" s="111"/>
      <c r="G866" s="113"/>
      <c r="H866" s="101"/>
      <c r="I866" s="81"/>
      <c r="J866" s="82"/>
      <c r="K866" s="81"/>
      <c r="L866" s="101" t="str">
        <f t="shared" si="52"/>
        <v>ERROR</v>
      </c>
      <c r="M866" s="117"/>
      <c r="N866" s="81"/>
      <c r="O866" s="81"/>
      <c r="P866" s="81"/>
      <c r="Q866" s="80"/>
      <c r="R866" s="81"/>
      <c r="S866" s="106" t="str">
        <f>IF(OR(B866="",$C$3="",$G$3=""),"ERROR",IF(AND(B866='Dropdown Answer Key'!$B$12,OR(E866="Lead",E866="U, May have L",E866="COM",E866="")),"Lead",IF(AND(B866='Dropdown Answer Key'!$B$12,OR(AND(E866="GALV",H866="Y"),AND(E866="GALV",H866="UN"),AND(E866="GALV",H866=""))),"GRR",IF(AND(B866='Dropdown Answer Key'!$B$12,E866="Unknown"),"Unknown SL",IF(AND(B866='Dropdown Answer Key'!$B$13,OR(F866="Lead",F866="U, May have L",F866="COM",F866="")),"Lead",IF(AND(B866='Dropdown Answer Key'!$B$13,OR(AND(F866="GALV",H866="Y"),AND(F866="GALV",H866="UN"),AND(F866="GALV",H866=""))),"GRR",IF(AND(B866='Dropdown Answer Key'!$B$13,F866="Unknown"),"Unknown SL",IF(AND(B866='Dropdown Answer Key'!$B$14,OR(E866="Lead",E866="U, May have L",E866="COM",E866="")),"Lead",IF(AND(B866='Dropdown Answer Key'!$B$14,OR(F866="Lead",F866="U, May have L",F866="COM",F866="")),"Lead",IF(AND(B866='Dropdown Answer Key'!$B$14,OR(AND(E866="GALV",H866="Y"),AND(E866="GALV",H866="UN"),AND(E866="GALV",H866=""),AND(F866="GALV",H866="Y"),AND(F866="GALV",H866="UN"),AND(F866="GALV",H866=""),AND(F866="GALV",I866="Y"),AND(F866="GALV",I866="UN"),AND(F866="GALV",I866=""))),"GRR",IF(AND(B866='Dropdown Answer Key'!$B$14,OR(E866="Unknown",F866="Unknown")),"Unknown SL","Non Lead")))))))))))</f>
        <v>ERROR</v>
      </c>
      <c r="T866" s="83" t="str">
        <f>IF(OR(M866="",Q866="",S866="ERROR"),"BLANK",IF((AND(M866='Dropdown Answer Key'!$B$25,OR('Service Line Inventory'!S866="Lead",S866="Unknown SL"))),"Tier 1",IF(AND('Service Line Inventory'!M866='Dropdown Answer Key'!$B$26,OR('Service Line Inventory'!S866="Lead",S866="Unknown SL")),"Tier 2",IF(AND('Service Line Inventory'!M866='Dropdown Answer Key'!$B$27,OR('Service Line Inventory'!S866="Lead",S866="Unknown SL")),"Tier 2",IF('Service Line Inventory'!S866="GRR","Tier 3",IF((AND('Service Line Inventory'!M866='Dropdown Answer Key'!$B$25,'Service Line Inventory'!Q866='Dropdown Answer Key'!$M$25,O866='Dropdown Answer Key'!$G$27,'Service Line Inventory'!P866='Dropdown Answer Key'!$J$27,S866="Non Lead")),"Tier 4",IF((AND('Service Line Inventory'!M866='Dropdown Answer Key'!$B$25,'Service Line Inventory'!Q866='Dropdown Answer Key'!$M$25,O866='Dropdown Answer Key'!$G$27,S866="Non Lead")),"Tier 4",IF((AND('Service Line Inventory'!M866='Dropdown Answer Key'!$B$25,'Service Line Inventory'!Q866='Dropdown Answer Key'!$M$25,'Service Line Inventory'!P866='Dropdown Answer Key'!$J$27,S866="Non Lead")),"Tier 4","Tier 5"))))))))</f>
        <v>BLANK</v>
      </c>
      <c r="U866" s="109" t="str">
        <f t="shared" si="53"/>
        <v>ERROR</v>
      </c>
      <c r="V866" s="83" t="str">
        <f t="shared" si="54"/>
        <v>ERROR</v>
      </c>
      <c r="W866" s="83" t="str">
        <f t="shared" si="55"/>
        <v>NO</v>
      </c>
      <c r="X866" s="115"/>
      <c r="Y866" s="84"/>
      <c r="Z866" s="85"/>
    </row>
    <row r="867" spans="1:26">
      <c r="A867" s="89"/>
      <c r="B867" s="90"/>
      <c r="C867" s="112"/>
      <c r="D867" s="90"/>
      <c r="E867" s="112"/>
      <c r="F867" s="112"/>
      <c r="G867" s="114"/>
      <c r="H867" s="102"/>
      <c r="I867" s="90"/>
      <c r="J867" s="91"/>
      <c r="K867" s="90"/>
      <c r="L867" s="102" t="str">
        <f t="shared" si="52"/>
        <v>ERROR</v>
      </c>
      <c r="M867" s="118"/>
      <c r="N867" s="90"/>
      <c r="O867" s="90"/>
      <c r="P867" s="90"/>
      <c r="Q867" s="89"/>
      <c r="R867" s="90"/>
      <c r="S867" s="121" t="str">
        <f>IF(OR(B867="",$C$3="",$G$3=""),"ERROR",IF(AND(B867='Dropdown Answer Key'!$B$12,OR(E867="Lead",E867="U, May have L",E867="COM",E867="")),"Lead",IF(AND(B867='Dropdown Answer Key'!$B$12,OR(AND(E867="GALV",H867="Y"),AND(E867="GALV",H867="UN"),AND(E867="GALV",H867=""))),"GRR",IF(AND(B867='Dropdown Answer Key'!$B$12,E867="Unknown"),"Unknown SL",IF(AND(B867='Dropdown Answer Key'!$B$13,OR(F867="Lead",F867="U, May have L",F867="COM",F867="")),"Lead",IF(AND(B867='Dropdown Answer Key'!$B$13,OR(AND(F867="GALV",H867="Y"),AND(F867="GALV",H867="UN"),AND(F867="GALV",H867=""))),"GRR",IF(AND(B867='Dropdown Answer Key'!$B$13,F867="Unknown"),"Unknown SL",IF(AND(B867='Dropdown Answer Key'!$B$14,OR(E867="Lead",E867="U, May have L",E867="COM",E867="")),"Lead",IF(AND(B867='Dropdown Answer Key'!$B$14,OR(F867="Lead",F867="U, May have L",F867="COM",F867="")),"Lead",IF(AND(B867='Dropdown Answer Key'!$B$14,OR(AND(E867="GALV",H867="Y"),AND(E867="GALV",H867="UN"),AND(E867="GALV",H867=""),AND(F867="GALV",H867="Y"),AND(F867="GALV",H867="UN"),AND(F867="GALV",H867=""),AND(F867="GALV",I867="Y"),AND(F867="GALV",I867="UN"),AND(F867="GALV",I867=""))),"GRR",IF(AND(B867='Dropdown Answer Key'!$B$14,OR(E867="Unknown",F867="Unknown")),"Unknown SL","Non Lead")))))))))))</f>
        <v>ERROR</v>
      </c>
      <c r="T867" s="122" t="str">
        <f>IF(OR(M867="",Q867="",S867="ERROR"),"BLANK",IF((AND(M867='Dropdown Answer Key'!$B$25,OR('Service Line Inventory'!S867="Lead",S867="Unknown SL"))),"Tier 1",IF(AND('Service Line Inventory'!M867='Dropdown Answer Key'!$B$26,OR('Service Line Inventory'!S867="Lead",S867="Unknown SL")),"Tier 2",IF(AND('Service Line Inventory'!M867='Dropdown Answer Key'!$B$27,OR('Service Line Inventory'!S867="Lead",S867="Unknown SL")),"Tier 2",IF('Service Line Inventory'!S867="GRR","Tier 3",IF((AND('Service Line Inventory'!M867='Dropdown Answer Key'!$B$25,'Service Line Inventory'!Q867='Dropdown Answer Key'!$M$25,O867='Dropdown Answer Key'!$G$27,'Service Line Inventory'!P867='Dropdown Answer Key'!$J$27,S867="Non Lead")),"Tier 4",IF((AND('Service Line Inventory'!M867='Dropdown Answer Key'!$B$25,'Service Line Inventory'!Q867='Dropdown Answer Key'!$M$25,O867='Dropdown Answer Key'!$G$27,S867="Non Lead")),"Tier 4",IF((AND('Service Line Inventory'!M867='Dropdown Answer Key'!$B$25,'Service Line Inventory'!Q867='Dropdown Answer Key'!$M$25,'Service Line Inventory'!P867='Dropdown Answer Key'!$J$27,S867="Non Lead")),"Tier 4","Tier 5"))))))))</f>
        <v>BLANK</v>
      </c>
      <c r="U867" s="123" t="str">
        <f t="shared" si="53"/>
        <v>ERROR</v>
      </c>
      <c r="V867" s="122" t="str">
        <f t="shared" si="54"/>
        <v>ERROR</v>
      </c>
      <c r="W867" s="122" t="str">
        <f t="shared" si="55"/>
        <v>NO</v>
      </c>
      <c r="X867" s="116"/>
      <c r="Y867" s="105"/>
      <c r="Z867" s="85"/>
    </row>
    <row r="868" spans="1:26">
      <c r="A868" s="80"/>
      <c r="B868" s="80"/>
      <c r="C868" s="111"/>
      <c r="D868" s="81"/>
      <c r="E868" s="111"/>
      <c r="F868" s="111"/>
      <c r="G868" s="113"/>
      <c r="H868" s="101"/>
      <c r="I868" s="81"/>
      <c r="J868" s="82"/>
      <c r="K868" s="81"/>
      <c r="L868" s="101" t="str">
        <f t="shared" si="52"/>
        <v>ERROR</v>
      </c>
      <c r="M868" s="117"/>
      <c r="N868" s="81"/>
      <c r="O868" s="81"/>
      <c r="P868" s="81"/>
      <c r="Q868" s="80"/>
      <c r="R868" s="81"/>
      <c r="S868" s="106" t="str">
        <f>IF(OR(B868="",$C$3="",$G$3=""),"ERROR",IF(AND(B868='Dropdown Answer Key'!$B$12,OR(E868="Lead",E868="U, May have L",E868="COM",E868="")),"Lead",IF(AND(B868='Dropdown Answer Key'!$B$12,OR(AND(E868="GALV",H868="Y"),AND(E868="GALV",H868="UN"),AND(E868="GALV",H868=""))),"GRR",IF(AND(B868='Dropdown Answer Key'!$B$12,E868="Unknown"),"Unknown SL",IF(AND(B868='Dropdown Answer Key'!$B$13,OR(F868="Lead",F868="U, May have L",F868="COM",F868="")),"Lead",IF(AND(B868='Dropdown Answer Key'!$B$13,OR(AND(F868="GALV",H868="Y"),AND(F868="GALV",H868="UN"),AND(F868="GALV",H868=""))),"GRR",IF(AND(B868='Dropdown Answer Key'!$B$13,F868="Unknown"),"Unknown SL",IF(AND(B868='Dropdown Answer Key'!$B$14,OR(E868="Lead",E868="U, May have L",E868="COM",E868="")),"Lead",IF(AND(B868='Dropdown Answer Key'!$B$14,OR(F868="Lead",F868="U, May have L",F868="COM",F868="")),"Lead",IF(AND(B868='Dropdown Answer Key'!$B$14,OR(AND(E868="GALV",H868="Y"),AND(E868="GALV",H868="UN"),AND(E868="GALV",H868=""),AND(F868="GALV",H868="Y"),AND(F868="GALV",H868="UN"),AND(F868="GALV",H868=""),AND(F868="GALV",I868="Y"),AND(F868="GALV",I868="UN"),AND(F868="GALV",I868=""))),"GRR",IF(AND(B868='Dropdown Answer Key'!$B$14,OR(E868="Unknown",F868="Unknown")),"Unknown SL","Non Lead")))))))))))</f>
        <v>ERROR</v>
      </c>
      <c r="T868" s="83" t="str">
        <f>IF(OR(M868="",Q868="",S868="ERROR"),"BLANK",IF((AND(M868='Dropdown Answer Key'!$B$25,OR('Service Line Inventory'!S868="Lead",S868="Unknown SL"))),"Tier 1",IF(AND('Service Line Inventory'!M868='Dropdown Answer Key'!$B$26,OR('Service Line Inventory'!S868="Lead",S868="Unknown SL")),"Tier 2",IF(AND('Service Line Inventory'!M868='Dropdown Answer Key'!$B$27,OR('Service Line Inventory'!S868="Lead",S868="Unknown SL")),"Tier 2",IF('Service Line Inventory'!S868="GRR","Tier 3",IF((AND('Service Line Inventory'!M868='Dropdown Answer Key'!$B$25,'Service Line Inventory'!Q868='Dropdown Answer Key'!$M$25,O868='Dropdown Answer Key'!$G$27,'Service Line Inventory'!P868='Dropdown Answer Key'!$J$27,S868="Non Lead")),"Tier 4",IF((AND('Service Line Inventory'!M868='Dropdown Answer Key'!$B$25,'Service Line Inventory'!Q868='Dropdown Answer Key'!$M$25,O868='Dropdown Answer Key'!$G$27,S868="Non Lead")),"Tier 4",IF((AND('Service Line Inventory'!M868='Dropdown Answer Key'!$B$25,'Service Line Inventory'!Q868='Dropdown Answer Key'!$M$25,'Service Line Inventory'!P868='Dropdown Answer Key'!$J$27,S868="Non Lead")),"Tier 4","Tier 5"))))))))</f>
        <v>BLANK</v>
      </c>
      <c r="U868" s="109" t="str">
        <f t="shared" si="53"/>
        <v>ERROR</v>
      </c>
      <c r="V868" s="83" t="str">
        <f t="shared" si="54"/>
        <v>ERROR</v>
      </c>
      <c r="W868" s="83" t="str">
        <f t="shared" si="55"/>
        <v>NO</v>
      </c>
      <c r="X868" s="115"/>
      <c r="Y868" s="84"/>
      <c r="Z868" s="85"/>
    </row>
    <row r="869" spans="1:26">
      <c r="A869" s="89"/>
      <c r="B869" s="90"/>
      <c r="C869" s="112"/>
      <c r="D869" s="90"/>
      <c r="E869" s="112"/>
      <c r="F869" s="112"/>
      <c r="G869" s="114"/>
      <c r="H869" s="102"/>
      <c r="I869" s="90"/>
      <c r="J869" s="91"/>
      <c r="K869" s="90"/>
      <c r="L869" s="102" t="str">
        <f t="shared" si="52"/>
        <v>ERROR</v>
      </c>
      <c r="M869" s="118"/>
      <c r="N869" s="90"/>
      <c r="O869" s="90"/>
      <c r="P869" s="90"/>
      <c r="Q869" s="89"/>
      <c r="R869" s="90"/>
      <c r="S869" s="121" t="str">
        <f>IF(OR(B869="",$C$3="",$G$3=""),"ERROR",IF(AND(B869='Dropdown Answer Key'!$B$12,OR(E869="Lead",E869="U, May have L",E869="COM",E869="")),"Lead",IF(AND(B869='Dropdown Answer Key'!$B$12,OR(AND(E869="GALV",H869="Y"),AND(E869="GALV",H869="UN"),AND(E869="GALV",H869=""))),"GRR",IF(AND(B869='Dropdown Answer Key'!$B$12,E869="Unknown"),"Unknown SL",IF(AND(B869='Dropdown Answer Key'!$B$13,OR(F869="Lead",F869="U, May have L",F869="COM",F869="")),"Lead",IF(AND(B869='Dropdown Answer Key'!$B$13,OR(AND(F869="GALV",H869="Y"),AND(F869="GALV",H869="UN"),AND(F869="GALV",H869=""))),"GRR",IF(AND(B869='Dropdown Answer Key'!$B$13,F869="Unknown"),"Unknown SL",IF(AND(B869='Dropdown Answer Key'!$B$14,OR(E869="Lead",E869="U, May have L",E869="COM",E869="")),"Lead",IF(AND(B869='Dropdown Answer Key'!$B$14,OR(F869="Lead",F869="U, May have L",F869="COM",F869="")),"Lead",IF(AND(B869='Dropdown Answer Key'!$B$14,OR(AND(E869="GALV",H869="Y"),AND(E869="GALV",H869="UN"),AND(E869="GALV",H869=""),AND(F869="GALV",H869="Y"),AND(F869="GALV",H869="UN"),AND(F869="GALV",H869=""),AND(F869="GALV",I869="Y"),AND(F869="GALV",I869="UN"),AND(F869="GALV",I869=""))),"GRR",IF(AND(B869='Dropdown Answer Key'!$B$14,OR(E869="Unknown",F869="Unknown")),"Unknown SL","Non Lead")))))))))))</f>
        <v>ERROR</v>
      </c>
      <c r="T869" s="122" t="str">
        <f>IF(OR(M869="",Q869="",S869="ERROR"),"BLANK",IF((AND(M869='Dropdown Answer Key'!$B$25,OR('Service Line Inventory'!S869="Lead",S869="Unknown SL"))),"Tier 1",IF(AND('Service Line Inventory'!M869='Dropdown Answer Key'!$B$26,OR('Service Line Inventory'!S869="Lead",S869="Unknown SL")),"Tier 2",IF(AND('Service Line Inventory'!M869='Dropdown Answer Key'!$B$27,OR('Service Line Inventory'!S869="Lead",S869="Unknown SL")),"Tier 2",IF('Service Line Inventory'!S869="GRR","Tier 3",IF((AND('Service Line Inventory'!M869='Dropdown Answer Key'!$B$25,'Service Line Inventory'!Q869='Dropdown Answer Key'!$M$25,O869='Dropdown Answer Key'!$G$27,'Service Line Inventory'!P869='Dropdown Answer Key'!$J$27,S869="Non Lead")),"Tier 4",IF((AND('Service Line Inventory'!M869='Dropdown Answer Key'!$B$25,'Service Line Inventory'!Q869='Dropdown Answer Key'!$M$25,O869='Dropdown Answer Key'!$G$27,S869="Non Lead")),"Tier 4",IF((AND('Service Line Inventory'!M869='Dropdown Answer Key'!$B$25,'Service Line Inventory'!Q869='Dropdown Answer Key'!$M$25,'Service Line Inventory'!P869='Dropdown Answer Key'!$J$27,S869="Non Lead")),"Tier 4","Tier 5"))))))))</f>
        <v>BLANK</v>
      </c>
      <c r="U869" s="123" t="str">
        <f t="shared" si="53"/>
        <v>ERROR</v>
      </c>
      <c r="V869" s="122" t="str">
        <f t="shared" si="54"/>
        <v>ERROR</v>
      </c>
      <c r="W869" s="122" t="str">
        <f t="shared" si="55"/>
        <v>NO</v>
      </c>
      <c r="X869" s="116"/>
      <c r="Y869" s="105"/>
      <c r="Z869" s="85"/>
    </row>
    <row r="870" spans="1:26">
      <c r="A870" s="80"/>
      <c r="B870" s="80"/>
      <c r="C870" s="111"/>
      <c r="D870" s="81"/>
      <c r="E870" s="111"/>
      <c r="F870" s="111"/>
      <c r="G870" s="113"/>
      <c r="H870" s="101"/>
      <c r="I870" s="81"/>
      <c r="J870" s="82"/>
      <c r="K870" s="81"/>
      <c r="L870" s="101" t="str">
        <f t="shared" si="52"/>
        <v>ERROR</v>
      </c>
      <c r="M870" s="117"/>
      <c r="N870" s="81"/>
      <c r="O870" s="81"/>
      <c r="P870" s="81"/>
      <c r="Q870" s="80"/>
      <c r="R870" s="81"/>
      <c r="S870" s="106" t="str">
        <f>IF(OR(B870="",$C$3="",$G$3=""),"ERROR",IF(AND(B870='Dropdown Answer Key'!$B$12,OR(E870="Lead",E870="U, May have L",E870="COM",E870="")),"Lead",IF(AND(B870='Dropdown Answer Key'!$B$12,OR(AND(E870="GALV",H870="Y"),AND(E870="GALV",H870="UN"),AND(E870="GALV",H870=""))),"GRR",IF(AND(B870='Dropdown Answer Key'!$B$12,E870="Unknown"),"Unknown SL",IF(AND(B870='Dropdown Answer Key'!$B$13,OR(F870="Lead",F870="U, May have L",F870="COM",F870="")),"Lead",IF(AND(B870='Dropdown Answer Key'!$B$13,OR(AND(F870="GALV",H870="Y"),AND(F870="GALV",H870="UN"),AND(F870="GALV",H870=""))),"GRR",IF(AND(B870='Dropdown Answer Key'!$B$13,F870="Unknown"),"Unknown SL",IF(AND(B870='Dropdown Answer Key'!$B$14,OR(E870="Lead",E870="U, May have L",E870="COM",E870="")),"Lead",IF(AND(B870='Dropdown Answer Key'!$B$14,OR(F870="Lead",F870="U, May have L",F870="COM",F870="")),"Lead",IF(AND(B870='Dropdown Answer Key'!$B$14,OR(AND(E870="GALV",H870="Y"),AND(E870="GALV",H870="UN"),AND(E870="GALV",H870=""),AND(F870="GALV",H870="Y"),AND(F870="GALV",H870="UN"),AND(F870="GALV",H870=""),AND(F870="GALV",I870="Y"),AND(F870="GALV",I870="UN"),AND(F870="GALV",I870=""))),"GRR",IF(AND(B870='Dropdown Answer Key'!$B$14,OR(E870="Unknown",F870="Unknown")),"Unknown SL","Non Lead")))))))))))</f>
        <v>ERROR</v>
      </c>
      <c r="T870" s="83" t="str">
        <f>IF(OR(M870="",Q870="",S870="ERROR"),"BLANK",IF((AND(M870='Dropdown Answer Key'!$B$25,OR('Service Line Inventory'!S870="Lead",S870="Unknown SL"))),"Tier 1",IF(AND('Service Line Inventory'!M870='Dropdown Answer Key'!$B$26,OR('Service Line Inventory'!S870="Lead",S870="Unknown SL")),"Tier 2",IF(AND('Service Line Inventory'!M870='Dropdown Answer Key'!$B$27,OR('Service Line Inventory'!S870="Lead",S870="Unknown SL")),"Tier 2",IF('Service Line Inventory'!S870="GRR","Tier 3",IF((AND('Service Line Inventory'!M870='Dropdown Answer Key'!$B$25,'Service Line Inventory'!Q870='Dropdown Answer Key'!$M$25,O870='Dropdown Answer Key'!$G$27,'Service Line Inventory'!P870='Dropdown Answer Key'!$J$27,S870="Non Lead")),"Tier 4",IF((AND('Service Line Inventory'!M870='Dropdown Answer Key'!$B$25,'Service Line Inventory'!Q870='Dropdown Answer Key'!$M$25,O870='Dropdown Answer Key'!$G$27,S870="Non Lead")),"Tier 4",IF((AND('Service Line Inventory'!M870='Dropdown Answer Key'!$B$25,'Service Line Inventory'!Q870='Dropdown Answer Key'!$M$25,'Service Line Inventory'!P870='Dropdown Answer Key'!$J$27,S870="Non Lead")),"Tier 4","Tier 5"))))))))</f>
        <v>BLANK</v>
      </c>
      <c r="U870" s="109" t="str">
        <f t="shared" si="53"/>
        <v>ERROR</v>
      </c>
      <c r="V870" s="83" t="str">
        <f t="shared" si="54"/>
        <v>ERROR</v>
      </c>
      <c r="W870" s="83" t="str">
        <f t="shared" si="55"/>
        <v>NO</v>
      </c>
      <c r="X870" s="115"/>
      <c r="Y870" s="84"/>
      <c r="Z870" s="85"/>
    </row>
    <row r="871" spans="1:26">
      <c r="A871" s="89"/>
      <c r="B871" s="90"/>
      <c r="C871" s="112"/>
      <c r="D871" s="90"/>
      <c r="E871" s="112"/>
      <c r="F871" s="112"/>
      <c r="G871" s="114"/>
      <c r="H871" s="102"/>
      <c r="I871" s="90"/>
      <c r="J871" s="91"/>
      <c r="K871" s="90"/>
      <c r="L871" s="102" t="str">
        <f t="shared" si="52"/>
        <v>ERROR</v>
      </c>
      <c r="M871" s="118"/>
      <c r="N871" s="90"/>
      <c r="O871" s="90"/>
      <c r="P871" s="90"/>
      <c r="Q871" s="89"/>
      <c r="R871" s="90"/>
      <c r="S871" s="121" t="str">
        <f>IF(OR(B871="",$C$3="",$G$3=""),"ERROR",IF(AND(B871='Dropdown Answer Key'!$B$12,OR(E871="Lead",E871="U, May have L",E871="COM",E871="")),"Lead",IF(AND(B871='Dropdown Answer Key'!$B$12,OR(AND(E871="GALV",H871="Y"),AND(E871="GALV",H871="UN"),AND(E871="GALV",H871=""))),"GRR",IF(AND(B871='Dropdown Answer Key'!$B$12,E871="Unknown"),"Unknown SL",IF(AND(B871='Dropdown Answer Key'!$B$13,OR(F871="Lead",F871="U, May have L",F871="COM",F871="")),"Lead",IF(AND(B871='Dropdown Answer Key'!$B$13,OR(AND(F871="GALV",H871="Y"),AND(F871="GALV",H871="UN"),AND(F871="GALV",H871=""))),"GRR",IF(AND(B871='Dropdown Answer Key'!$B$13,F871="Unknown"),"Unknown SL",IF(AND(B871='Dropdown Answer Key'!$B$14,OR(E871="Lead",E871="U, May have L",E871="COM",E871="")),"Lead",IF(AND(B871='Dropdown Answer Key'!$B$14,OR(F871="Lead",F871="U, May have L",F871="COM",F871="")),"Lead",IF(AND(B871='Dropdown Answer Key'!$B$14,OR(AND(E871="GALV",H871="Y"),AND(E871="GALV",H871="UN"),AND(E871="GALV",H871=""),AND(F871="GALV",H871="Y"),AND(F871="GALV",H871="UN"),AND(F871="GALV",H871=""),AND(F871="GALV",I871="Y"),AND(F871="GALV",I871="UN"),AND(F871="GALV",I871=""))),"GRR",IF(AND(B871='Dropdown Answer Key'!$B$14,OR(E871="Unknown",F871="Unknown")),"Unknown SL","Non Lead")))))))))))</f>
        <v>ERROR</v>
      </c>
      <c r="T871" s="122" t="str">
        <f>IF(OR(M871="",Q871="",S871="ERROR"),"BLANK",IF((AND(M871='Dropdown Answer Key'!$B$25,OR('Service Line Inventory'!S871="Lead",S871="Unknown SL"))),"Tier 1",IF(AND('Service Line Inventory'!M871='Dropdown Answer Key'!$B$26,OR('Service Line Inventory'!S871="Lead",S871="Unknown SL")),"Tier 2",IF(AND('Service Line Inventory'!M871='Dropdown Answer Key'!$B$27,OR('Service Line Inventory'!S871="Lead",S871="Unknown SL")),"Tier 2",IF('Service Line Inventory'!S871="GRR","Tier 3",IF((AND('Service Line Inventory'!M871='Dropdown Answer Key'!$B$25,'Service Line Inventory'!Q871='Dropdown Answer Key'!$M$25,O871='Dropdown Answer Key'!$G$27,'Service Line Inventory'!P871='Dropdown Answer Key'!$J$27,S871="Non Lead")),"Tier 4",IF((AND('Service Line Inventory'!M871='Dropdown Answer Key'!$B$25,'Service Line Inventory'!Q871='Dropdown Answer Key'!$M$25,O871='Dropdown Answer Key'!$G$27,S871="Non Lead")),"Tier 4",IF((AND('Service Line Inventory'!M871='Dropdown Answer Key'!$B$25,'Service Line Inventory'!Q871='Dropdown Answer Key'!$M$25,'Service Line Inventory'!P871='Dropdown Answer Key'!$J$27,S871="Non Lead")),"Tier 4","Tier 5"))))))))</f>
        <v>BLANK</v>
      </c>
      <c r="U871" s="123" t="str">
        <f t="shared" si="53"/>
        <v>ERROR</v>
      </c>
      <c r="V871" s="122" t="str">
        <f t="shared" si="54"/>
        <v>ERROR</v>
      </c>
      <c r="W871" s="122" t="str">
        <f t="shared" si="55"/>
        <v>NO</v>
      </c>
      <c r="X871" s="116"/>
      <c r="Y871" s="105"/>
      <c r="Z871" s="85"/>
    </row>
    <row r="872" spans="1:26">
      <c r="A872" s="80"/>
      <c r="B872" s="80"/>
      <c r="C872" s="111"/>
      <c r="D872" s="81"/>
      <c r="E872" s="111"/>
      <c r="F872" s="111"/>
      <c r="G872" s="113"/>
      <c r="H872" s="101"/>
      <c r="I872" s="81"/>
      <c r="J872" s="82"/>
      <c r="K872" s="81"/>
      <c r="L872" s="101" t="str">
        <f t="shared" si="52"/>
        <v>ERROR</v>
      </c>
      <c r="M872" s="117"/>
      <c r="N872" s="81"/>
      <c r="O872" s="81"/>
      <c r="P872" s="81"/>
      <c r="Q872" s="80"/>
      <c r="R872" s="81"/>
      <c r="S872" s="106" t="str">
        <f>IF(OR(B872="",$C$3="",$G$3=""),"ERROR",IF(AND(B872='Dropdown Answer Key'!$B$12,OR(E872="Lead",E872="U, May have L",E872="COM",E872="")),"Lead",IF(AND(B872='Dropdown Answer Key'!$B$12,OR(AND(E872="GALV",H872="Y"),AND(E872="GALV",H872="UN"),AND(E872="GALV",H872=""))),"GRR",IF(AND(B872='Dropdown Answer Key'!$B$12,E872="Unknown"),"Unknown SL",IF(AND(B872='Dropdown Answer Key'!$B$13,OR(F872="Lead",F872="U, May have L",F872="COM",F872="")),"Lead",IF(AND(B872='Dropdown Answer Key'!$B$13,OR(AND(F872="GALV",H872="Y"),AND(F872="GALV",H872="UN"),AND(F872="GALV",H872=""))),"GRR",IF(AND(B872='Dropdown Answer Key'!$B$13,F872="Unknown"),"Unknown SL",IF(AND(B872='Dropdown Answer Key'!$B$14,OR(E872="Lead",E872="U, May have L",E872="COM",E872="")),"Lead",IF(AND(B872='Dropdown Answer Key'!$B$14,OR(F872="Lead",F872="U, May have L",F872="COM",F872="")),"Lead",IF(AND(B872='Dropdown Answer Key'!$B$14,OR(AND(E872="GALV",H872="Y"),AND(E872="GALV",H872="UN"),AND(E872="GALV",H872=""),AND(F872="GALV",H872="Y"),AND(F872="GALV",H872="UN"),AND(F872="GALV",H872=""),AND(F872="GALV",I872="Y"),AND(F872="GALV",I872="UN"),AND(F872="GALV",I872=""))),"GRR",IF(AND(B872='Dropdown Answer Key'!$B$14,OR(E872="Unknown",F872="Unknown")),"Unknown SL","Non Lead")))))))))))</f>
        <v>ERROR</v>
      </c>
      <c r="T872" s="83" t="str">
        <f>IF(OR(M872="",Q872="",S872="ERROR"),"BLANK",IF((AND(M872='Dropdown Answer Key'!$B$25,OR('Service Line Inventory'!S872="Lead",S872="Unknown SL"))),"Tier 1",IF(AND('Service Line Inventory'!M872='Dropdown Answer Key'!$B$26,OR('Service Line Inventory'!S872="Lead",S872="Unknown SL")),"Tier 2",IF(AND('Service Line Inventory'!M872='Dropdown Answer Key'!$B$27,OR('Service Line Inventory'!S872="Lead",S872="Unknown SL")),"Tier 2",IF('Service Line Inventory'!S872="GRR","Tier 3",IF((AND('Service Line Inventory'!M872='Dropdown Answer Key'!$B$25,'Service Line Inventory'!Q872='Dropdown Answer Key'!$M$25,O872='Dropdown Answer Key'!$G$27,'Service Line Inventory'!P872='Dropdown Answer Key'!$J$27,S872="Non Lead")),"Tier 4",IF((AND('Service Line Inventory'!M872='Dropdown Answer Key'!$B$25,'Service Line Inventory'!Q872='Dropdown Answer Key'!$M$25,O872='Dropdown Answer Key'!$G$27,S872="Non Lead")),"Tier 4",IF((AND('Service Line Inventory'!M872='Dropdown Answer Key'!$B$25,'Service Line Inventory'!Q872='Dropdown Answer Key'!$M$25,'Service Line Inventory'!P872='Dropdown Answer Key'!$J$27,S872="Non Lead")),"Tier 4","Tier 5"))))))))</f>
        <v>BLANK</v>
      </c>
      <c r="U872" s="109" t="str">
        <f t="shared" si="53"/>
        <v>ERROR</v>
      </c>
      <c r="V872" s="83" t="str">
        <f t="shared" si="54"/>
        <v>ERROR</v>
      </c>
      <c r="W872" s="83" t="str">
        <f t="shared" si="55"/>
        <v>NO</v>
      </c>
      <c r="X872" s="115"/>
      <c r="Y872" s="84"/>
      <c r="Z872" s="85"/>
    </row>
    <row r="873" spans="1:26">
      <c r="A873" s="89"/>
      <c r="B873" s="90"/>
      <c r="C873" s="112"/>
      <c r="D873" s="90"/>
      <c r="E873" s="112"/>
      <c r="F873" s="112"/>
      <c r="G873" s="114"/>
      <c r="H873" s="102"/>
      <c r="I873" s="90"/>
      <c r="J873" s="91"/>
      <c r="K873" s="90"/>
      <c r="L873" s="102" t="str">
        <f t="shared" si="52"/>
        <v>ERROR</v>
      </c>
      <c r="M873" s="118"/>
      <c r="N873" s="90"/>
      <c r="O873" s="90"/>
      <c r="P873" s="90"/>
      <c r="Q873" s="89"/>
      <c r="R873" s="90"/>
      <c r="S873" s="121" t="str">
        <f>IF(OR(B873="",$C$3="",$G$3=""),"ERROR",IF(AND(B873='Dropdown Answer Key'!$B$12,OR(E873="Lead",E873="U, May have L",E873="COM",E873="")),"Lead",IF(AND(B873='Dropdown Answer Key'!$B$12,OR(AND(E873="GALV",H873="Y"),AND(E873="GALV",H873="UN"),AND(E873="GALV",H873=""))),"GRR",IF(AND(B873='Dropdown Answer Key'!$B$12,E873="Unknown"),"Unknown SL",IF(AND(B873='Dropdown Answer Key'!$B$13,OR(F873="Lead",F873="U, May have L",F873="COM",F873="")),"Lead",IF(AND(B873='Dropdown Answer Key'!$B$13,OR(AND(F873="GALV",H873="Y"),AND(F873="GALV",H873="UN"),AND(F873="GALV",H873=""))),"GRR",IF(AND(B873='Dropdown Answer Key'!$B$13,F873="Unknown"),"Unknown SL",IF(AND(B873='Dropdown Answer Key'!$B$14,OR(E873="Lead",E873="U, May have L",E873="COM",E873="")),"Lead",IF(AND(B873='Dropdown Answer Key'!$B$14,OR(F873="Lead",F873="U, May have L",F873="COM",F873="")),"Lead",IF(AND(B873='Dropdown Answer Key'!$B$14,OR(AND(E873="GALV",H873="Y"),AND(E873="GALV",H873="UN"),AND(E873="GALV",H873=""),AND(F873="GALV",H873="Y"),AND(F873="GALV",H873="UN"),AND(F873="GALV",H873=""),AND(F873="GALV",I873="Y"),AND(F873="GALV",I873="UN"),AND(F873="GALV",I873=""))),"GRR",IF(AND(B873='Dropdown Answer Key'!$B$14,OR(E873="Unknown",F873="Unknown")),"Unknown SL","Non Lead")))))))))))</f>
        <v>ERROR</v>
      </c>
      <c r="T873" s="122" t="str">
        <f>IF(OR(M873="",Q873="",S873="ERROR"),"BLANK",IF((AND(M873='Dropdown Answer Key'!$B$25,OR('Service Line Inventory'!S873="Lead",S873="Unknown SL"))),"Tier 1",IF(AND('Service Line Inventory'!M873='Dropdown Answer Key'!$B$26,OR('Service Line Inventory'!S873="Lead",S873="Unknown SL")),"Tier 2",IF(AND('Service Line Inventory'!M873='Dropdown Answer Key'!$B$27,OR('Service Line Inventory'!S873="Lead",S873="Unknown SL")),"Tier 2",IF('Service Line Inventory'!S873="GRR","Tier 3",IF((AND('Service Line Inventory'!M873='Dropdown Answer Key'!$B$25,'Service Line Inventory'!Q873='Dropdown Answer Key'!$M$25,O873='Dropdown Answer Key'!$G$27,'Service Line Inventory'!P873='Dropdown Answer Key'!$J$27,S873="Non Lead")),"Tier 4",IF((AND('Service Line Inventory'!M873='Dropdown Answer Key'!$B$25,'Service Line Inventory'!Q873='Dropdown Answer Key'!$M$25,O873='Dropdown Answer Key'!$G$27,S873="Non Lead")),"Tier 4",IF((AND('Service Line Inventory'!M873='Dropdown Answer Key'!$B$25,'Service Line Inventory'!Q873='Dropdown Answer Key'!$M$25,'Service Line Inventory'!P873='Dropdown Answer Key'!$J$27,S873="Non Lead")),"Tier 4","Tier 5"))))))))</f>
        <v>BLANK</v>
      </c>
      <c r="U873" s="123" t="str">
        <f t="shared" si="53"/>
        <v>ERROR</v>
      </c>
      <c r="V873" s="122" t="str">
        <f t="shared" si="54"/>
        <v>ERROR</v>
      </c>
      <c r="W873" s="122" t="str">
        <f t="shared" si="55"/>
        <v>NO</v>
      </c>
      <c r="X873" s="116"/>
      <c r="Y873" s="105"/>
      <c r="Z873" s="85"/>
    </row>
    <row r="874" spans="1:26">
      <c r="A874" s="80"/>
      <c r="B874" s="80"/>
      <c r="C874" s="111"/>
      <c r="D874" s="81"/>
      <c r="E874" s="111"/>
      <c r="F874" s="111"/>
      <c r="G874" s="113"/>
      <c r="H874" s="101"/>
      <c r="I874" s="81"/>
      <c r="J874" s="82"/>
      <c r="K874" s="81"/>
      <c r="L874" s="101" t="str">
        <f t="shared" si="52"/>
        <v>ERROR</v>
      </c>
      <c r="M874" s="117"/>
      <c r="N874" s="81"/>
      <c r="O874" s="81"/>
      <c r="P874" s="81"/>
      <c r="Q874" s="80"/>
      <c r="R874" s="81"/>
      <c r="S874" s="106" t="str">
        <f>IF(OR(B874="",$C$3="",$G$3=""),"ERROR",IF(AND(B874='Dropdown Answer Key'!$B$12,OR(E874="Lead",E874="U, May have L",E874="COM",E874="")),"Lead",IF(AND(B874='Dropdown Answer Key'!$B$12,OR(AND(E874="GALV",H874="Y"),AND(E874="GALV",H874="UN"),AND(E874="GALV",H874=""))),"GRR",IF(AND(B874='Dropdown Answer Key'!$B$12,E874="Unknown"),"Unknown SL",IF(AND(B874='Dropdown Answer Key'!$B$13,OR(F874="Lead",F874="U, May have L",F874="COM",F874="")),"Lead",IF(AND(B874='Dropdown Answer Key'!$B$13,OR(AND(F874="GALV",H874="Y"),AND(F874="GALV",H874="UN"),AND(F874="GALV",H874=""))),"GRR",IF(AND(B874='Dropdown Answer Key'!$B$13,F874="Unknown"),"Unknown SL",IF(AND(B874='Dropdown Answer Key'!$B$14,OR(E874="Lead",E874="U, May have L",E874="COM",E874="")),"Lead",IF(AND(B874='Dropdown Answer Key'!$B$14,OR(F874="Lead",F874="U, May have L",F874="COM",F874="")),"Lead",IF(AND(B874='Dropdown Answer Key'!$B$14,OR(AND(E874="GALV",H874="Y"),AND(E874="GALV",H874="UN"),AND(E874="GALV",H874=""),AND(F874="GALV",H874="Y"),AND(F874="GALV",H874="UN"),AND(F874="GALV",H874=""),AND(F874="GALV",I874="Y"),AND(F874="GALV",I874="UN"),AND(F874="GALV",I874=""))),"GRR",IF(AND(B874='Dropdown Answer Key'!$B$14,OR(E874="Unknown",F874="Unknown")),"Unknown SL","Non Lead")))))))))))</f>
        <v>ERROR</v>
      </c>
      <c r="T874" s="83" t="str">
        <f>IF(OR(M874="",Q874="",S874="ERROR"),"BLANK",IF((AND(M874='Dropdown Answer Key'!$B$25,OR('Service Line Inventory'!S874="Lead",S874="Unknown SL"))),"Tier 1",IF(AND('Service Line Inventory'!M874='Dropdown Answer Key'!$B$26,OR('Service Line Inventory'!S874="Lead",S874="Unknown SL")),"Tier 2",IF(AND('Service Line Inventory'!M874='Dropdown Answer Key'!$B$27,OR('Service Line Inventory'!S874="Lead",S874="Unknown SL")),"Tier 2",IF('Service Line Inventory'!S874="GRR","Tier 3",IF((AND('Service Line Inventory'!M874='Dropdown Answer Key'!$B$25,'Service Line Inventory'!Q874='Dropdown Answer Key'!$M$25,O874='Dropdown Answer Key'!$G$27,'Service Line Inventory'!P874='Dropdown Answer Key'!$J$27,S874="Non Lead")),"Tier 4",IF((AND('Service Line Inventory'!M874='Dropdown Answer Key'!$B$25,'Service Line Inventory'!Q874='Dropdown Answer Key'!$M$25,O874='Dropdown Answer Key'!$G$27,S874="Non Lead")),"Tier 4",IF((AND('Service Line Inventory'!M874='Dropdown Answer Key'!$B$25,'Service Line Inventory'!Q874='Dropdown Answer Key'!$M$25,'Service Line Inventory'!P874='Dropdown Answer Key'!$J$27,S874="Non Lead")),"Tier 4","Tier 5"))))))))</f>
        <v>BLANK</v>
      </c>
      <c r="U874" s="109" t="str">
        <f t="shared" si="53"/>
        <v>ERROR</v>
      </c>
      <c r="V874" s="83" t="str">
        <f t="shared" si="54"/>
        <v>ERROR</v>
      </c>
      <c r="W874" s="83" t="str">
        <f t="shared" si="55"/>
        <v>NO</v>
      </c>
      <c r="X874" s="115"/>
      <c r="Y874" s="84"/>
      <c r="Z874" s="85"/>
    </row>
    <row r="875" spans="1:26">
      <c r="A875" s="89"/>
      <c r="B875" s="90"/>
      <c r="C875" s="112"/>
      <c r="D875" s="90"/>
      <c r="E875" s="112"/>
      <c r="F875" s="112"/>
      <c r="G875" s="114"/>
      <c r="H875" s="102"/>
      <c r="I875" s="90"/>
      <c r="J875" s="91"/>
      <c r="K875" s="90"/>
      <c r="L875" s="102" t="str">
        <f t="shared" si="52"/>
        <v>ERROR</v>
      </c>
      <c r="M875" s="118"/>
      <c r="N875" s="90"/>
      <c r="O875" s="90"/>
      <c r="P875" s="90"/>
      <c r="Q875" s="89"/>
      <c r="R875" s="90"/>
      <c r="S875" s="121" t="str">
        <f>IF(OR(B875="",$C$3="",$G$3=""),"ERROR",IF(AND(B875='Dropdown Answer Key'!$B$12,OR(E875="Lead",E875="U, May have L",E875="COM",E875="")),"Lead",IF(AND(B875='Dropdown Answer Key'!$B$12,OR(AND(E875="GALV",H875="Y"),AND(E875="GALV",H875="UN"),AND(E875="GALV",H875=""))),"GRR",IF(AND(B875='Dropdown Answer Key'!$B$12,E875="Unknown"),"Unknown SL",IF(AND(B875='Dropdown Answer Key'!$B$13,OR(F875="Lead",F875="U, May have L",F875="COM",F875="")),"Lead",IF(AND(B875='Dropdown Answer Key'!$B$13,OR(AND(F875="GALV",H875="Y"),AND(F875="GALV",H875="UN"),AND(F875="GALV",H875=""))),"GRR",IF(AND(B875='Dropdown Answer Key'!$B$13,F875="Unknown"),"Unknown SL",IF(AND(B875='Dropdown Answer Key'!$B$14,OR(E875="Lead",E875="U, May have L",E875="COM",E875="")),"Lead",IF(AND(B875='Dropdown Answer Key'!$B$14,OR(F875="Lead",F875="U, May have L",F875="COM",F875="")),"Lead",IF(AND(B875='Dropdown Answer Key'!$B$14,OR(AND(E875="GALV",H875="Y"),AND(E875="GALV",H875="UN"),AND(E875="GALV",H875=""),AND(F875="GALV",H875="Y"),AND(F875="GALV",H875="UN"),AND(F875="GALV",H875=""),AND(F875="GALV",I875="Y"),AND(F875="GALV",I875="UN"),AND(F875="GALV",I875=""))),"GRR",IF(AND(B875='Dropdown Answer Key'!$B$14,OR(E875="Unknown",F875="Unknown")),"Unknown SL","Non Lead")))))))))))</f>
        <v>ERROR</v>
      </c>
      <c r="T875" s="122" t="str">
        <f>IF(OR(M875="",Q875="",S875="ERROR"),"BLANK",IF((AND(M875='Dropdown Answer Key'!$B$25,OR('Service Line Inventory'!S875="Lead",S875="Unknown SL"))),"Tier 1",IF(AND('Service Line Inventory'!M875='Dropdown Answer Key'!$B$26,OR('Service Line Inventory'!S875="Lead",S875="Unknown SL")),"Tier 2",IF(AND('Service Line Inventory'!M875='Dropdown Answer Key'!$B$27,OR('Service Line Inventory'!S875="Lead",S875="Unknown SL")),"Tier 2",IF('Service Line Inventory'!S875="GRR","Tier 3",IF((AND('Service Line Inventory'!M875='Dropdown Answer Key'!$B$25,'Service Line Inventory'!Q875='Dropdown Answer Key'!$M$25,O875='Dropdown Answer Key'!$G$27,'Service Line Inventory'!P875='Dropdown Answer Key'!$J$27,S875="Non Lead")),"Tier 4",IF((AND('Service Line Inventory'!M875='Dropdown Answer Key'!$B$25,'Service Line Inventory'!Q875='Dropdown Answer Key'!$M$25,O875='Dropdown Answer Key'!$G$27,S875="Non Lead")),"Tier 4",IF((AND('Service Line Inventory'!M875='Dropdown Answer Key'!$B$25,'Service Line Inventory'!Q875='Dropdown Answer Key'!$M$25,'Service Line Inventory'!P875='Dropdown Answer Key'!$J$27,S875="Non Lead")),"Tier 4","Tier 5"))))))))</f>
        <v>BLANK</v>
      </c>
      <c r="U875" s="123" t="str">
        <f t="shared" si="53"/>
        <v>ERROR</v>
      </c>
      <c r="V875" s="122" t="str">
        <f t="shared" si="54"/>
        <v>ERROR</v>
      </c>
      <c r="W875" s="122" t="str">
        <f t="shared" si="55"/>
        <v>NO</v>
      </c>
      <c r="X875" s="116"/>
      <c r="Y875" s="105"/>
      <c r="Z875" s="85"/>
    </row>
    <row r="876" spans="1:26">
      <c r="A876" s="80"/>
      <c r="B876" s="80"/>
      <c r="C876" s="111"/>
      <c r="D876" s="81"/>
      <c r="E876" s="111"/>
      <c r="F876" s="111"/>
      <c r="G876" s="113"/>
      <c r="H876" s="101"/>
      <c r="I876" s="81"/>
      <c r="J876" s="82"/>
      <c r="K876" s="81"/>
      <c r="L876" s="101" t="str">
        <f t="shared" si="52"/>
        <v>ERROR</v>
      </c>
      <c r="M876" s="117"/>
      <c r="N876" s="81"/>
      <c r="O876" s="81"/>
      <c r="P876" s="81"/>
      <c r="Q876" s="80"/>
      <c r="R876" s="81"/>
      <c r="S876" s="106" t="str">
        <f>IF(OR(B876="",$C$3="",$G$3=""),"ERROR",IF(AND(B876='Dropdown Answer Key'!$B$12,OR(E876="Lead",E876="U, May have L",E876="COM",E876="")),"Lead",IF(AND(B876='Dropdown Answer Key'!$B$12,OR(AND(E876="GALV",H876="Y"),AND(E876="GALV",H876="UN"),AND(E876="GALV",H876=""))),"GRR",IF(AND(B876='Dropdown Answer Key'!$B$12,E876="Unknown"),"Unknown SL",IF(AND(B876='Dropdown Answer Key'!$B$13,OR(F876="Lead",F876="U, May have L",F876="COM",F876="")),"Lead",IF(AND(B876='Dropdown Answer Key'!$B$13,OR(AND(F876="GALV",H876="Y"),AND(F876="GALV",H876="UN"),AND(F876="GALV",H876=""))),"GRR",IF(AND(B876='Dropdown Answer Key'!$B$13,F876="Unknown"),"Unknown SL",IF(AND(B876='Dropdown Answer Key'!$B$14,OR(E876="Lead",E876="U, May have L",E876="COM",E876="")),"Lead",IF(AND(B876='Dropdown Answer Key'!$B$14,OR(F876="Lead",F876="U, May have L",F876="COM",F876="")),"Lead",IF(AND(B876='Dropdown Answer Key'!$B$14,OR(AND(E876="GALV",H876="Y"),AND(E876="GALV",H876="UN"),AND(E876="GALV",H876=""),AND(F876="GALV",H876="Y"),AND(F876="GALV",H876="UN"),AND(F876="GALV",H876=""),AND(F876="GALV",I876="Y"),AND(F876="GALV",I876="UN"),AND(F876="GALV",I876=""))),"GRR",IF(AND(B876='Dropdown Answer Key'!$B$14,OR(E876="Unknown",F876="Unknown")),"Unknown SL","Non Lead")))))))))))</f>
        <v>ERROR</v>
      </c>
      <c r="T876" s="83" t="str">
        <f>IF(OR(M876="",Q876="",S876="ERROR"),"BLANK",IF((AND(M876='Dropdown Answer Key'!$B$25,OR('Service Line Inventory'!S876="Lead",S876="Unknown SL"))),"Tier 1",IF(AND('Service Line Inventory'!M876='Dropdown Answer Key'!$B$26,OR('Service Line Inventory'!S876="Lead",S876="Unknown SL")),"Tier 2",IF(AND('Service Line Inventory'!M876='Dropdown Answer Key'!$B$27,OR('Service Line Inventory'!S876="Lead",S876="Unknown SL")),"Tier 2",IF('Service Line Inventory'!S876="GRR","Tier 3",IF((AND('Service Line Inventory'!M876='Dropdown Answer Key'!$B$25,'Service Line Inventory'!Q876='Dropdown Answer Key'!$M$25,O876='Dropdown Answer Key'!$G$27,'Service Line Inventory'!P876='Dropdown Answer Key'!$J$27,S876="Non Lead")),"Tier 4",IF((AND('Service Line Inventory'!M876='Dropdown Answer Key'!$B$25,'Service Line Inventory'!Q876='Dropdown Answer Key'!$M$25,O876='Dropdown Answer Key'!$G$27,S876="Non Lead")),"Tier 4",IF((AND('Service Line Inventory'!M876='Dropdown Answer Key'!$B$25,'Service Line Inventory'!Q876='Dropdown Answer Key'!$M$25,'Service Line Inventory'!P876='Dropdown Answer Key'!$J$27,S876="Non Lead")),"Tier 4","Tier 5"))))))))</f>
        <v>BLANK</v>
      </c>
      <c r="U876" s="109" t="str">
        <f t="shared" si="53"/>
        <v>ERROR</v>
      </c>
      <c r="V876" s="83" t="str">
        <f t="shared" si="54"/>
        <v>ERROR</v>
      </c>
      <c r="W876" s="83" t="str">
        <f t="shared" si="55"/>
        <v>NO</v>
      </c>
      <c r="X876" s="115"/>
      <c r="Y876" s="84"/>
      <c r="Z876" s="85"/>
    </row>
    <row r="877" spans="1:26">
      <c r="A877" s="89"/>
      <c r="B877" s="90"/>
      <c r="C877" s="112"/>
      <c r="D877" s="90"/>
      <c r="E877" s="112"/>
      <c r="F877" s="112"/>
      <c r="G877" s="114"/>
      <c r="H877" s="102"/>
      <c r="I877" s="90"/>
      <c r="J877" s="91"/>
      <c r="K877" s="90"/>
      <c r="L877" s="102" t="str">
        <f t="shared" si="52"/>
        <v>ERROR</v>
      </c>
      <c r="M877" s="118"/>
      <c r="N877" s="90"/>
      <c r="O877" s="90"/>
      <c r="P877" s="90"/>
      <c r="Q877" s="89"/>
      <c r="R877" s="90"/>
      <c r="S877" s="121" t="str">
        <f>IF(OR(B877="",$C$3="",$G$3=""),"ERROR",IF(AND(B877='Dropdown Answer Key'!$B$12,OR(E877="Lead",E877="U, May have L",E877="COM",E877="")),"Lead",IF(AND(B877='Dropdown Answer Key'!$B$12,OR(AND(E877="GALV",H877="Y"),AND(E877="GALV",H877="UN"),AND(E877="GALV",H877=""))),"GRR",IF(AND(B877='Dropdown Answer Key'!$B$12,E877="Unknown"),"Unknown SL",IF(AND(B877='Dropdown Answer Key'!$B$13,OR(F877="Lead",F877="U, May have L",F877="COM",F877="")),"Lead",IF(AND(B877='Dropdown Answer Key'!$B$13,OR(AND(F877="GALV",H877="Y"),AND(F877="GALV",H877="UN"),AND(F877="GALV",H877=""))),"GRR",IF(AND(B877='Dropdown Answer Key'!$B$13,F877="Unknown"),"Unknown SL",IF(AND(B877='Dropdown Answer Key'!$B$14,OR(E877="Lead",E877="U, May have L",E877="COM",E877="")),"Lead",IF(AND(B877='Dropdown Answer Key'!$B$14,OR(F877="Lead",F877="U, May have L",F877="COM",F877="")),"Lead",IF(AND(B877='Dropdown Answer Key'!$B$14,OR(AND(E877="GALV",H877="Y"),AND(E877="GALV",H877="UN"),AND(E877="GALV",H877=""),AND(F877="GALV",H877="Y"),AND(F877="GALV",H877="UN"),AND(F877="GALV",H877=""),AND(F877="GALV",I877="Y"),AND(F877="GALV",I877="UN"),AND(F877="GALV",I877=""))),"GRR",IF(AND(B877='Dropdown Answer Key'!$B$14,OR(E877="Unknown",F877="Unknown")),"Unknown SL","Non Lead")))))))))))</f>
        <v>ERROR</v>
      </c>
      <c r="T877" s="122" t="str">
        <f>IF(OR(M877="",Q877="",S877="ERROR"),"BLANK",IF((AND(M877='Dropdown Answer Key'!$B$25,OR('Service Line Inventory'!S877="Lead",S877="Unknown SL"))),"Tier 1",IF(AND('Service Line Inventory'!M877='Dropdown Answer Key'!$B$26,OR('Service Line Inventory'!S877="Lead",S877="Unknown SL")),"Tier 2",IF(AND('Service Line Inventory'!M877='Dropdown Answer Key'!$B$27,OR('Service Line Inventory'!S877="Lead",S877="Unknown SL")),"Tier 2",IF('Service Line Inventory'!S877="GRR","Tier 3",IF((AND('Service Line Inventory'!M877='Dropdown Answer Key'!$B$25,'Service Line Inventory'!Q877='Dropdown Answer Key'!$M$25,O877='Dropdown Answer Key'!$G$27,'Service Line Inventory'!P877='Dropdown Answer Key'!$J$27,S877="Non Lead")),"Tier 4",IF((AND('Service Line Inventory'!M877='Dropdown Answer Key'!$B$25,'Service Line Inventory'!Q877='Dropdown Answer Key'!$M$25,O877='Dropdown Answer Key'!$G$27,S877="Non Lead")),"Tier 4",IF((AND('Service Line Inventory'!M877='Dropdown Answer Key'!$B$25,'Service Line Inventory'!Q877='Dropdown Answer Key'!$M$25,'Service Line Inventory'!P877='Dropdown Answer Key'!$J$27,S877="Non Lead")),"Tier 4","Tier 5"))))))))</f>
        <v>BLANK</v>
      </c>
      <c r="U877" s="123" t="str">
        <f t="shared" si="53"/>
        <v>ERROR</v>
      </c>
      <c r="V877" s="122" t="str">
        <f t="shared" si="54"/>
        <v>ERROR</v>
      </c>
      <c r="W877" s="122" t="str">
        <f t="shared" si="55"/>
        <v>NO</v>
      </c>
      <c r="X877" s="116"/>
      <c r="Y877" s="105"/>
      <c r="Z877" s="85"/>
    </row>
    <row r="878" spans="1:26">
      <c r="A878" s="80"/>
      <c r="B878" s="80"/>
      <c r="C878" s="111"/>
      <c r="D878" s="81"/>
      <c r="E878" s="111"/>
      <c r="F878" s="111"/>
      <c r="G878" s="113"/>
      <c r="H878" s="101"/>
      <c r="I878" s="81"/>
      <c r="J878" s="82"/>
      <c r="K878" s="81"/>
      <c r="L878" s="101" t="str">
        <f t="shared" si="52"/>
        <v>ERROR</v>
      </c>
      <c r="M878" s="117"/>
      <c r="N878" s="81"/>
      <c r="O878" s="81"/>
      <c r="P878" s="81"/>
      <c r="Q878" s="80"/>
      <c r="R878" s="81"/>
      <c r="S878" s="106" t="str">
        <f>IF(OR(B878="",$C$3="",$G$3=""),"ERROR",IF(AND(B878='Dropdown Answer Key'!$B$12,OR(E878="Lead",E878="U, May have L",E878="COM",E878="")),"Lead",IF(AND(B878='Dropdown Answer Key'!$B$12,OR(AND(E878="GALV",H878="Y"),AND(E878="GALV",H878="UN"),AND(E878="GALV",H878=""))),"GRR",IF(AND(B878='Dropdown Answer Key'!$B$12,E878="Unknown"),"Unknown SL",IF(AND(B878='Dropdown Answer Key'!$B$13,OR(F878="Lead",F878="U, May have L",F878="COM",F878="")),"Lead",IF(AND(B878='Dropdown Answer Key'!$B$13,OR(AND(F878="GALV",H878="Y"),AND(F878="GALV",H878="UN"),AND(F878="GALV",H878=""))),"GRR",IF(AND(B878='Dropdown Answer Key'!$B$13,F878="Unknown"),"Unknown SL",IF(AND(B878='Dropdown Answer Key'!$B$14,OR(E878="Lead",E878="U, May have L",E878="COM",E878="")),"Lead",IF(AND(B878='Dropdown Answer Key'!$B$14,OR(F878="Lead",F878="U, May have L",F878="COM",F878="")),"Lead",IF(AND(B878='Dropdown Answer Key'!$B$14,OR(AND(E878="GALV",H878="Y"),AND(E878="GALV",H878="UN"),AND(E878="GALV",H878=""),AND(F878="GALV",H878="Y"),AND(F878="GALV",H878="UN"),AND(F878="GALV",H878=""),AND(F878="GALV",I878="Y"),AND(F878="GALV",I878="UN"),AND(F878="GALV",I878=""))),"GRR",IF(AND(B878='Dropdown Answer Key'!$B$14,OR(E878="Unknown",F878="Unknown")),"Unknown SL","Non Lead")))))))))))</f>
        <v>ERROR</v>
      </c>
      <c r="T878" s="83" t="str">
        <f>IF(OR(M878="",Q878="",S878="ERROR"),"BLANK",IF((AND(M878='Dropdown Answer Key'!$B$25,OR('Service Line Inventory'!S878="Lead",S878="Unknown SL"))),"Tier 1",IF(AND('Service Line Inventory'!M878='Dropdown Answer Key'!$B$26,OR('Service Line Inventory'!S878="Lead",S878="Unknown SL")),"Tier 2",IF(AND('Service Line Inventory'!M878='Dropdown Answer Key'!$B$27,OR('Service Line Inventory'!S878="Lead",S878="Unknown SL")),"Tier 2",IF('Service Line Inventory'!S878="GRR","Tier 3",IF((AND('Service Line Inventory'!M878='Dropdown Answer Key'!$B$25,'Service Line Inventory'!Q878='Dropdown Answer Key'!$M$25,O878='Dropdown Answer Key'!$G$27,'Service Line Inventory'!P878='Dropdown Answer Key'!$J$27,S878="Non Lead")),"Tier 4",IF((AND('Service Line Inventory'!M878='Dropdown Answer Key'!$B$25,'Service Line Inventory'!Q878='Dropdown Answer Key'!$M$25,O878='Dropdown Answer Key'!$G$27,S878="Non Lead")),"Tier 4",IF((AND('Service Line Inventory'!M878='Dropdown Answer Key'!$B$25,'Service Line Inventory'!Q878='Dropdown Answer Key'!$M$25,'Service Line Inventory'!P878='Dropdown Answer Key'!$J$27,S878="Non Lead")),"Tier 4","Tier 5"))))))))</f>
        <v>BLANK</v>
      </c>
      <c r="U878" s="109" t="str">
        <f t="shared" si="53"/>
        <v>ERROR</v>
      </c>
      <c r="V878" s="83" t="str">
        <f t="shared" si="54"/>
        <v>ERROR</v>
      </c>
      <c r="W878" s="83" t="str">
        <f t="shared" si="55"/>
        <v>NO</v>
      </c>
      <c r="X878" s="115"/>
      <c r="Y878" s="84"/>
      <c r="Z878" s="85"/>
    </row>
    <row r="879" spans="1:26">
      <c r="A879" s="89"/>
      <c r="B879" s="90"/>
      <c r="C879" s="112"/>
      <c r="D879" s="90"/>
      <c r="E879" s="112"/>
      <c r="F879" s="112"/>
      <c r="G879" s="114"/>
      <c r="H879" s="102"/>
      <c r="I879" s="90"/>
      <c r="J879" s="91"/>
      <c r="K879" s="90"/>
      <c r="L879" s="102" t="str">
        <f t="shared" si="52"/>
        <v>ERROR</v>
      </c>
      <c r="M879" s="118"/>
      <c r="N879" s="90"/>
      <c r="O879" s="90"/>
      <c r="P879" s="90"/>
      <c r="Q879" s="89"/>
      <c r="R879" s="90"/>
      <c r="S879" s="121" t="str">
        <f>IF(OR(B879="",$C$3="",$G$3=""),"ERROR",IF(AND(B879='Dropdown Answer Key'!$B$12,OR(E879="Lead",E879="U, May have L",E879="COM",E879="")),"Lead",IF(AND(B879='Dropdown Answer Key'!$B$12,OR(AND(E879="GALV",H879="Y"),AND(E879="GALV",H879="UN"),AND(E879="GALV",H879=""))),"GRR",IF(AND(B879='Dropdown Answer Key'!$B$12,E879="Unknown"),"Unknown SL",IF(AND(B879='Dropdown Answer Key'!$B$13,OR(F879="Lead",F879="U, May have L",F879="COM",F879="")),"Lead",IF(AND(B879='Dropdown Answer Key'!$B$13,OR(AND(F879="GALV",H879="Y"),AND(F879="GALV",H879="UN"),AND(F879="GALV",H879=""))),"GRR",IF(AND(B879='Dropdown Answer Key'!$B$13,F879="Unknown"),"Unknown SL",IF(AND(B879='Dropdown Answer Key'!$B$14,OR(E879="Lead",E879="U, May have L",E879="COM",E879="")),"Lead",IF(AND(B879='Dropdown Answer Key'!$B$14,OR(F879="Lead",F879="U, May have L",F879="COM",F879="")),"Lead",IF(AND(B879='Dropdown Answer Key'!$B$14,OR(AND(E879="GALV",H879="Y"),AND(E879="GALV",H879="UN"),AND(E879="GALV",H879=""),AND(F879="GALV",H879="Y"),AND(F879="GALV",H879="UN"),AND(F879="GALV",H879=""),AND(F879="GALV",I879="Y"),AND(F879="GALV",I879="UN"),AND(F879="GALV",I879=""))),"GRR",IF(AND(B879='Dropdown Answer Key'!$B$14,OR(E879="Unknown",F879="Unknown")),"Unknown SL","Non Lead")))))))))))</f>
        <v>ERROR</v>
      </c>
      <c r="T879" s="122" t="str">
        <f>IF(OR(M879="",Q879="",S879="ERROR"),"BLANK",IF((AND(M879='Dropdown Answer Key'!$B$25,OR('Service Line Inventory'!S879="Lead",S879="Unknown SL"))),"Tier 1",IF(AND('Service Line Inventory'!M879='Dropdown Answer Key'!$B$26,OR('Service Line Inventory'!S879="Lead",S879="Unknown SL")),"Tier 2",IF(AND('Service Line Inventory'!M879='Dropdown Answer Key'!$B$27,OR('Service Line Inventory'!S879="Lead",S879="Unknown SL")),"Tier 2",IF('Service Line Inventory'!S879="GRR","Tier 3",IF((AND('Service Line Inventory'!M879='Dropdown Answer Key'!$B$25,'Service Line Inventory'!Q879='Dropdown Answer Key'!$M$25,O879='Dropdown Answer Key'!$G$27,'Service Line Inventory'!P879='Dropdown Answer Key'!$J$27,S879="Non Lead")),"Tier 4",IF((AND('Service Line Inventory'!M879='Dropdown Answer Key'!$B$25,'Service Line Inventory'!Q879='Dropdown Answer Key'!$M$25,O879='Dropdown Answer Key'!$G$27,S879="Non Lead")),"Tier 4",IF((AND('Service Line Inventory'!M879='Dropdown Answer Key'!$B$25,'Service Line Inventory'!Q879='Dropdown Answer Key'!$M$25,'Service Line Inventory'!P879='Dropdown Answer Key'!$J$27,S879="Non Lead")),"Tier 4","Tier 5"))))))))</f>
        <v>BLANK</v>
      </c>
      <c r="U879" s="123" t="str">
        <f t="shared" si="53"/>
        <v>ERROR</v>
      </c>
      <c r="V879" s="122" t="str">
        <f t="shared" si="54"/>
        <v>ERROR</v>
      </c>
      <c r="W879" s="122" t="str">
        <f t="shared" si="55"/>
        <v>NO</v>
      </c>
      <c r="X879" s="116"/>
      <c r="Y879" s="105"/>
      <c r="Z879" s="85"/>
    </row>
    <row r="880" spans="1:26">
      <c r="A880" s="80"/>
      <c r="B880" s="80"/>
      <c r="C880" s="111"/>
      <c r="D880" s="81"/>
      <c r="E880" s="111"/>
      <c r="F880" s="111"/>
      <c r="G880" s="113"/>
      <c r="H880" s="101"/>
      <c r="I880" s="81"/>
      <c r="J880" s="82"/>
      <c r="K880" s="81"/>
      <c r="L880" s="101" t="str">
        <f t="shared" si="52"/>
        <v>ERROR</v>
      </c>
      <c r="M880" s="117"/>
      <c r="N880" s="81"/>
      <c r="O880" s="81"/>
      <c r="P880" s="81"/>
      <c r="Q880" s="80"/>
      <c r="R880" s="81"/>
      <c r="S880" s="106" t="str">
        <f>IF(OR(B880="",$C$3="",$G$3=""),"ERROR",IF(AND(B880='Dropdown Answer Key'!$B$12,OR(E880="Lead",E880="U, May have L",E880="COM",E880="")),"Lead",IF(AND(B880='Dropdown Answer Key'!$B$12,OR(AND(E880="GALV",H880="Y"),AND(E880="GALV",H880="UN"),AND(E880="GALV",H880=""))),"GRR",IF(AND(B880='Dropdown Answer Key'!$B$12,E880="Unknown"),"Unknown SL",IF(AND(B880='Dropdown Answer Key'!$B$13,OR(F880="Lead",F880="U, May have L",F880="COM",F880="")),"Lead",IF(AND(B880='Dropdown Answer Key'!$B$13,OR(AND(F880="GALV",H880="Y"),AND(F880="GALV",H880="UN"),AND(F880="GALV",H880=""))),"GRR",IF(AND(B880='Dropdown Answer Key'!$B$13,F880="Unknown"),"Unknown SL",IF(AND(B880='Dropdown Answer Key'!$B$14,OR(E880="Lead",E880="U, May have L",E880="COM",E880="")),"Lead",IF(AND(B880='Dropdown Answer Key'!$B$14,OR(F880="Lead",F880="U, May have L",F880="COM",F880="")),"Lead",IF(AND(B880='Dropdown Answer Key'!$B$14,OR(AND(E880="GALV",H880="Y"),AND(E880="GALV",H880="UN"),AND(E880="GALV",H880=""),AND(F880="GALV",H880="Y"),AND(F880="GALV",H880="UN"),AND(F880="GALV",H880=""),AND(F880="GALV",I880="Y"),AND(F880="GALV",I880="UN"),AND(F880="GALV",I880=""))),"GRR",IF(AND(B880='Dropdown Answer Key'!$B$14,OR(E880="Unknown",F880="Unknown")),"Unknown SL","Non Lead")))))))))))</f>
        <v>ERROR</v>
      </c>
      <c r="T880" s="83" t="str">
        <f>IF(OR(M880="",Q880="",S880="ERROR"),"BLANK",IF((AND(M880='Dropdown Answer Key'!$B$25,OR('Service Line Inventory'!S880="Lead",S880="Unknown SL"))),"Tier 1",IF(AND('Service Line Inventory'!M880='Dropdown Answer Key'!$B$26,OR('Service Line Inventory'!S880="Lead",S880="Unknown SL")),"Tier 2",IF(AND('Service Line Inventory'!M880='Dropdown Answer Key'!$B$27,OR('Service Line Inventory'!S880="Lead",S880="Unknown SL")),"Tier 2",IF('Service Line Inventory'!S880="GRR","Tier 3",IF((AND('Service Line Inventory'!M880='Dropdown Answer Key'!$B$25,'Service Line Inventory'!Q880='Dropdown Answer Key'!$M$25,O880='Dropdown Answer Key'!$G$27,'Service Line Inventory'!P880='Dropdown Answer Key'!$J$27,S880="Non Lead")),"Tier 4",IF((AND('Service Line Inventory'!M880='Dropdown Answer Key'!$B$25,'Service Line Inventory'!Q880='Dropdown Answer Key'!$M$25,O880='Dropdown Answer Key'!$G$27,S880="Non Lead")),"Tier 4",IF((AND('Service Line Inventory'!M880='Dropdown Answer Key'!$B$25,'Service Line Inventory'!Q880='Dropdown Answer Key'!$M$25,'Service Line Inventory'!P880='Dropdown Answer Key'!$J$27,S880="Non Lead")),"Tier 4","Tier 5"))))))))</f>
        <v>BLANK</v>
      </c>
      <c r="U880" s="109" t="str">
        <f t="shared" si="53"/>
        <v>ERROR</v>
      </c>
      <c r="V880" s="83" t="str">
        <f t="shared" si="54"/>
        <v>ERROR</v>
      </c>
      <c r="W880" s="83" t="str">
        <f t="shared" si="55"/>
        <v>NO</v>
      </c>
      <c r="X880" s="115"/>
      <c r="Y880" s="84"/>
      <c r="Z880" s="85"/>
    </row>
    <row r="881" spans="1:26">
      <c r="A881" s="89"/>
      <c r="B881" s="90"/>
      <c r="C881" s="112"/>
      <c r="D881" s="90"/>
      <c r="E881" s="112"/>
      <c r="F881" s="112"/>
      <c r="G881" s="114"/>
      <c r="H881" s="102"/>
      <c r="I881" s="90"/>
      <c r="J881" s="91"/>
      <c r="K881" s="90"/>
      <c r="L881" s="102" t="str">
        <f t="shared" si="52"/>
        <v>ERROR</v>
      </c>
      <c r="M881" s="118"/>
      <c r="N881" s="90"/>
      <c r="O881" s="90"/>
      <c r="P881" s="90"/>
      <c r="Q881" s="89"/>
      <c r="R881" s="90"/>
      <c r="S881" s="121" t="str">
        <f>IF(OR(B881="",$C$3="",$G$3=""),"ERROR",IF(AND(B881='Dropdown Answer Key'!$B$12,OR(E881="Lead",E881="U, May have L",E881="COM",E881="")),"Lead",IF(AND(B881='Dropdown Answer Key'!$B$12,OR(AND(E881="GALV",H881="Y"),AND(E881="GALV",H881="UN"),AND(E881="GALV",H881=""))),"GRR",IF(AND(B881='Dropdown Answer Key'!$B$12,E881="Unknown"),"Unknown SL",IF(AND(B881='Dropdown Answer Key'!$B$13,OR(F881="Lead",F881="U, May have L",F881="COM",F881="")),"Lead",IF(AND(B881='Dropdown Answer Key'!$B$13,OR(AND(F881="GALV",H881="Y"),AND(F881="GALV",H881="UN"),AND(F881="GALV",H881=""))),"GRR",IF(AND(B881='Dropdown Answer Key'!$B$13,F881="Unknown"),"Unknown SL",IF(AND(B881='Dropdown Answer Key'!$B$14,OR(E881="Lead",E881="U, May have L",E881="COM",E881="")),"Lead",IF(AND(B881='Dropdown Answer Key'!$B$14,OR(F881="Lead",F881="U, May have L",F881="COM",F881="")),"Lead",IF(AND(B881='Dropdown Answer Key'!$B$14,OR(AND(E881="GALV",H881="Y"),AND(E881="GALV",H881="UN"),AND(E881="GALV",H881=""),AND(F881="GALV",H881="Y"),AND(F881="GALV",H881="UN"),AND(F881="GALV",H881=""),AND(F881="GALV",I881="Y"),AND(F881="GALV",I881="UN"),AND(F881="GALV",I881=""))),"GRR",IF(AND(B881='Dropdown Answer Key'!$B$14,OR(E881="Unknown",F881="Unknown")),"Unknown SL","Non Lead")))))))))))</f>
        <v>ERROR</v>
      </c>
      <c r="T881" s="122" t="str">
        <f>IF(OR(M881="",Q881="",S881="ERROR"),"BLANK",IF((AND(M881='Dropdown Answer Key'!$B$25,OR('Service Line Inventory'!S881="Lead",S881="Unknown SL"))),"Tier 1",IF(AND('Service Line Inventory'!M881='Dropdown Answer Key'!$B$26,OR('Service Line Inventory'!S881="Lead",S881="Unknown SL")),"Tier 2",IF(AND('Service Line Inventory'!M881='Dropdown Answer Key'!$B$27,OR('Service Line Inventory'!S881="Lead",S881="Unknown SL")),"Tier 2",IF('Service Line Inventory'!S881="GRR","Tier 3",IF((AND('Service Line Inventory'!M881='Dropdown Answer Key'!$B$25,'Service Line Inventory'!Q881='Dropdown Answer Key'!$M$25,O881='Dropdown Answer Key'!$G$27,'Service Line Inventory'!P881='Dropdown Answer Key'!$J$27,S881="Non Lead")),"Tier 4",IF((AND('Service Line Inventory'!M881='Dropdown Answer Key'!$B$25,'Service Line Inventory'!Q881='Dropdown Answer Key'!$M$25,O881='Dropdown Answer Key'!$G$27,S881="Non Lead")),"Tier 4",IF((AND('Service Line Inventory'!M881='Dropdown Answer Key'!$B$25,'Service Line Inventory'!Q881='Dropdown Answer Key'!$M$25,'Service Line Inventory'!P881='Dropdown Answer Key'!$J$27,S881="Non Lead")),"Tier 4","Tier 5"))))))))</f>
        <v>BLANK</v>
      </c>
      <c r="U881" s="123" t="str">
        <f t="shared" si="53"/>
        <v>ERROR</v>
      </c>
      <c r="V881" s="122" t="str">
        <f t="shared" si="54"/>
        <v>ERROR</v>
      </c>
      <c r="W881" s="122" t="str">
        <f t="shared" si="55"/>
        <v>NO</v>
      </c>
      <c r="X881" s="116"/>
      <c r="Y881" s="105"/>
      <c r="Z881" s="85"/>
    </row>
    <row r="882" spans="1:26">
      <c r="A882" s="80"/>
      <c r="B882" s="80"/>
      <c r="C882" s="111"/>
      <c r="D882" s="81"/>
      <c r="E882" s="111"/>
      <c r="F882" s="111"/>
      <c r="G882" s="113"/>
      <c r="H882" s="101"/>
      <c r="I882" s="81"/>
      <c r="J882" s="82"/>
      <c r="K882" s="81"/>
      <c r="L882" s="101" t="str">
        <f t="shared" si="52"/>
        <v>ERROR</v>
      </c>
      <c r="M882" s="117"/>
      <c r="N882" s="81"/>
      <c r="O882" s="81"/>
      <c r="P882" s="81"/>
      <c r="Q882" s="80"/>
      <c r="R882" s="81"/>
      <c r="S882" s="106" t="str">
        <f>IF(OR(B882="",$C$3="",$G$3=""),"ERROR",IF(AND(B882='Dropdown Answer Key'!$B$12,OR(E882="Lead",E882="U, May have L",E882="COM",E882="")),"Lead",IF(AND(B882='Dropdown Answer Key'!$B$12,OR(AND(E882="GALV",H882="Y"),AND(E882="GALV",H882="UN"),AND(E882="GALV",H882=""))),"GRR",IF(AND(B882='Dropdown Answer Key'!$B$12,E882="Unknown"),"Unknown SL",IF(AND(B882='Dropdown Answer Key'!$B$13,OR(F882="Lead",F882="U, May have L",F882="COM",F882="")),"Lead",IF(AND(B882='Dropdown Answer Key'!$B$13,OR(AND(F882="GALV",H882="Y"),AND(F882="GALV",H882="UN"),AND(F882="GALV",H882=""))),"GRR",IF(AND(B882='Dropdown Answer Key'!$B$13,F882="Unknown"),"Unknown SL",IF(AND(B882='Dropdown Answer Key'!$B$14,OR(E882="Lead",E882="U, May have L",E882="COM",E882="")),"Lead",IF(AND(B882='Dropdown Answer Key'!$B$14,OR(F882="Lead",F882="U, May have L",F882="COM",F882="")),"Lead",IF(AND(B882='Dropdown Answer Key'!$B$14,OR(AND(E882="GALV",H882="Y"),AND(E882="GALV",H882="UN"),AND(E882="GALV",H882=""),AND(F882="GALV",H882="Y"),AND(F882="GALV",H882="UN"),AND(F882="GALV",H882=""),AND(F882="GALV",I882="Y"),AND(F882="GALV",I882="UN"),AND(F882="GALV",I882=""))),"GRR",IF(AND(B882='Dropdown Answer Key'!$B$14,OR(E882="Unknown",F882="Unknown")),"Unknown SL","Non Lead")))))))))))</f>
        <v>ERROR</v>
      </c>
      <c r="T882" s="83" t="str">
        <f>IF(OR(M882="",Q882="",S882="ERROR"),"BLANK",IF((AND(M882='Dropdown Answer Key'!$B$25,OR('Service Line Inventory'!S882="Lead",S882="Unknown SL"))),"Tier 1",IF(AND('Service Line Inventory'!M882='Dropdown Answer Key'!$B$26,OR('Service Line Inventory'!S882="Lead",S882="Unknown SL")),"Tier 2",IF(AND('Service Line Inventory'!M882='Dropdown Answer Key'!$B$27,OR('Service Line Inventory'!S882="Lead",S882="Unknown SL")),"Tier 2",IF('Service Line Inventory'!S882="GRR","Tier 3",IF((AND('Service Line Inventory'!M882='Dropdown Answer Key'!$B$25,'Service Line Inventory'!Q882='Dropdown Answer Key'!$M$25,O882='Dropdown Answer Key'!$G$27,'Service Line Inventory'!P882='Dropdown Answer Key'!$J$27,S882="Non Lead")),"Tier 4",IF((AND('Service Line Inventory'!M882='Dropdown Answer Key'!$B$25,'Service Line Inventory'!Q882='Dropdown Answer Key'!$M$25,O882='Dropdown Answer Key'!$G$27,S882="Non Lead")),"Tier 4",IF((AND('Service Line Inventory'!M882='Dropdown Answer Key'!$B$25,'Service Line Inventory'!Q882='Dropdown Answer Key'!$M$25,'Service Line Inventory'!P882='Dropdown Answer Key'!$J$27,S882="Non Lead")),"Tier 4","Tier 5"))))))))</f>
        <v>BLANK</v>
      </c>
      <c r="U882" s="109" t="str">
        <f t="shared" si="53"/>
        <v>ERROR</v>
      </c>
      <c r="V882" s="83" t="str">
        <f t="shared" si="54"/>
        <v>ERROR</v>
      </c>
      <c r="W882" s="83" t="str">
        <f t="shared" si="55"/>
        <v>NO</v>
      </c>
      <c r="X882" s="115"/>
      <c r="Y882" s="84"/>
      <c r="Z882" s="85"/>
    </row>
    <row r="883" spans="1:26">
      <c r="A883" s="89"/>
      <c r="B883" s="90"/>
      <c r="C883" s="112"/>
      <c r="D883" s="90"/>
      <c r="E883" s="112"/>
      <c r="F883" s="112"/>
      <c r="G883" s="114"/>
      <c r="H883" s="102"/>
      <c r="I883" s="90"/>
      <c r="J883" s="91"/>
      <c r="K883" s="90"/>
      <c r="L883" s="102" t="str">
        <f t="shared" si="52"/>
        <v>ERROR</v>
      </c>
      <c r="M883" s="118"/>
      <c r="N883" s="90"/>
      <c r="O883" s="90"/>
      <c r="P883" s="90"/>
      <c r="Q883" s="89"/>
      <c r="R883" s="90"/>
      <c r="S883" s="121" t="str">
        <f>IF(OR(B883="",$C$3="",$G$3=""),"ERROR",IF(AND(B883='Dropdown Answer Key'!$B$12,OR(E883="Lead",E883="U, May have L",E883="COM",E883="")),"Lead",IF(AND(B883='Dropdown Answer Key'!$B$12,OR(AND(E883="GALV",H883="Y"),AND(E883="GALV",H883="UN"),AND(E883="GALV",H883=""))),"GRR",IF(AND(B883='Dropdown Answer Key'!$B$12,E883="Unknown"),"Unknown SL",IF(AND(B883='Dropdown Answer Key'!$B$13,OR(F883="Lead",F883="U, May have L",F883="COM",F883="")),"Lead",IF(AND(B883='Dropdown Answer Key'!$B$13,OR(AND(F883="GALV",H883="Y"),AND(F883="GALV",H883="UN"),AND(F883="GALV",H883=""))),"GRR",IF(AND(B883='Dropdown Answer Key'!$B$13,F883="Unknown"),"Unknown SL",IF(AND(B883='Dropdown Answer Key'!$B$14,OR(E883="Lead",E883="U, May have L",E883="COM",E883="")),"Lead",IF(AND(B883='Dropdown Answer Key'!$B$14,OR(F883="Lead",F883="U, May have L",F883="COM",F883="")),"Lead",IF(AND(B883='Dropdown Answer Key'!$B$14,OR(AND(E883="GALV",H883="Y"),AND(E883="GALV",H883="UN"),AND(E883="GALV",H883=""),AND(F883="GALV",H883="Y"),AND(F883="GALV",H883="UN"),AND(F883="GALV",H883=""),AND(F883="GALV",I883="Y"),AND(F883="GALV",I883="UN"),AND(F883="GALV",I883=""))),"GRR",IF(AND(B883='Dropdown Answer Key'!$B$14,OR(E883="Unknown",F883="Unknown")),"Unknown SL","Non Lead")))))))))))</f>
        <v>ERROR</v>
      </c>
      <c r="T883" s="122" t="str">
        <f>IF(OR(M883="",Q883="",S883="ERROR"),"BLANK",IF((AND(M883='Dropdown Answer Key'!$B$25,OR('Service Line Inventory'!S883="Lead",S883="Unknown SL"))),"Tier 1",IF(AND('Service Line Inventory'!M883='Dropdown Answer Key'!$B$26,OR('Service Line Inventory'!S883="Lead",S883="Unknown SL")),"Tier 2",IF(AND('Service Line Inventory'!M883='Dropdown Answer Key'!$B$27,OR('Service Line Inventory'!S883="Lead",S883="Unknown SL")),"Tier 2",IF('Service Line Inventory'!S883="GRR","Tier 3",IF((AND('Service Line Inventory'!M883='Dropdown Answer Key'!$B$25,'Service Line Inventory'!Q883='Dropdown Answer Key'!$M$25,O883='Dropdown Answer Key'!$G$27,'Service Line Inventory'!P883='Dropdown Answer Key'!$J$27,S883="Non Lead")),"Tier 4",IF((AND('Service Line Inventory'!M883='Dropdown Answer Key'!$B$25,'Service Line Inventory'!Q883='Dropdown Answer Key'!$M$25,O883='Dropdown Answer Key'!$G$27,S883="Non Lead")),"Tier 4",IF((AND('Service Line Inventory'!M883='Dropdown Answer Key'!$B$25,'Service Line Inventory'!Q883='Dropdown Answer Key'!$M$25,'Service Line Inventory'!P883='Dropdown Answer Key'!$J$27,S883="Non Lead")),"Tier 4","Tier 5"))))))))</f>
        <v>BLANK</v>
      </c>
      <c r="U883" s="123" t="str">
        <f t="shared" si="53"/>
        <v>ERROR</v>
      </c>
      <c r="V883" s="122" t="str">
        <f t="shared" si="54"/>
        <v>ERROR</v>
      </c>
      <c r="W883" s="122" t="str">
        <f t="shared" si="55"/>
        <v>NO</v>
      </c>
      <c r="X883" s="116"/>
      <c r="Y883" s="105"/>
      <c r="Z883" s="85"/>
    </row>
    <row r="884" spans="1:26">
      <c r="A884" s="80"/>
      <c r="B884" s="80"/>
      <c r="C884" s="111"/>
      <c r="D884" s="81"/>
      <c r="E884" s="111"/>
      <c r="F884" s="111"/>
      <c r="G884" s="113"/>
      <c r="H884" s="101"/>
      <c r="I884" s="81"/>
      <c r="J884" s="82"/>
      <c r="K884" s="81"/>
      <c r="L884" s="101" t="str">
        <f t="shared" si="52"/>
        <v>ERROR</v>
      </c>
      <c r="M884" s="117"/>
      <c r="N884" s="81"/>
      <c r="O884" s="81"/>
      <c r="P884" s="81"/>
      <c r="Q884" s="80"/>
      <c r="R884" s="81"/>
      <c r="S884" s="106" t="str">
        <f>IF(OR(B884="",$C$3="",$G$3=""),"ERROR",IF(AND(B884='Dropdown Answer Key'!$B$12,OR(E884="Lead",E884="U, May have L",E884="COM",E884="")),"Lead",IF(AND(B884='Dropdown Answer Key'!$B$12,OR(AND(E884="GALV",H884="Y"),AND(E884="GALV",H884="UN"),AND(E884="GALV",H884=""))),"GRR",IF(AND(B884='Dropdown Answer Key'!$B$12,E884="Unknown"),"Unknown SL",IF(AND(B884='Dropdown Answer Key'!$B$13,OR(F884="Lead",F884="U, May have L",F884="COM",F884="")),"Lead",IF(AND(B884='Dropdown Answer Key'!$B$13,OR(AND(F884="GALV",H884="Y"),AND(F884="GALV",H884="UN"),AND(F884="GALV",H884=""))),"GRR",IF(AND(B884='Dropdown Answer Key'!$B$13,F884="Unknown"),"Unknown SL",IF(AND(B884='Dropdown Answer Key'!$B$14,OR(E884="Lead",E884="U, May have L",E884="COM",E884="")),"Lead",IF(AND(B884='Dropdown Answer Key'!$B$14,OR(F884="Lead",F884="U, May have L",F884="COM",F884="")),"Lead",IF(AND(B884='Dropdown Answer Key'!$B$14,OR(AND(E884="GALV",H884="Y"),AND(E884="GALV",H884="UN"),AND(E884="GALV",H884=""),AND(F884="GALV",H884="Y"),AND(F884="GALV",H884="UN"),AND(F884="GALV",H884=""),AND(F884="GALV",I884="Y"),AND(F884="GALV",I884="UN"),AND(F884="GALV",I884=""))),"GRR",IF(AND(B884='Dropdown Answer Key'!$B$14,OR(E884="Unknown",F884="Unknown")),"Unknown SL","Non Lead")))))))))))</f>
        <v>ERROR</v>
      </c>
      <c r="T884" s="83" t="str">
        <f>IF(OR(M884="",Q884="",S884="ERROR"),"BLANK",IF((AND(M884='Dropdown Answer Key'!$B$25,OR('Service Line Inventory'!S884="Lead",S884="Unknown SL"))),"Tier 1",IF(AND('Service Line Inventory'!M884='Dropdown Answer Key'!$B$26,OR('Service Line Inventory'!S884="Lead",S884="Unknown SL")),"Tier 2",IF(AND('Service Line Inventory'!M884='Dropdown Answer Key'!$B$27,OR('Service Line Inventory'!S884="Lead",S884="Unknown SL")),"Tier 2",IF('Service Line Inventory'!S884="GRR","Tier 3",IF((AND('Service Line Inventory'!M884='Dropdown Answer Key'!$B$25,'Service Line Inventory'!Q884='Dropdown Answer Key'!$M$25,O884='Dropdown Answer Key'!$G$27,'Service Line Inventory'!P884='Dropdown Answer Key'!$J$27,S884="Non Lead")),"Tier 4",IF((AND('Service Line Inventory'!M884='Dropdown Answer Key'!$B$25,'Service Line Inventory'!Q884='Dropdown Answer Key'!$M$25,O884='Dropdown Answer Key'!$G$27,S884="Non Lead")),"Tier 4",IF((AND('Service Line Inventory'!M884='Dropdown Answer Key'!$B$25,'Service Line Inventory'!Q884='Dropdown Answer Key'!$M$25,'Service Line Inventory'!P884='Dropdown Answer Key'!$J$27,S884="Non Lead")),"Tier 4","Tier 5"))))))))</f>
        <v>BLANK</v>
      </c>
      <c r="U884" s="109" t="str">
        <f t="shared" si="53"/>
        <v>ERROR</v>
      </c>
      <c r="V884" s="83" t="str">
        <f t="shared" si="54"/>
        <v>ERROR</v>
      </c>
      <c r="W884" s="83" t="str">
        <f t="shared" si="55"/>
        <v>NO</v>
      </c>
      <c r="X884" s="115"/>
      <c r="Y884" s="84"/>
      <c r="Z884" s="85"/>
    </row>
    <row r="885" spans="1:26">
      <c r="A885" s="89"/>
      <c r="B885" s="90"/>
      <c r="C885" s="112"/>
      <c r="D885" s="90"/>
      <c r="E885" s="112"/>
      <c r="F885" s="112"/>
      <c r="G885" s="114"/>
      <c r="H885" s="102"/>
      <c r="I885" s="90"/>
      <c r="J885" s="91"/>
      <c r="K885" s="90"/>
      <c r="L885" s="102" t="str">
        <f t="shared" si="52"/>
        <v>ERROR</v>
      </c>
      <c r="M885" s="118"/>
      <c r="N885" s="90"/>
      <c r="O885" s="90"/>
      <c r="P885" s="90"/>
      <c r="Q885" s="89"/>
      <c r="R885" s="90"/>
      <c r="S885" s="121" t="str">
        <f>IF(OR(B885="",$C$3="",$G$3=""),"ERROR",IF(AND(B885='Dropdown Answer Key'!$B$12,OR(E885="Lead",E885="U, May have L",E885="COM",E885="")),"Lead",IF(AND(B885='Dropdown Answer Key'!$B$12,OR(AND(E885="GALV",H885="Y"),AND(E885="GALV",H885="UN"),AND(E885="GALV",H885=""))),"GRR",IF(AND(B885='Dropdown Answer Key'!$B$12,E885="Unknown"),"Unknown SL",IF(AND(B885='Dropdown Answer Key'!$B$13,OR(F885="Lead",F885="U, May have L",F885="COM",F885="")),"Lead",IF(AND(B885='Dropdown Answer Key'!$B$13,OR(AND(F885="GALV",H885="Y"),AND(F885="GALV",H885="UN"),AND(F885="GALV",H885=""))),"GRR",IF(AND(B885='Dropdown Answer Key'!$B$13,F885="Unknown"),"Unknown SL",IF(AND(B885='Dropdown Answer Key'!$B$14,OR(E885="Lead",E885="U, May have L",E885="COM",E885="")),"Lead",IF(AND(B885='Dropdown Answer Key'!$B$14,OR(F885="Lead",F885="U, May have L",F885="COM",F885="")),"Lead",IF(AND(B885='Dropdown Answer Key'!$B$14,OR(AND(E885="GALV",H885="Y"),AND(E885="GALV",H885="UN"),AND(E885="GALV",H885=""),AND(F885="GALV",H885="Y"),AND(F885="GALV",H885="UN"),AND(F885="GALV",H885=""),AND(F885="GALV",I885="Y"),AND(F885="GALV",I885="UN"),AND(F885="GALV",I885=""))),"GRR",IF(AND(B885='Dropdown Answer Key'!$B$14,OR(E885="Unknown",F885="Unknown")),"Unknown SL","Non Lead")))))))))))</f>
        <v>ERROR</v>
      </c>
      <c r="T885" s="122" t="str">
        <f>IF(OR(M885="",Q885="",S885="ERROR"),"BLANK",IF((AND(M885='Dropdown Answer Key'!$B$25,OR('Service Line Inventory'!S885="Lead",S885="Unknown SL"))),"Tier 1",IF(AND('Service Line Inventory'!M885='Dropdown Answer Key'!$B$26,OR('Service Line Inventory'!S885="Lead",S885="Unknown SL")),"Tier 2",IF(AND('Service Line Inventory'!M885='Dropdown Answer Key'!$B$27,OR('Service Line Inventory'!S885="Lead",S885="Unknown SL")),"Tier 2",IF('Service Line Inventory'!S885="GRR","Tier 3",IF((AND('Service Line Inventory'!M885='Dropdown Answer Key'!$B$25,'Service Line Inventory'!Q885='Dropdown Answer Key'!$M$25,O885='Dropdown Answer Key'!$G$27,'Service Line Inventory'!P885='Dropdown Answer Key'!$J$27,S885="Non Lead")),"Tier 4",IF((AND('Service Line Inventory'!M885='Dropdown Answer Key'!$B$25,'Service Line Inventory'!Q885='Dropdown Answer Key'!$M$25,O885='Dropdown Answer Key'!$G$27,S885="Non Lead")),"Tier 4",IF((AND('Service Line Inventory'!M885='Dropdown Answer Key'!$B$25,'Service Line Inventory'!Q885='Dropdown Answer Key'!$M$25,'Service Line Inventory'!P885='Dropdown Answer Key'!$J$27,S885="Non Lead")),"Tier 4","Tier 5"))))))))</f>
        <v>BLANK</v>
      </c>
      <c r="U885" s="123" t="str">
        <f t="shared" si="53"/>
        <v>ERROR</v>
      </c>
      <c r="V885" s="122" t="str">
        <f t="shared" si="54"/>
        <v>ERROR</v>
      </c>
      <c r="W885" s="122" t="str">
        <f t="shared" si="55"/>
        <v>NO</v>
      </c>
      <c r="X885" s="116"/>
      <c r="Y885" s="105"/>
      <c r="Z885" s="85"/>
    </row>
    <row r="886" spans="1:26">
      <c r="A886" s="80"/>
      <c r="B886" s="80"/>
      <c r="C886" s="111"/>
      <c r="D886" s="81"/>
      <c r="E886" s="111"/>
      <c r="F886" s="111"/>
      <c r="G886" s="113"/>
      <c r="H886" s="101"/>
      <c r="I886" s="81"/>
      <c r="J886" s="82"/>
      <c r="K886" s="81"/>
      <c r="L886" s="101" t="str">
        <f t="shared" si="52"/>
        <v>ERROR</v>
      </c>
      <c r="M886" s="117"/>
      <c r="N886" s="81"/>
      <c r="O886" s="81"/>
      <c r="P886" s="81"/>
      <c r="Q886" s="80"/>
      <c r="R886" s="81"/>
      <c r="S886" s="106" t="str">
        <f>IF(OR(B886="",$C$3="",$G$3=""),"ERROR",IF(AND(B886='Dropdown Answer Key'!$B$12,OR(E886="Lead",E886="U, May have L",E886="COM",E886="")),"Lead",IF(AND(B886='Dropdown Answer Key'!$B$12,OR(AND(E886="GALV",H886="Y"),AND(E886="GALV",H886="UN"),AND(E886="GALV",H886=""))),"GRR",IF(AND(B886='Dropdown Answer Key'!$B$12,E886="Unknown"),"Unknown SL",IF(AND(B886='Dropdown Answer Key'!$B$13,OR(F886="Lead",F886="U, May have L",F886="COM",F886="")),"Lead",IF(AND(B886='Dropdown Answer Key'!$B$13,OR(AND(F886="GALV",H886="Y"),AND(F886="GALV",H886="UN"),AND(F886="GALV",H886=""))),"GRR",IF(AND(B886='Dropdown Answer Key'!$B$13,F886="Unknown"),"Unknown SL",IF(AND(B886='Dropdown Answer Key'!$B$14,OR(E886="Lead",E886="U, May have L",E886="COM",E886="")),"Lead",IF(AND(B886='Dropdown Answer Key'!$B$14,OR(F886="Lead",F886="U, May have L",F886="COM",F886="")),"Lead",IF(AND(B886='Dropdown Answer Key'!$B$14,OR(AND(E886="GALV",H886="Y"),AND(E886="GALV",H886="UN"),AND(E886="GALV",H886=""),AND(F886="GALV",H886="Y"),AND(F886="GALV",H886="UN"),AND(F886="GALV",H886=""),AND(F886="GALV",I886="Y"),AND(F886="GALV",I886="UN"),AND(F886="GALV",I886=""))),"GRR",IF(AND(B886='Dropdown Answer Key'!$B$14,OR(E886="Unknown",F886="Unknown")),"Unknown SL","Non Lead")))))))))))</f>
        <v>ERROR</v>
      </c>
      <c r="T886" s="83" t="str">
        <f>IF(OR(M886="",Q886="",S886="ERROR"),"BLANK",IF((AND(M886='Dropdown Answer Key'!$B$25,OR('Service Line Inventory'!S886="Lead",S886="Unknown SL"))),"Tier 1",IF(AND('Service Line Inventory'!M886='Dropdown Answer Key'!$B$26,OR('Service Line Inventory'!S886="Lead",S886="Unknown SL")),"Tier 2",IF(AND('Service Line Inventory'!M886='Dropdown Answer Key'!$B$27,OR('Service Line Inventory'!S886="Lead",S886="Unknown SL")),"Tier 2",IF('Service Line Inventory'!S886="GRR","Tier 3",IF((AND('Service Line Inventory'!M886='Dropdown Answer Key'!$B$25,'Service Line Inventory'!Q886='Dropdown Answer Key'!$M$25,O886='Dropdown Answer Key'!$G$27,'Service Line Inventory'!P886='Dropdown Answer Key'!$J$27,S886="Non Lead")),"Tier 4",IF((AND('Service Line Inventory'!M886='Dropdown Answer Key'!$B$25,'Service Line Inventory'!Q886='Dropdown Answer Key'!$M$25,O886='Dropdown Answer Key'!$G$27,S886="Non Lead")),"Tier 4",IF((AND('Service Line Inventory'!M886='Dropdown Answer Key'!$B$25,'Service Line Inventory'!Q886='Dropdown Answer Key'!$M$25,'Service Line Inventory'!P886='Dropdown Answer Key'!$J$27,S886="Non Lead")),"Tier 4","Tier 5"))))))))</f>
        <v>BLANK</v>
      </c>
      <c r="U886" s="109" t="str">
        <f t="shared" si="53"/>
        <v>ERROR</v>
      </c>
      <c r="V886" s="83" t="str">
        <f t="shared" si="54"/>
        <v>ERROR</v>
      </c>
      <c r="W886" s="83" t="str">
        <f t="shared" si="55"/>
        <v>NO</v>
      </c>
      <c r="X886" s="115"/>
      <c r="Y886" s="84"/>
      <c r="Z886" s="85"/>
    </row>
    <row r="887" spans="1:26">
      <c r="A887" s="89"/>
      <c r="B887" s="90"/>
      <c r="C887" s="112"/>
      <c r="D887" s="90"/>
      <c r="E887" s="112"/>
      <c r="F887" s="112"/>
      <c r="G887" s="114"/>
      <c r="H887" s="102"/>
      <c r="I887" s="90"/>
      <c r="J887" s="91"/>
      <c r="K887" s="90"/>
      <c r="L887" s="102" t="str">
        <f t="shared" si="52"/>
        <v>ERROR</v>
      </c>
      <c r="M887" s="118"/>
      <c r="N887" s="90"/>
      <c r="O887" s="90"/>
      <c r="P887" s="90"/>
      <c r="Q887" s="89"/>
      <c r="R887" s="90"/>
      <c r="S887" s="121" t="str">
        <f>IF(OR(B887="",$C$3="",$G$3=""),"ERROR",IF(AND(B887='Dropdown Answer Key'!$B$12,OR(E887="Lead",E887="U, May have L",E887="COM",E887="")),"Lead",IF(AND(B887='Dropdown Answer Key'!$B$12,OR(AND(E887="GALV",H887="Y"),AND(E887="GALV",H887="UN"),AND(E887="GALV",H887=""))),"GRR",IF(AND(B887='Dropdown Answer Key'!$B$12,E887="Unknown"),"Unknown SL",IF(AND(B887='Dropdown Answer Key'!$B$13,OR(F887="Lead",F887="U, May have L",F887="COM",F887="")),"Lead",IF(AND(B887='Dropdown Answer Key'!$B$13,OR(AND(F887="GALV",H887="Y"),AND(F887="GALV",H887="UN"),AND(F887="GALV",H887=""))),"GRR",IF(AND(B887='Dropdown Answer Key'!$B$13,F887="Unknown"),"Unknown SL",IF(AND(B887='Dropdown Answer Key'!$B$14,OR(E887="Lead",E887="U, May have L",E887="COM",E887="")),"Lead",IF(AND(B887='Dropdown Answer Key'!$B$14,OR(F887="Lead",F887="U, May have L",F887="COM",F887="")),"Lead",IF(AND(B887='Dropdown Answer Key'!$B$14,OR(AND(E887="GALV",H887="Y"),AND(E887="GALV",H887="UN"),AND(E887="GALV",H887=""),AND(F887="GALV",H887="Y"),AND(F887="GALV",H887="UN"),AND(F887="GALV",H887=""),AND(F887="GALV",I887="Y"),AND(F887="GALV",I887="UN"),AND(F887="GALV",I887=""))),"GRR",IF(AND(B887='Dropdown Answer Key'!$B$14,OR(E887="Unknown",F887="Unknown")),"Unknown SL","Non Lead")))))))))))</f>
        <v>ERROR</v>
      </c>
      <c r="T887" s="122" t="str">
        <f>IF(OR(M887="",Q887="",S887="ERROR"),"BLANK",IF((AND(M887='Dropdown Answer Key'!$B$25,OR('Service Line Inventory'!S887="Lead",S887="Unknown SL"))),"Tier 1",IF(AND('Service Line Inventory'!M887='Dropdown Answer Key'!$B$26,OR('Service Line Inventory'!S887="Lead",S887="Unknown SL")),"Tier 2",IF(AND('Service Line Inventory'!M887='Dropdown Answer Key'!$B$27,OR('Service Line Inventory'!S887="Lead",S887="Unknown SL")),"Tier 2",IF('Service Line Inventory'!S887="GRR","Tier 3",IF((AND('Service Line Inventory'!M887='Dropdown Answer Key'!$B$25,'Service Line Inventory'!Q887='Dropdown Answer Key'!$M$25,O887='Dropdown Answer Key'!$G$27,'Service Line Inventory'!P887='Dropdown Answer Key'!$J$27,S887="Non Lead")),"Tier 4",IF((AND('Service Line Inventory'!M887='Dropdown Answer Key'!$B$25,'Service Line Inventory'!Q887='Dropdown Answer Key'!$M$25,O887='Dropdown Answer Key'!$G$27,S887="Non Lead")),"Tier 4",IF((AND('Service Line Inventory'!M887='Dropdown Answer Key'!$B$25,'Service Line Inventory'!Q887='Dropdown Answer Key'!$M$25,'Service Line Inventory'!P887='Dropdown Answer Key'!$J$27,S887="Non Lead")),"Tier 4","Tier 5"))))))))</f>
        <v>BLANK</v>
      </c>
      <c r="U887" s="123" t="str">
        <f t="shared" si="53"/>
        <v>ERROR</v>
      </c>
      <c r="V887" s="122" t="str">
        <f t="shared" si="54"/>
        <v>ERROR</v>
      </c>
      <c r="W887" s="122" t="str">
        <f t="shared" si="55"/>
        <v>NO</v>
      </c>
      <c r="X887" s="116"/>
      <c r="Y887" s="105"/>
      <c r="Z887" s="85"/>
    </row>
    <row r="888" spans="1:26">
      <c r="A888" s="80"/>
      <c r="B888" s="80"/>
      <c r="C888" s="111"/>
      <c r="D888" s="81"/>
      <c r="E888" s="111"/>
      <c r="F888" s="111"/>
      <c r="G888" s="113"/>
      <c r="H888" s="101"/>
      <c r="I888" s="81"/>
      <c r="J888" s="82"/>
      <c r="K888" s="81"/>
      <c r="L888" s="101" t="str">
        <f t="shared" si="52"/>
        <v>ERROR</v>
      </c>
      <c r="M888" s="117"/>
      <c r="N888" s="81"/>
      <c r="O888" s="81"/>
      <c r="P888" s="81"/>
      <c r="Q888" s="80"/>
      <c r="R888" s="81"/>
      <c r="S888" s="106" t="str">
        <f>IF(OR(B888="",$C$3="",$G$3=""),"ERROR",IF(AND(B888='Dropdown Answer Key'!$B$12,OR(E888="Lead",E888="U, May have L",E888="COM",E888="")),"Lead",IF(AND(B888='Dropdown Answer Key'!$B$12,OR(AND(E888="GALV",H888="Y"),AND(E888="GALV",H888="UN"),AND(E888="GALV",H888=""))),"GRR",IF(AND(B888='Dropdown Answer Key'!$B$12,E888="Unknown"),"Unknown SL",IF(AND(B888='Dropdown Answer Key'!$B$13,OR(F888="Lead",F888="U, May have L",F888="COM",F888="")),"Lead",IF(AND(B888='Dropdown Answer Key'!$B$13,OR(AND(F888="GALV",H888="Y"),AND(F888="GALV",H888="UN"),AND(F888="GALV",H888=""))),"GRR",IF(AND(B888='Dropdown Answer Key'!$B$13,F888="Unknown"),"Unknown SL",IF(AND(B888='Dropdown Answer Key'!$B$14,OR(E888="Lead",E888="U, May have L",E888="COM",E888="")),"Lead",IF(AND(B888='Dropdown Answer Key'!$B$14,OR(F888="Lead",F888="U, May have L",F888="COM",F888="")),"Lead",IF(AND(B888='Dropdown Answer Key'!$B$14,OR(AND(E888="GALV",H888="Y"),AND(E888="GALV",H888="UN"),AND(E888="GALV",H888=""),AND(F888="GALV",H888="Y"),AND(F888="GALV",H888="UN"),AND(F888="GALV",H888=""),AND(F888="GALV",I888="Y"),AND(F888="GALV",I888="UN"),AND(F888="GALV",I888=""))),"GRR",IF(AND(B888='Dropdown Answer Key'!$B$14,OR(E888="Unknown",F888="Unknown")),"Unknown SL","Non Lead")))))))))))</f>
        <v>ERROR</v>
      </c>
      <c r="T888" s="83" t="str">
        <f>IF(OR(M888="",Q888="",S888="ERROR"),"BLANK",IF((AND(M888='Dropdown Answer Key'!$B$25,OR('Service Line Inventory'!S888="Lead",S888="Unknown SL"))),"Tier 1",IF(AND('Service Line Inventory'!M888='Dropdown Answer Key'!$B$26,OR('Service Line Inventory'!S888="Lead",S888="Unknown SL")),"Tier 2",IF(AND('Service Line Inventory'!M888='Dropdown Answer Key'!$B$27,OR('Service Line Inventory'!S888="Lead",S888="Unknown SL")),"Tier 2",IF('Service Line Inventory'!S888="GRR","Tier 3",IF((AND('Service Line Inventory'!M888='Dropdown Answer Key'!$B$25,'Service Line Inventory'!Q888='Dropdown Answer Key'!$M$25,O888='Dropdown Answer Key'!$G$27,'Service Line Inventory'!P888='Dropdown Answer Key'!$J$27,S888="Non Lead")),"Tier 4",IF((AND('Service Line Inventory'!M888='Dropdown Answer Key'!$B$25,'Service Line Inventory'!Q888='Dropdown Answer Key'!$M$25,O888='Dropdown Answer Key'!$G$27,S888="Non Lead")),"Tier 4",IF((AND('Service Line Inventory'!M888='Dropdown Answer Key'!$B$25,'Service Line Inventory'!Q888='Dropdown Answer Key'!$M$25,'Service Line Inventory'!P888='Dropdown Answer Key'!$J$27,S888="Non Lead")),"Tier 4","Tier 5"))))))))</f>
        <v>BLANK</v>
      </c>
      <c r="U888" s="109" t="str">
        <f t="shared" si="53"/>
        <v>ERROR</v>
      </c>
      <c r="V888" s="83" t="str">
        <f t="shared" si="54"/>
        <v>ERROR</v>
      </c>
      <c r="W888" s="83" t="str">
        <f t="shared" si="55"/>
        <v>NO</v>
      </c>
      <c r="X888" s="115"/>
      <c r="Y888" s="84"/>
      <c r="Z888" s="85"/>
    </row>
    <row r="889" spans="1:26">
      <c r="A889" s="89"/>
      <c r="B889" s="90"/>
      <c r="C889" s="112"/>
      <c r="D889" s="90"/>
      <c r="E889" s="112"/>
      <c r="F889" s="112"/>
      <c r="G889" s="114"/>
      <c r="H889" s="102"/>
      <c r="I889" s="90"/>
      <c r="J889" s="91"/>
      <c r="K889" s="90"/>
      <c r="L889" s="102" t="str">
        <f t="shared" si="52"/>
        <v>ERROR</v>
      </c>
      <c r="M889" s="118"/>
      <c r="N889" s="90"/>
      <c r="O889" s="90"/>
      <c r="P889" s="90"/>
      <c r="Q889" s="89"/>
      <c r="R889" s="90"/>
      <c r="S889" s="121" t="str">
        <f>IF(OR(B889="",$C$3="",$G$3=""),"ERROR",IF(AND(B889='Dropdown Answer Key'!$B$12,OR(E889="Lead",E889="U, May have L",E889="COM",E889="")),"Lead",IF(AND(B889='Dropdown Answer Key'!$B$12,OR(AND(E889="GALV",H889="Y"),AND(E889="GALV",H889="UN"),AND(E889="GALV",H889=""))),"GRR",IF(AND(B889='Dropdown Answer Key'!$B$12,E889="Unknown"),"Unknown SL",IF(AND(B889='Dropdown Answer Key'!$B$13,OR(F889="Lead",F889="U, May have L",F889="COM",F889="")),"Lead",IF(AND(B889='Dropdown Answer Key'!$B$13,OR(AND(F889="GALV",H889="Y"),AND(F889="GALV",H889="UN"),AND(F889="GALV",H889=""))),"GRR",IF(AND(B889='Dropdown Answer Key'!$B$13,F889="Unknown"),"Unknown SL",IF(AND(B889='Dropdown Answer Key'!$B$14,OR(E889="Lead",E889="U, May have L",E889="COM",E889="")),"Lead",IF(AND(B889='Dropdown Answer Key'!$B$14,OR(F889="Lead",F889="U, May have L",F889="COM",F889="")),"Lead",IF(AND(B889='Dropdown Answer Key'!$B$14,OR(AND(E889="GALV",H889="Y"),AND(E889="GALV",H889="UN"),AND(E889="GALV",H889=""),AND(F889="GALV",H889="Y"),AND(F889="GALV",H889="UN"),AND(F889="GALV",H889=""),AND(F889="GALV",I889="Y"),AND(F889="GALV",I889="UN"),AND(F889="GALV",I889=""))),"GRR",IF(AND(B889='Dropdown Answer Key'!$B$14,OR(E889="Unknown",F889="Unknown")),"Unknown SL","Non Lead")))))))))))</f>
        <v>ERROR</v>
      </c>
      <c r="T889" s="122" t="str">
        <f>IF(OR(M889="",Q889="",S889="ERROR"),"BLANK",IF((AND(M889='Dropdown Answer Key'!$B$25,OR('Service Line Inventory'!S889="Lead",S889="Unknown SL"))),"Tier 1",IF(AND('Service Line Inventory'!M889='Dropdown Answer Key'!$B$26,OR('Service Line Inventory'!S889="Lead",S889="Unknown SL")),"Tier 2",IF(AND('Service Line Inventory'!M889='Dropdown Answer Key'!$B$27,OR('Service Line Inventory'!S889="Lead",S889="Unknown SL")),"Tier 2",IF('Service Line Inventory'!S889="GRR","Tier 3",IF((AND('Service Line Inventory'!M889='Dropdown Answer Key'!$B$25,'Service Line Inventory'!Q889='Dropdown Answer Key'!$M$25,O889='Dropdown Answer Key'!$G$27,'Service Line Inventory'!P889='Dropdown Answer Key'!$J$27,S889="Non Lead")),"Tier 4",IF((AND('Service Line Inventory'!M889='Dropdown Answer Key'!$B$25,'Service Line Inventory'!Q889='Dropdown Answer Key'!$M$25,O889='Dropdown Answer Key'!$G$27,S889="Non Lead")),"Tier 4",IF((AND('Service Line Inventory'!M889='Dropdown Answer Key'!$B$25,'Service Line Inventory'!Q889='Dropdown Answer Key'!$M$25,'Service Line Inventory'!P889='Dropdown Answer Key'!$J$27,S889="Non Lead")),"Tier 4","Tier 5"))))))))</f>
        <v>BLANK</v>
      </c>
      <c r="U889" s="123" t="str">
        <f t="shared" si="53"/>
        <v>ERROR</v>
      </c>
      <c r="V889" s="122" t="str">
        <f t="shared" si="54"/>
        <v>ERROR</v>
      </c>
      <c r="W889" s="122" t="str">
        <f t="shared" si="55"/>
        <v>NO</v>
      </c>
      <c r="X889" s="116"/>
      <c r="Y889" s="105"/>
      <c r="Z889" s="85"/>
    </row>
    <row r="890" spans="1:26">
      <c r="A890" s="80"/>
      <c r="B890" s="80"/>
      <c r="C890" s="111"/>
      <c r="D890" s="81"/>
      <c r="E890" s="111"/>
      <c r="F890" s="111"/>
      <c r="G890" s="113"/>
      <c r="H890" s="101"/>
      <c r="I890" s="81"/>
      <c r="J890" s="82"/>
      <c r="K890" s="81"/>
      <c r="L890" s="101" t="str">
        <f t="shared" si="52"/>
        <v>ERROR</v>
      </c>
      <c r="M890" s="117"/>
      <c r="N890" s="81"/>
      <c r="O890" s="81"/>
      <c r="P890" s="81"/>
      <c r="Q890" s="80"/>
      <c r="R890" s="81"/>
      <c r="S890" s="106" t="str">
        <f>IF(OR(B890="",$C$3="",$G$3=""),"ERROR",IF(AND(B890='Dropdown Answer Key'!$B$12,OR(E890="Lead",E890="U, May have L",E890="COM",E890="")),"Lead",IF(AND(B890='Dropdown Answer Key'!$B$12,OR(AND(E890="GALV",H890="Y"),AND(E890="GALV",H890="UN"),AND(E890="GALV",H890=""))),"GRR",IF(AND(B890='Dropdown Answer Key'!$B$12,E890="Unknown"),"Unknown SL",IF(AND(B890='Dropdown Answer Key'!$B$13,OR(F890="Lead",F890="U, May have L",F890="COM",F890="")),"Lead",IF(AND(B890='Dropdown Answer Key'!$B$13,OR(AND(F890="GALV",H890="Y"),AND(F890="GALV",H890="UN"),AND(F890="GALV",H890=""))),"GRR",IF(AND(B890='Dropdown Answer Key'!$B$13,F890="Unknown"),"Unknown SL",IF(AND(B890='Dropdown Answer Key'!$B$14,OR(E890="Lead",E890="U, May have L",E890="COM",E890="")),"Lead",IF(AND(B890='Dropdown Answer Key'!$B$14,OR(F890="Lead",F890="U, May have L",F890="COM",F890="")),"Lead",IF(AND(B890='Dropdown Answer Key'!$B$14,OR(AND(E890="GALV",H890="Y"),AND(E890="GALV",H890="UN"),AND(E890="GALV",H890=""),AND(F890="GALV",H890="Y"),AND(F890="GALV",H890="UN"),AND(F890="GALV",H890=""),AND(F890="GALV",I890="Y"),AND(F890="GALV",I890="UN"),AND(F890="GALV",I890=""))),"GRR",IF(AND(B890='Dropdown Answer Key'!$B$14,OR(E890="Unknown",F890="Unknown")),"Unknown SL","Non Lead")))))))))))</f>
        <v>ERROR</v>
      </c>
      <c r="T890" s="83" t="str">
        <f>IF(OR(M890="",Q890="",S890="ERROR"),"BLANK",IF((AND(M890='Dropdown Answer Key'!$B$25,OR('Service Line Inventory'!S890="Lead",S890="Unknown SL"))),"Tier 1",IF(AND('Service Line Inventory'!M890='Dropdown Answer Key'!$B$26,OR('Service Line Inventory'!S890="Lead",S890="Unknown SL")),"Tier 2",IF(AND('Service Line Inventory'!M890='Dropdown Answer Key'!$B$27,OR('Service Line Inventory'!S890="Lead",S890="Unknown SL")),"Tier 2",IF('Service Line Inventory'!S890="GRR","Tier 3",IF((AND('Service Line Inventory'!M890='Dropdown Answer Key'!$B$25,'Service Line Inventory'!Q890='Dropdown Answer Key'!$M$25,O890='Dropdown Answer Key'!$G$27,'Service Line Inventory'!P890='Dropdown Answer Key'!$J$27,S890="Non Lead")),"Tier 4",IF((AND('Service Line Inventory'!M890='Dropdown Answer Key'!$B$25,'Service Line Inventory'!Q890='Dropdown Answer Key'!$M$25,O890='Dropdown Answer Key'!$G$27,S890="Non Lead")),"Tier 4",IF((AND('Service Line Inventory'!M890='Dropdown Answer Key'!$B$25,'Service Line Inventory'!Q890='Dropdown Answer Key'!$M$25,'Service Line Inventory'!P890='Dropdown Answer Key'!$J$27,S890="Non Lead")),"Tier 4","Tier 5"))))))))</f>
        <v>BLANK</v>
      </c>
      <c r="U890" s="109" t="str">
        <f t="shared" si="53"/>
        <v>ERROR</v>
      </c>
      <c r="V890" s="83" t="str">
        <f t="shared" si="54"/>
        <v>ERROR</v>
      </c>
      <c r="W890" s="83" t="str">
        <f t="shared" si="55"/>
        <v>NO</v>
      </c>
      <c r="X890" s="115"/>
      <c r="Y890" s="84"/>
      <c r="Z890" s="85"/>
    </row>
    <row r="891" spans="1:26">
      <c r="A891" s="89"/>
      <c r="B891" s="90"/>
      <c r="C891" s="112"/>
      <c r="D891" s="90"/>
      <c r="E891" s="112"/>
      <c r="F891" s="112"/>
      <c r="G891" s="114"/>
      <c r="H891" s="102"/>
      <c r="I891" s="90"/>
      <c r="J891" s="91"/>
      <c r="K891" s="90"/>
      <c r="L891" s="102" t="str">
        <f t="shared" si="52"/>
        <v>ERROR</v>
      </c>
      <c r="M891" s="118"/>
      <c r="N891" s="90"/>
      <c r="O891" s="90"/>
      <c r="P891" s="90"/>
      <c r="Q891" s="89"/>
      <c r="R891" s="90"/>
      <c r="S891" s="121" t="str">
        <f>IF(OR(B891="",$C$3="",$G$3=""),"ERROR",IF(AND(B891='Dropdown Answer Key'!$B$12,OR(E891="Lead",E891="U, May have L",E891="COM",E891="")),"Lead",IF(AND(B891='Dropdown Answer Key'!$B$12,OR(AND(E891="GALV",H891="Y"),AND(E891="GALV",H891="UN"),AND(E891="GALV",H891=""))),"GRR",IF(AND(B891='Dropdown Answer Key'!$B$12,E891="Unknown"),"Unknown SL",IF(AND(B891='Dropdown Answer Key'!$B$13,OR(F891="Lead",F891="U, May have L",F891="COM",F891="")),"Lead",IF(AND(B891='Dropdown Answer Key'!$B$13,OR(AND(F891="GALV",H891="Y"),AND(F891="GALV",H891="UN"),AND(F891="GALV",H891=""))),"GRR",IF(AND(B891='Dropdown Answer Key'!$B$13,F891="Unknown"),"Unknown SL",IF(AND(B891='Dropdown Answer Key'!$B$14,OR(E891="Lead",E891="U, May have L",E891="COM",E891="")),"Lead",IF(AND(B891='Dropdown Answer Key'!$B$14,OR(F891="Lead",F891="U, May have L",F891="COM",F891="")),"Lead",IF(AND(B891='Dropdown Answer Key'!$B$14,OR(AND(E891="GALV",H891="Y"),AND(E891="GALV",H891="UN"),AND(E891="GALV",H891=""),AND(F891="GALV",H891="Y"),AND(F891="GALV",H891="UN"),AND(F891="GALV",H891=""),AND(F891="GALV",I891="Y"),AND(F891="GALV",I891="UN"),AND(F891="GALV",I891=""))),"GRR",IF(AND(B891='Dropdown Answer Key'!$B$14,OR(E891="Unknown",F891="Unknown")),"Unknown SL","Non Lead")))))))))))</f>
        <v>ERROR</v>
      </c>
      <c r="T891" s="122" t="str">
        <f>IF(OR(M891="",Q891="",S891="ERROR"),"BLANK",IF((AND(M891='Dropdown Answer Key'!$B$25,OR('Service Line Inventory'!S891="Lead",S891="Unknown SL"))),"Tier 1",IF(AND('Service Line Inventory'!M891='Dropdown Answer Key'!$B$26,OR('Service Line Inventory'!S891="Lead",S891="Unknown SL")),"Tier 2",IF(AND('Service Line Inventory'!M891='Dropdown Answer Key'!$B$27,OR('Service Line Inventory'!S891="Lead",S891="Unknown SL")),"Tier 2",IF('Service Line Inventory'!S891="GRR","Tier 3",IF((AND('Service Line Inventory'!M891='Dropdown Answer Key'!$B$25,'Service Line Inventory'!Q891='Dropdown Answer Key'!$M$25,O891='Dropdown Answer Key'!$G$27,'Service Line Inventory'!P891='Dropdown Answer Key'!$J$27,S891="Non Lead")),"Tier 4",IF((AND('Service Line Inventory'!M891='Dropdown Answer Key'!$B$25,'Service Line Inventory'!Q891='Dropdown Answer Key'!$M$25,O891='Dropdown Answer Key'!$G$27,S891="Non Lead")),"Tier 4",IF((AND('Service Line Inventory'!M891='Dropdown Answer Key'!$B$25,'Service Line Inventory'!Q891='Dropdown Answer Key'!$M$25,'Service Line Inventory'!P891='Dropdown Answer Key'!$J$27,S891="Non Lead")),"Tier 4","Tier 5"))))))))</f>
        <v>BLANK</v>
      </c>
      <c r="U891" s="123" t="str">
        <f t="shared" si="53"/>
        <v>ERROR</v>
      </c>
      <c r="V891" s="122" t="str">
        <f t="shared" si="54"/>
        <v>ERROR</v>
      </c>
      <c r="W891" s="122" t="str">
        <f t="shared" si="55"/>
        <v>NO</v>
      </c>
      <c r="X891" s="116"/>
      <c r="Y891" s="105"/>
      <c r="Z891" s="85"/>
    </row>
    <row r="892" spans="1:26">
      <c r="A892" s="80"/>
      <c r="B892" s="80"/>
      <c r="C892" s="111"/>
      <c r="D892" s="81"/>
      <c r="E892" s="111"/>
      <c r="F892" s="111"/>
      <c r="G892" s="113"/>
      <c r="H892" s="101"/>
      <c r="I892" s="81"/>
      <c r="J892" s="82"/>
      <c r="K892" s="81"/>
      <c r="L892" s="101" t="str">
        <f t="shared" si="52"/>
        <v>ERROR</v>
      </c>
      <c r="M892" s="117"/>
      <c r="N892" s="81"/>
      <c r="O892" s="81"/>
      <c r="P892" s="81"/>
      <c r="Q892" s="80"/>
      <c r="R892" s="81"/>
      <c r="S892" s="106" t="str">
        <f>IF(OR(B892="",$C$3="",$G$3=""),"ERROR",IF(AND(B892='Dropdown Answer Key'!$B$12,OR(E892="Lead",E892="U, May have L",E892="COM",E892="")),"Lead",IF(AND(B892='Dropdown Answer Key'!$B$12,OR(AND(E892="GALV",H892="Y"),AND(E892="GALV",H892="UN"),AND(E892="GALV",H892=""))),"GRR",IF(AND(B892='Dropdown Answer Key'!$B$12,E892="Unknown"),"Unknown SL",IF(AND(B892='Dropdown Answer Key'!$B$13,OR(F892="Lead",F892="U, May have L",F892="COM",F892="")),"Lead",IF(AND(B892='Dropdown Answer Key'!$B$13,OR(AND(F892="GALV",H892="Y"),AND(F892="GALV",H892="UN"),AND(F892="GALV",H892=""))),"GRR",IF(AND(B892='Dropdown Answer Key'!$B$13,F892="Unknown"),"Unknown SL",IF(AND(B892='Dropdown Answer Key'!$B$14,OR(E892="Lead",E892="U, May have L",E892="COM",E892="")),"Lead",IF(AND(B892='Dropdown Answer Key'!$B$14,OR(F892="Lead",F892="U, May have L",F892="COM",F892="")),"Lead",IF(AND(B892='Dropdown Answer Key'!$B$14,OR(AND(E892="GALV",H892="Y"),AND(E892="GALV",H892="UN"),AND(E892="GALV",H892=""),AND(F892="GALV",H892="Y"),AND(F892="GALV",H892="UN"),AND(F892="GALV",H892=""),AND(F892="GALV",I892="Y"),AND(F892="GALV",I892="UN"),AND(F892="GALV",I892=""))),"GRR",IF(AND(B892='Dropdown Answer Key'!$B$14,OR(E892="Unknown",F892="Unknown")),"Unknown SL","Non Lead")))))))))))</f>
        <v>ERROR</v>
      </c>
      <c r="T892" s="83" t="str">
        <f>IF(OR(M892="",Q892="",S892="ERROR"),"BLANK",IF((AND(M892='Dropdown Answer Key'!$B$25,OR('Service Line Inventory'!S892="Lead",S892="Unknown SL"))),"Tier 1",IF(AND('Service Line Inventory'!M892='Dropdown Answer Key'!$B$26,OR('Service Line Inventory'!S892="Lead",S892="Unknown SL")),"Tier 2",IF(AND('Service Line Inventory'!M892='Dropdown Answer Key'!$B$27,OR('Service Line Inventory'!S892="Lead",S892="Unknown SL")),"Tier 2",IF('Service Line Inventory'!S892="GRR","Tier 3",IF((AND('Service Line Inventory'!M892='Dropdown Answer Key'!$B$25,'Service Line Inventory'!Q892='Dropdown Answer Key'!$M$25,O892='Dropdown Answer Key'!$G$27,'Service Line Inventory'!P892='Dropdown Answer Key'!$J$27,S892="Non Lead")),"Tier 4",IF((AND('Service Line Inventory'!M892='Dropdown Answer Key'!$B$25,'Service Line Inventory'!Q892='Dropdown Answer Key'!$M$25,O892='Dropdown Answer Key'!$G$27,S892="Non Lead")),"Tier 4",IF((AND('Service Line Inventory'!M892='Dropdown Answer Key'!$B$25,'Service Line Inventory'!Q892='Dropdown Answer Key'!$M$25,'Service Line Inventory'!P892='Dropdown Answer Key'!$J$27,S892="Non Lead")),"Tier 4","Tier 5"))))))))</f>
        <v>BLANK</v>
      </c>
      <c r="U892" s="109" t="str">
        <f t="shared" si="53"/>
        <v>ERROR</v>
      </c>
      <c r="V892" s="83" t="str">
        <f t="shared" si="54"/>
        <v>ERROR</v>
      </c>
      <c r="W892" s="83" t="str">
        <f t="shared" si="55"/>
        <v>NO</v>
      </c>
      <c r="X892" s="115"/>
      <c r="Y892" s="84"/>
      <c r="Z892" s="85"/>
    </row>
    <row r="893" spans="1:26">
      <c r="A893" s="89"/>
      <c r="B893" s="90"/>
      <c r="C893" s="112"/>
      <c r="D893" s="90"/>
      <c r="E893" s="112"/>
      <c r="F893" s="112"/>
      <c r="G893" s="114"/>
      <c r="H893" s="102"/>
      <c r="I893" s="90"/>
      <c r="J893" s="91"/>
      <c r="K893" s="90"/>
      <c r="L893" s="102" t="str">
        <f t="shared" si="52"/>
        <v>ERROR</v>
      </c>
      <c r="M893" s="118"/>
      <c r="N893" s="90"/>
      <c r="O893" s="90"/>
      <c r="P893" s="90"/>
      <c r="Q893" s="89"/>
      <c r="R893" s="90"/>
      <c r="S893" s="121" t="str">
        <f>IF(OR(B893="",$C$3="",$G$3=""),"ERROR",IF(AND(B893='Dropdown Answer Key'!$B$12,OR(E893="Lead",E893="U, May have L",E893="COM",E893="")),"Lead",IF(AND(B893='Dropdown Answer Key'!$B$12,OR(AND(E893="GALV",H893="Y"),AND(E893="GALV",H893="UN"),AND(E893="GALV",H893=""))),"GRR",IF(AND(B893='Dropdown Answer Key'!$B$12,E893="Unknown"),"Unknown SL",IF(AND(B893='Dropdown Answer Key'!$B$13,OR(F893="Lead",F893="U, May have L",F893="COM",F893="")),"Lead",IF(AND(B893='Dropdown Answer Key'!$B$13,OR(AND(F893="GALV",H893="Y"),AND(F893="GALV",H893="UN"),AND(F893="GALV",H893=""))),"GRR",IF(AND(B893='Dropdown Answer Key'!$B$13,F893="Unknown"),"Unknown SL",IF(AND(B893='Dropdown Answer Key'!$B$14,OR(E893="Lead",E893="U, May have L",E893="COM",E893="")),"Lead",IF(AND(B893='Dropdown Answer Key'!$B$14,OR(F893="Lead",F893="U, May have L",F893="COM",F893="")),"Lead",IF(AND(B893='Dropdown Answer Key'!$B$14,OR(AND(E893="GALV",H893="Y"),AND(E893="GALV",H893="UN"),AND(E893="GALV",H893=""),AND(F893="GALV",H893="Y"),AND(F893="GALV",H893="UN"),AND(F893="GALV",H893=""),AND(F893="GALV",I893="Y"),AND(F893="GALV",I893="UN"),AND(F893="GALV",I893=""))),"GRR",IF(AND(B893='Dropdown Answer Key'!$B$14,OR(E893="Unknown",F893="Unknown")),"Unknown SL","Non Lead")))))))))))</f>
        <v>ERROR</v>
      </c>
      <c r="T893" s="122" t="str">
        <f>IF(OR(M893="",Q893="",S893="ERROR"),"BLANK",IF((AND(M893='Dropdown Answer Key'!$B$25,OR('Service Line Inventory'!S893="Lead",S893="Unknown SL"))),"Tier 1",IF(AND('Service Line Inventory'!M893='Dropdown Answer Key'!$B$26,OR('Service Line Inventory'!S893="Lead",S893="Unknown SL")),"Tier 2",IF(AND('Service Line Inventory'!M893='Dropdown Answer Key'!$B$27,OR('Service Line Inventory'!S893="Lead",S893="Unknown SL")),"Tier 2",IF('Service Line Inventory'!S893="GRR","Tier 3",IF((AND('Service Line Inventory'!M893='Dropdown Answer Key'!$B$25,'Service Line Inventory'!Q893='Dropdown Answer Key'!$M$25,O893='Dropdown Answer Key'!$G$27,'Service Line Inventory'!P893='Dropdown Answer Key'!$J$27,S893="Non Lead")),"Tier 4",IF((AND('Service Line Inventory'!M893='Dropdown Answer Key'!$B$25,'Service Line Inventory'!Q893='Dropdown Answer Key'!$M$25,O893='Dropdown Answer Key'!$G$27,S893="Non Lead")),"Tier 4",IF((AND('Service Line Inventory'!M893='Dropdown Answer Key'!$B$25,'Service Line Inventory'!Q893='Dropdown Answer Key'!$M$25,'Service Line Inventory'!P893='Dropdown Answer Key'!$J$27,S893="Non Lead")),"Tier 4","Tier 5"))))))))</f>
        <v>BLANK</v>
      </c>
      <c r="U893" s="123" t="str">
        <f t="shared" si="53"/>
        <v>ERROR</v>
      </c>
      <c r="V893" s="122" t="str">
        <f t="shared" si="54"/>
        <v>ERROR</v>
      </c>
      <c r="W893" s="122" t="str">
        <f t="shared" si="55"/>
        <v>NO</v>
      </c>
      <c r="X893" s="116"/>
      <c r="Y893" s="105"/>
      <c r="Z893" s="85"/>
    </row>
    <row r="894" spans="1:26">
      <c r="A894" s="80"/>
      <c r="B894" s="80"/>
      <c r="C894" s="111"/>
      <c r="D894" s="81"/>
      <c r="E894" s="111"/>
      <c r="F894" s="111"/>
      <c r="G894" s="113"/>
      <c r="H894" s="101"/>
      <c r="I894" s="81"/>
      <c r="J894" s="82"/>
      <c r="K894" s="81"/>
      <c r="L894" s="101" t="str">
        <f t="shared" si="52"/>
        <v>ERROR</v>
      </c>
      <c r="M894" s="117"/>
      <c r="N894" s="81"/>
      <c r="O894" s="81"/>
      <c r="P894" s="81"/>
      <c r="Q894" s="80"/>
      <c r="R894" s="81"/>
      <c r="S894" s="106" t="str">
        <f>IF(OR(B894="",$C$3="",$G$3=""),"ERROR",IF(AND(B894='Dropdown Answer Key'!$B$12,OR(E894="Lead",E894="U, May have L",E894="COM",E894="")),"Lead",IF(AND(B894='Dropdown Answer Key'!$B$12,OR(AND(E894="GALV",H894="Y"),AND(E894="GALV",H894="UN"),AND(E894="GALV",H894=""))),"GRR",IF(AND(B894='Dropdown Answer Key'!$B$12,E894="Unknown"),"Unknown SL",IF(AND(B894='Dropdown Answer Key'!$B$13,OR(F894="Lead",F894="U, May have L",F894="COM",F894="")),"Lead",IF(AND(B894='Dropdown Answer Key'!$B$13,OR(AND(F894="GALV",H894="Y"),AND(F894="GALV",H894="UN"),AND(F894="GALV",H894=""))),"GRR",IF(AND(B894='Dropdown Answer Key'!$B$13,F894="Unknown"),"Unknown SL",IF(AND(B894='Dropdown Answer Key'!$B$14,OR(E894="Lead",E894="U, May have L",E894="COM",E894="")),"Lead",IF(AND(B894='Dropdown Answer Key'!$B$14,OR(F894="Lead",F894="U, May have L",F894="COM",F894="")),"Lead",IF(AND(B894='Dropdown Answer Key'!$B$14,OR(AND(E894="GALV",H894="Y"),AND(E894="GALV",H894="UN"),AND(E894="GALV",H894=""),AND(F894="GALV",H894="Y"),AND(F894="GALV",H894="UN"),AND(F894="GALV",H894=""),AND(F894="GALV",I894="Y"),AND(F894="GALV",I894="UN"),AND(F894="GALV",I894=""))),"GRR",IF(AND(B894='Dropdown Answer Key'!$B$14,OR(E894="Unknown",F894="Unknown")),"Unknown SL","Non Lead")))))))))))</f>
        <v>ERROR</v>
      </c>
      <c r="T894" s="83" t="str">
        <f>IF(OR(M894="",Q894="",S894="ERROR"),"BLANK",IF((AND(M894='Dropdown Answer Key'!$B$25,OR('Service Line Inventory'!S894="Lead",S894="Unknown SL"))),"Tier 1",IF(AND('Service Line Inventory'!M894='Dropdown Answer Key'!$B$26,OR('Service Line Inventory'!S894="Lead",S894="Unknown SL")),"Tier 2",IF(AND('Service Line Inventory'!M894='Dropdown Answer Key'!$B$27,OR('Service Line Inventory'!S894="Lead",S894="Unknown SL")),"Tier 2",IF('Service Line Inventory'!S894="GRR","Tier 3",IF((AND('Service Line Inventory'!M894='Dropdown Answer Key'!$B$25,'Service Line Inventory'!Q894='Dropdown Answer Key'!$M$25,O894='Dropdown Answer Key'!$G$27,'Service Line Inventory'!P894='Dropdown Answer Key'!$J$27,S894="Non Lead")),"Tier 4",IF((AND('Service Line Inventory'!M894='Dropdown Answer Key'!$B$25,'Service Line Inventory'!Q894='Dropdown Answer Key'!$M$25,O894='Dropdown Answer Key'!$G$27,S894="Non Lead")),"Tier 4",IF((AND('Service Line Inventory'!M894='Dropdown Answer Key'!$B$25,'Service Line Inventory'!Q894='Dropdown Answer Key'!$M$25,'Service Line Inventory'!P894='Dropdown Answer Key'!$J$27,S894="Non Lead")),"Tier 4","Tier 5"))))))))</f>
        <v>BLANK</v>
      </c>
      <c r="U894" s="109" t="str">
        <f t="shared" si="53"/>
        <v>ERROR</v>
      </c>
      <c r="V894" s="83" t="str">
        <f t="shared" si="54"/>
        <v>ERROR</v>
      </c>
      <c r="W894" s="83" t="str">
        <f t="shared" si="55"/>
        <v>NO</v>
      </c>
      <c r="X894" s="115"/>
      <c r="Y894" s="84"/>
      <c r="Z894" s="85"/>
    </row>
    <row r="895" spans="1:26">
      <c r="A895" s="89"/>
      <c r="B895" s="90"/>
      <c r="C895" s="112"/>
      <c r="D895" s="90"/>
      <c r="E895" s="112"/>
      <c r="F895" s="112"/>
      <c r="G895" s="114"/>
      <c r="H895" s="102"/>
      <c r="I895" s="90"/>
      <c r="J895" s="91"/>
      <c r="K895" s="90"/>
      <c r="L895" s="102" t="str">
        <f t="shared" si="52"/>
        <v>ERROR</v>
      </c>
      <c r="M895" s="118"/>
      <c r="N895" s="90"/>
      <c r="O895" s="90"/>
      <c r="P895" s="90"/>
      <c r="Q895" s="89"/>
      <c r="R895" s="90"/>
      <c r="S895" s="121" t="str">
        <f>IF(OR(B895="",$C$3="",$G$3=""),"ERROR",IF(AND(B895='Dropdown Answer Key'!$B$12,OR(E895="Lead",E895="U, May have L",E895="COM",E895="")),"Lead",IF(AND(B895='Dropdown Answer Key'!$B$12,OR(AND(E895="GALV",H895="Y"),AND(E895="GALV",H895="UN"),AND(E895="GALV",H895=""))),"GRR",IF(AND(B895='Dropdown Answer Key'!$B$12,E895="Unknown"),"Unknown SL",IF(AND(B895='Dropdown Answer Key'!$B$13,OR(F895="Lead",F895="U, May have L",F895="COM",F895="")),"Lead",IF(AND(B895='Dropdown Answer Key'!$B$13,OR(AND(F895="GALV",H895="Y"),AND(F895="GALV",H895="UN"),AND(F895="GALV",H895=""))),"GRR",IF(AND(B895='Dropdown Answer Key'!$B$13,F895="Unknown"),"Unknown SL",IF(AND(B895='Dropdown Answer Key'!$B$14,OR(E895="Lead",E895="U, May have L",E895="COM",E895="")),"Lead",IF(AND(B895='Dropdown Answer Key'!$B$14,OR(F895="Lead",F895="U, May have L",F895="COM",F895="")),"Lead",IF(AND(B895='Dropdown Answer Key'!$B$14,OR(AND(E895="GALV",H895="Y"),AND(E895="GALV",H895="UN"),AND(E895="GALV",H895=""),AND(F895="GALV",H895="Y"),AND(F895="GALV",H895="UN"),AND(F895="GALV",H895=""),AND(F895="GALV",I895="Y"),AND(F895="GALV",I895="UN"),AND(F895="GALV",I895=""))),"GRR",IF(AND(B895='Dropdown Answer Key'!$B$14,OR(E895="Unknown",F895="Unknown")),"Unknown SL","Non Lead")))))))))))</f>
        <v>ERROR</v>
      </c>
      <c r="T895" s="122" t="str">
        <f>IF(OR(M895="",Q895="",S895="ERROR"),"BLANK",IF((AND(M895='Dropdown Answer Key'!$B$25,OR('Service Line Inventory'!S895="Lead",S895="Unknown SL"))),"Tier 1",IF(AND('Service Line Inventory'!M895='Dropdown Answer Key'!$B$26,OR('Service Line Inventory'!S895="Lead",S895="Unknown SL")),"Tier 2",IF(AND('Service Line Inventory'!M895='Dropdown Answer Key'!$B$27,OR('Service Line Inventory'!S895="Lead",S895="Unknown SL")),"Tier 2",IF('Service Line Inventory'!S895="GRR","Tier 3",IF((AND('Service Line Inventory'!M895='Dropdown Answer Key'!$B$25,'Service Line Inventory'!Q895='Dropdown Answer Key'!$M$25,O895='Dropdown Answer Key'!$G$27,'Service Line Inventory'!P895='Dropdown Answer Key'!$J$27,S895="Non Lead")),"Tier 4",IF((AND('Service Line Inventory'!M895='Dropdown Answer Key'!$B$25,'Service Line Inventory'!Q895='Dropdown Answer Key'!$M$25,O895='Dropdown Answer Key'!$G$27,S895="Non Lead")),"Tier 4",IF((AND('Service Line Inventory'!M895='Dropdown Answer Key'!$B$25,'Service Line Inventory'!Q895='Dropdown Answer Key'!$M$25,'Service Line Inventory'!P895='Dropdown Answer Key'!$J$27,S895="Non Lead")),"Tier 4","Tier 5"))))))))</f>
        <v>BLANK</v>
      </c>
      <c r="U895" s="123" t="str">
        <f t="shared" si="53"/>
        <v>ERROR</v>
      </c>
      <c r="V895" s="122" t="str">
        <f t="shared" si="54"/>
        <v>ERROR</v>
      </c>
      <c r="W895" s="122" t="str">
        <f t="shared" si="55"/>
        <v>NO</v>
      </c>
      <c r="X895" s="116"/>
      <c r="Y895" s="105"/>
      <c r="Z895" s="85"/>
    </row>
    <row r="896" spans="1:26">
      <c r="A896" s="80"/>
      <c r="B896" s="80"/>
      <c r="C896" s="111"/>
      <c r="D896" s="81"/>
      <c r="E896" s="111"/>
      <c r="F896" s="111"/>
      <c r="G896" s="113"/>
      <c r="H896" s="101"/>
      <c r="I896" s="81"/>
      <c r="J896" s="82"/>
      <c r="K896" s="81"/>
      <c r="L896" s="101" t="str">
        <f t="shared" si="52"/>
        <v>ERROR</v>
      </c>
      <c r="M896" s="117"/>
      <c r="N896" s="81"/>
      <c r="O896" s="81"/>
      <c r="P896" s="81"/>
      <c r="Q896" s="80"/>
      <c r="R896" s="81"/>
      <c r="S896" s="106" t="str">
        <f>IF(OR(B896="",$C$3="",$G$3=""),"ERROR",IF(AND(B896='Dropdown Answer Key'!$B$12,OR(E896="Lead",E896="U, May have L",E896="COM",E896="")),"Lead",IF(AND(B896='Dropdown Answer Key'!$B$12,OR(AND(E896="GALV",H896="Y"),AND(E896="GALV",H896="UN"),AND(E896="GALV",H896=""))),"GRR",IF(AND(B896='Dropdown Answer Key'!$B$12,E896="Unknown"),"Unknown SL",IF(AND(B896='Dropdown Answer Key'!$B$13,OR(F896="Lead",F896="U, May have L",F896="COM",F896="")),"Lead",IF(AND(B896='Dropdown Answer Key'!$B$13,OR(AND(F896="GALV",H896="Y"),AND(F896="GALV",H896="UN"),AND(F896="GALV",H896=""))),"GRR",IF(AND(B896='Dropdown Answer Key'!$B$13,F896="Unknown"),"Unknown SL",IF(AND(B896='Dropdown Answer Key'!$B$14,OR(E896="Lead",E896="U, May have L",E896="COM",E896="")),"Lead",IF(AND(B896='Dropdown Answer Key'!$B$14,OR(F896="Lead",F896="U, May have L",F896="COM",F896="")),"Lead",IF(AND(B896='Dropdown Answer Key'!$B$14,OR(AND(E896="GALV",H896="Y"),AND(E896="GALV",H896="UN"),AND(E896="GALV",H896=""),AND(F896="GALV",H896="Y"),AND(F896="GALV",H896="UN"),AND(F896="GALV",H896=""),AND(F896="GALV",I896="Y"),AND(F896="GALV",I896="UN"),AND(F896="GALV",I896=""))),"GRR",IF(AND(B896='Dropdown Answer Key'!$B$14,OR(E896="Unknown",F896="Unknown")),"Unknown SL","Non Lead")))))))))))</f>
        <v>ERROR</v>
      </c>
      <c r="T896" s="83" t="str">
        <f>IF(OR(M896="",Q896="",S896="ERROR"),"BLANK",IF((AND(M896='Dropdown Answer Key'!$B$25,OR('Service Line Inventory'!S896="Lead",S896="Unknown SL"))),"Tier 1",IF(AND('Service Line Inventory'!M896='Dropdown Answer Key'!$B$26,OR('Service Line Inventory'!S896="Lead",S896="Unknown SL")),"Tier 2",IF(AND('Service Line Inventory'!M896='Dropdown Answer Key'!$B$27,OR('Service Line Inventory'!S896="Lead",S896="Unknown SL")),"Tier 2",IF('Service Line Inventory'!S896="GRR","Tier 3",IF((AND('Service Line Inventory'!M896='Dropdown Answer Key'!$B$25,'Service Line Inventory'!Q896='Dropdown Answer Key'!$M$25,O896='Dropdown Answer Key'!$G$27,'Service Line Inventory'!P896='Dropdown Answer Key'!$J$27,S896="Non Lead")),"Tier 4",IF((AND('Service Line Inventory'!M896='Dropdown Answer Key'!$B$25,'Service Line Inventory'!Q896='Dropdown Answer Key'!$M$25,O896='Dropdown Answer Key'!$G$27,S896="Non Lead")),"Tier 4",IF((AND('Service Line Inventory'!M896='Dropdown Answer Key'!$B$25,'Service Line Inventory'!Q896='Dropdown Answer Key'!$M$25,'Service Line Inventory'!P896='Dropdown Answer Key'!$J$27,S896="Non Lead")),"Tier 4","Tier 5"))))))))</f>
        <v>BLANK</v>
      </c>
      <c r="U896" s="109" t="str">
        <f t="shared" si="53"/>
        <v>ERROR</v>
      </c>
      <c r="V896" s="83" t="str">
        <f t="shared" si="54"/>
        <v>ERROR</v>
      </c>
      <c r="W896" s="83" t="str">
        <f t="shared" si="55"/>
        <v>NO</v>
      </c>
      <c r="X896" s="115"/>
      <c r="Y896" s="84"/>
      <c r="Z896" s="85"/>
    </row>
    <row r="897" spans="1:26">
      <c r="A897" s="89"/>
      <c r="B897" s="90"/>
      <c r="C897" s="112"/>
      <c r="D897" s="90"/>
      <c r="E897" s="112"/>
      <c r="F897" s="112"/>
      <c r="G897" s="114"/>
      <c r="H897" s="102"/>
      <c r="I897" s="90"/>
      <c r="J897" s="91"/>
      <c r="K897" s="90"/>
      <c r="L897" s="102" t="str">
        <f t="shared" si="52"/>
        <v>ERROR</v>
      </c>
      <c r="M897" s="118"/>
      <c r="N897" s="90"/>
      <c r="O897" s="90"/>
      <c r="P897" s="90"/>
      <c r="Q897" s="89"/>
      <c r="R897" s="90"/>
      <c r="S897" s="121" t="str">
        <f>IF(OR(B897="",$C$3="",$G$3=""),"ERROR",IF(AND(B897='Dropdown Answer Key'!$B$12,OR(E897="Lead",E897="U, May have L",E897="COM",E897="")),"Lead",IF(AND(B897='Dropdown Answer Key'!$B$12,OR(AND(E897="GALV",H897="Y"),AND(E897="GALV",H897="UN"),AND(E897="GALV",H897=""))),"GRR",IF(AND(B897='Dropdown Answer Key'!$B$12,E897="Unknown"),"Unknown SL",IF(AND(B897='Dropdown Answer Key'!$B$13,OR(F897="Lead",F897="U, May have L",F897="COM",F897="")),"Lead",IF(AND(B897='Dropdown Answer Key'!$B$13,OR(AND(F897="GALV",H897="Y"),AND(F897="GALV",H897="UN"),AND(F897="GALV",H897=""))),"GRR",IF(AND(B897='Dropdown Answer Key'!$B$13,F897="Unknown"),"Unknown SL",IF(AND(B897='Dropdown Answer Key'!$B$14,OR(E897="Lead",E897="U, May have L",E897="COM",E897="")),"Lead",IF(AND(B897='Dropdown Answer Key'!$B$14,OR(F897="Lead",F897="U, May have L",F897="COM",F897="")),"Lead",IF(AND(B897='Dropdown Answer Key'!$B$14,OR(AND(E897="GALV",H897="Y"),AND(E897="GALV",H897="UN"),AND(E897="GALV",H897=""),AND(F897="GALV",H897="Y"),AND(F897="GALV",H897="UN"),AND(F897="GALV",H897=""),AND(F897="GALV",I897="Y"),AND(F897="GALV",I897="UN"),AND(F897="GALV",I897=""))),"GRR",IF(AND(B897='Dropdown Answer Key'!$B$14,OR(E897="Unknown",F897="Unknown")),"Unknown SL","Non Lead")))))))))))</f>
        <v>ERROR</v>
      </c>
      <c r="T897" s="122" t="str">
        <f>IF(OR(M897="",Q897="",S897="ERROR"),"BLANK",IF((AND(M897='Dropdown Answer Key'!$B$25,OR('Service Line Inventory'!S897="Lead",S897="Unknown SL"))),"Tier 1",IF(AND('Service Line Inventory'!M897='Dropdown Answer Key'!$B$26,OR('Service Line Inventory'!S897="Lead",S897="Unknown SL")),"Tier 2",IF(AND('Service Line Inventory'!M897='Dropdown Answer Key'!$B$27,OR('Service Line Inventory'!S897="Lead",S897="Unknown SL")),"Tier 2",IF('Service Line Inventory'!S897="GRR","Tier 3",IF((AND('Service Line Inventory'!M897='Dropdown Answer Key'!$B$25,'Service Line Inventory'!Q897='Dropdown Answer Key'!$M$25,O897='Dropdown Answer Key'!$G$27,'Service Line Inventory'!P897='Dropdown Answer Key'!$J$27,S897="Non Lead")),"Tier 4",IF((AND('Service Line Inventory'!M897='Dropdown Answer Key'!$B$25,'Service Line Inventory'!Q897='Dropdown Answer Key'!$M$25,O897='Dropdown Answer Key'!$G$27,S897="Non Lead")),"Tier 4",IF((AND('Service Line Inventory'!M897='Dropdown Answer Key'!$B$25,'Service Line Inventory'!Q897='Dropdown Answer Key'!$M$25,'Service Line Inventory'!P897='Dropdown Answer Key'!$J$27,S897="Non Lead")),"Tier 4","Tier 5"))))))))</f>
        <v>BLANK</v>
      </c>
      <c r="U897" s="123" t="str">
        <f t="shared" si="53"/>
        <v>ERROR</v>
      </c>
      <c r="V897" s="122" t="str">
        <f t="shared" si="54"/>
        <v>ERROR</v>
      </c>
      <c r="W897" s="122" t="str">
        <f t="shared" si="55"/>
        <v>NO</v>
      </c>
      <c r="X897" s="116"/>
      <c r="Y897" s="105"/>
      <c r="Z897" s="85"/>
    </row>
    <row r="898" spans="1:26">
      <c r="A898" s="80"/>
      <c r="B898" s="80"/>
      <c r="C898" s="111"/>
      <c r="D898" s="81"/>
      <c r="E898" s="111"/>
      <c r="F898" s="111"/>
      <c r="G898" s="113"/>
      <c r="H898" s="101"/>
      <c r="I898" s="81"/>
      <c r="J898" s="82"/>
      <c r="K898" s="81"/>
      <c r="L898" s="101" t="str">
        <f t="shared" si="52"/>
        <v>ERROR</v>
      </c>
      <c r="M898" s="117"/>
      <c r="N898" s="81"/>
      <c r="O898" s="81"/>
      <c r="P898" s="81"/>
      <c r="Q898" s="80"/>
      <c r="R898" s="81"/>
      <c r="S898" s="106" t="str">
        <f>IF(OR(B898="",$C$3="",$G$3=""),"ERROR",IF(AND(B898='Dropdown Answer Key'!$B$12,OR(E898="Lead",E898="U, May have L",E898="COM",E898="")),"Lead",IF(AND(B898='Dropdown Answer Key'!$B$12,OR(AND(E898="GALV",H898="Y"),AND(E898="GALV",H898="UN"),AND(E898="GALV",H898=""))),"GRR",IF(AND(B898='Dropdown Answer Key'!$B$12,E898="Unknown"),"Unknown SL",IF(AND(B898='Dropdown Answer Key'!$B$13,OR(F898="Lead",F898="U, May have L",F898="COM",F898="")),"Lead",IF(AND(B898='Dropdown Answer Key'!$B$13,OR(AND(F898="GALV",H898="Y"),AND(F898="GALV",H898="UN"),AND(F898="GALV",H898=""))),"GRR",IF(AND(B898='Dropdown Answer Key'!$B$13,F898="Unknown"),"Unknown SL",IF(AND(B898='Dropdown Answer Key'!$B$14,OR(E898="Lead",E898="U, May have L",E898="COM",E898="")),"Lead",IF(AND(B898='Dropdown Answer Key'!$B$14,OR(F898="Lead",F898="U, May have L",F898="COM",F898="")),"Lead",IF(AND(B898='Dropdown Answer Key'!$B$14,OR(AND(E898="GALV",H898="Y"),AND(E898="GALV",H898="UN"),AND(E898="GALV",H898=""),AND(F898="GALV",H898="Y"),AND(F898="GALV",H898="UN"),AND(F898="GALV",H898=""),AND(F898="GALV",I898="Y"),AND(F898="GALV",I898="UN"),AND(F898="GALV",I898=""))),"GRR",IF(AND(B898='Dropdown Answer Key'!$B$14,OR(E898="Unknown",F898="Unknown")),"Unknown SL","Non Lead")))))))))))</f>
        <v>ERROR</v>
      </c>
      <c r="T898" s="83" t="str">
        <f>IF(OR(M898="",Q898="",S898="ERROR"),"BLANK",IF((AND(M898='Dropdown Answer Key'!$B$25,OR('Service Line Inventory'!S898="Lead",S898="Unknown SL"))),"Tier 1",IF(AND('Service Line Inventory'!M898='Dropdown Answer Key'!$B$26,OR('Service Line Inventory'!S898="Lead",S898="Unknown SL")),"Tier 2",IF(AND('Service Line Inventory'!M898='Dropdown Answer Key'!$B$27,OR('Service Line Inventory'!S898="Lead",S898="Unknown SL")),"Tier 2",IF('Service Line Inventory'!S898="GRR","Tier 3",IF((AND('Service Line Inventory'!M898='Dropdown Answer Key'!$B$25,'Service Line Inventory'!Q898='Dropdown Answer Key'!$M$25,O898='Dropdown Answer Key'!$G$27,'Service Line Inventory'!P898='Dropdown Answer Key'!$J$27,S898="Non Lead")),"Tier 4",IF((AND('Service Line Inventory'!M898='Dropdown Answer Key'!$B$25,'Service Line Inventory'!Q898='Dropdown Answer Key'!$M$25,O898='Dropdown Answer Key'!$G$27,S898="Non Lead")),"Tier 4",IF((AND('Service Line Inventory'!M898='Dropdown Answer Key'!$B$25,'Service Line Inventory'!Q898='Dropdown Answer Key'!$M$25,'Service Line Inventory'!P898='Dropdown Answer Key'!$J$27,S898="Non Lead")),"Tier 4","Tier 5"))))))))</f>
        <v>BLANK</v>
      </c>
      <c r="U898" s="109" t="str">
        <f t="shared" si="53"/>
        <v>ERROR</v>
      </c>
      <c r="V898" s="83" t="str">
        <f t="shared" si="54"/>
        <v>ERROR</v>
      </c>
      <c r="W898" s="83" t="str">
        <f t="shared" si="55"/>
        <v>NO</v>
      </c>
      <c r="X898" s="115"/>
      <c r="Y898" s="84"/>
      <c r="Z898" s="85"/>
    </row>
    <row r="899" spans="1:26">
      <c r="A899" s="89"/>
      <c r="B899" s="90"/>
      <c r="C899" s="112"/>
      <c r="D899" s="90"/>
      <c r="E899" s="112"/>
      <c r="F899" s="112"/>
      <c r="G899" s="114"/>
      <c r="H899" s="102"/>
      <c r="I899" s="90"/>
      <c r="J899" s="91"/>
      <c r="K899" s="90"/>
      <c r="L899" s="102" t="str">
        <f t="shared" si="52"/>
        <v>ERROR</v>
      </c>
      <c r="M899" s="118"/>
      <c r="N899" s="90"/>
      <c r="O899" s="90"/>
      <c r="P899" s="90"/>
      <c r="Q899" s="89"/>
      <c r="R899" s="90"/>
      <c r="S899" s="121" t="str">
        <f>IF(OR(B899="",$C$3="",$G$3=""),"ERROR",IF(AND(B899='Dropdown Answer Key'!$B$12,OR(E899="Lead",E899="U, May have L",E899="COM",E899="")),"Lead",IF(AND(B899='Dropdown Answer Key'!$B$12,OR(AND(E899="GALV",H899="Y"),AND(E899="GALV",H899="UN"),AND(E899="GALV",H899=""))),"GRR",IF(AND(B899='Dropdown Answer Key'!$B$12,E899="Unknown"),"Unknown SL",IF(AND(B899='Dropdown Answer Key'!$B$13,OR(F899="Lead",F899="U, May have L",F899="COM",F899="")),"Lead",IF(AND(B899='Dropdown Answer Key'!$B$13,OR(AND(F899="GALV",H899="Y"),AND(F899="GALV",H899="UN"),AND(F899="GALV",H899=""))),"GRR",IF(AND(B899='Dropdown Answer Key'!$B$13,F899="Unknown"),"Unknown SL",IF(AND(B899='Dropdown Answer Key'!$B$14,OR(E899="Lead",E899="U, May have L",E899="COM",E899="")),"Lead",IF(AND(B899='Dropdown Answer Key'!$B$14,OR(F899="Lead",F899="U, May have L",F899="COM",F899="")),"Lead",IF(AND(B899='Dropdown Answer Key'!$B$14,OR(AND(E899="GALV",H899="Y"),AND(E899="GALV",H899="UN"),AND(E899="GALV",H899=""),AND(F899="GALV",H899="Y"),AND(F899="GALV",H899="UN"),AND(F899="GALV",H899=""),AND(F899="GALV",I899="Y"),AND(F899="GALV",I899="UN"),AND(F899="GALV",I899=""))),"GRR",IF(AND(B899='Dropdown Answer Key'!$B$14,OR(E899="Unknown",F899="Unknown")),"Unknown SL","Non Lead")))))))))))</f>
        <v>ERROR</v>
      </c>
      <c r="T899" s="122" t="str">
        <f>IF(OR(M899="",Q899="",S899="ERROR"),"BLANK",IF((AND(M899='Dropdown Answer Key'!$B$25,OR('Service Line Inventory'!S899="Lead",S899="Unknown SL"))),"Tier 1",IF(AND('Service Line Inventory'!M899='Dropdown Answer Key'!$B$26,OR('Service Line Inventory'!S899="Lead",S899="Unknown SL")),"Tier 2",IF(AND('Service Line Inventory'!M899='Dropdown Answer Key'!$B$27,OR('Service Line Inventory'!S899="Lead",S899="Unknown SL")),"Tier 2",IF('Service Line Inventory'!S899="GRR","Tier 3",IF((AND('Service Line Inventory'!M899='Dropdown Answer Key'!$B$25,'Service Line Inventory'!Q899='Dropdown Answer Key'!$M$25,O899='Dropdown Answer Key'!$G$27,'Service Line Inventory'!P899='Dropdown Answer Key'!$J$27,S899="Non Lead")),"Tier 4",IF((AND('Service Line Inventory'!M899='Dropdown Answer Key'!$B$25,'Service Line Inventory'!Q899='Dropdown Answer Key'!$M$25,O899='Dropdown Answer Key'!$G$27,S899="Non Lead")),"Tier 4",IF((AND('Service Line Inventory'!M899='Dropdown Answer Key'!$B$25,'Service Line Inventory'!Q899='Dropdown Answer Key'!$M$25,'Service Line Inventory'!P899='Dropdown Answer Key'!$J$27,S899="Non Lead")),"Tier 4","Tier 5"))))))))</f>
        <v>BLANK</v>
      </c>
      <c r="U899" s="123" t="str">
        <f t="shared" si="53"/>
        <v>ERROR</v>
      </c>
      <c r="V899" s="122" t="str">
        <f t="shared" si="54"/>
        <v>ERROR</v>
      </c>
      <c r="W899" s="122" t="str">
        <f t="shared" si="55"/>
        <v>NO</v>
      </c>
      <c r="X899" s="116"/>
      <c r="Y899" s="105"/>
      <c r="Z899" s="85"/>
    </row>
    <row r="900" spans="1:26">
      <c r="A900" s="80"/>
      <c r="B900" s="80"/>
      <c r="C900" s="111"/>
      <c r="D900" s="81"/>
      <c r="E900" s="111"/>
      <c r="F900" s="111"/>
      <c r="G900" s="113"/>
      <c r="H900" s="101"/>
      <c r="I900" s="81"/>
      <c r="J900" s="82"/>
      <c r="K900" s="81"/>
      <c r="L900" s="101" t="str">
        <f t="shared" si="52"/>
        <v>ERROR</v>
      </c>
      <c r="M900" s="117"/>
      <c r="N900" s="81"/>
      <c r="O900" s="81"/>
      <c r="P900" s="81"/>
      <c r="Q900" s="80"/>
      <c r="R900" s="81"/>
      <c r="S900" s="106" t="str">
        <f>IF(OR(B900="",$C$3="",$G$3=""),"ERROR",IF(AND(B900='Dropdown Answer Key'!$B$12,OR(E900="Lead",E900="U, May have L",E900="COM",E900="")),"Lead",IF(AND(B900='Dropdown Answer Key'!$B$12,OR(AND(E900="GALV",H900="Y"),AND(E900="GALV",H900="UN"),AND(E900="GALV",H900=""))),"GRR",IF(AND(B900='Dropdown Answer Key'!$B$12,E900="Unknown"),"Unknown SL",IF(AND(B900='Dropdown Answer Key'!$B$13,OR(F900="Lead",F900="U, May have L",F900="COM",F900="")),"Lead",IF(AND(B900='Dropdown Answer Key'!$B$13,OR(AND(F900="GALV",H900="Y"),AND(F900="GALV",H900="UN"),AND(F900="GALV",H900=""))),"GRR",IF(AND(B900='Dropdown Answer Key'!$B$13,F900="Unknown"),"Unknown SL",IF(AND(B900='Dropdown Answer Key'!$B$14,OR(E900="Lead",E900="U, May have L",E900="COM",E900="")),"Lead",IF(AND(B900='Dropdown Answer Key'!$B$14,OR(F900="Lead",F900="U, May have L",F900="COM",F900="")),"Lead",IF(AND(B900='Dropdown Answer Key'!$B$14,OR(AND(E900="GALV",H900="Y"),AND(E900="GALV",H900="UN"),AND(E900="GALV",H900=""),AND(F900="GALV",H900="Y"),AND(F900="GALV",H900="UN"),AND(F900="GALV",H900=""),AND(F900="GALV",I900="Y"),AND(F900="GALV",I900="UN"),AND(F900="GALV",I900=""))),"GRR",IF(AND(B900='Dropdown Answer Key'!$B$14,OR(E900="Unknown",F900="Unknown")),"Unknown SL","Non Lead")))))))))))</f>
        <v>ERROR</v>
      </c>
      <c r="T900" s="83" t="str">
        <f>IF(OR(M900="",Q900="",S900="ERROR"),"BLANK",IF((AND(M900='Dropdown Answer Key'!$B$25,OR('Service Line Inventory'!S900="Lead",S900="Unknown SL"))),"Tier 1",IF(AND('Service Line Inventory'!M900='Dropdown Answer Key'!$B$26,OR('Service Line Inventory'!S900="Lead",S900="Unknown SL")),"Tier 2",IF(AND('Service Line Inventory'!M900='Dropdown Answer Key'!$B$27,OR('Service Line Inventory'!S900="Lead",S900="Unknown SL")),"Tier 2",IF('Service Line Inventory'!S900="GRR","Tier 3",IF((AND('Service Line Inventory'!M900='Dropdown Answer Key'!$B$25,'Service Line Inventory'!Q900='Dropdown Answer Key'!$M$25,O900='Dropdown Answer Key'!$G$27,'Service Line Inventory'!P900='Dropdown Answer Key'!$J$27,S900="Non Lead")),"Tier 4",IF((AND('Service Line Inventory'!M900='Dropdown Answer Key'!$B$25,'Service Line Inventory'!Q900='Dropdown Answer Key'!$M$25,O900='Dropdown Answer Key'!$G$27,S900="Non Lead")),"Tier 4",IF((AND('Service Line Inventory'!M900='Dropdown Answer Key'!$B$25,'Service Line Inventory'!Q900='Dropdown Answer Key'!$M$25,'Service Line Inventory'!P900='Dropdown Answer Key'!$J$27,S900="Non Lead")),"Tier 4","Tier 5"))))))))</f>
        <v>BLANK</v>
      </c>
      <c r="U900" s="109" t="str">
        <f t="shared" si="53"/>
        <v>ERROR</v>
      </c>
      <c r="V900" s="83" t="str">
        <f t="shared" si="54"/>
        <v>ERROR</v>
      </c>
      <c r="W900" s="83" t="str">
        <f t="shared" si="55"/>
        <v>NO</v>
      </c>
      <c r="X900" s="115"/>
      <c r="Y900" s="84"/>
      <c r="Z900" s="85"/>
    </row>
    <row r="901" spans="1:26">
      <c r="A901" s="89"/>
      <c r="B901" s="90"/>
      <c r="C901" s="112"/>
      <c r="D901" s="90"/>
      <c r="E901" s="112"/>
      <c r="F901" s="112"/>
      <c r="G901" s="114"/>
      <c r="H901" s="102"/>
      <c r="I901" s="90"/>
      <c r="J901" s="91"/>
      <c r="K901" s="90"/>
      <c r="L901" s="102" t="str">
        <f t="shared" si="52"/>
        <v>ERROR</v>
      </c>
      <c r="M901" s="118"/>
      <c r="N901" s="90"/>
      <c r="O901" s="90"/>
      <c r="P901" s="90"/>
      <c r="Q901" s="89"/>
      <c r="R901" s="90"/>
      <c r="S901" s="121" t="str">
        <f>IF(OR(B901="",$C$3="",$G$3=""),"ERROR",IF(AND(B901='Dropdown Answer Key'!$B$12,OR(E901="Lead",E901="U, May have L",E901="COM",E901="")),"Lead",IF(AND(B901='Dropdown Answer Key'!$B$12,OR(AND(E901="GALV",H901="Y"),AND(E901="GALV",H901="UN"),AND(E901="GALV",H901=""))),"GRR",IF(AND(B901='Dropdown Answer Key'!$B$12,E901="Unknown"),"Unknown SL",IF(AND(B901='Dropdown Answer Key'!$B$13,OR(F901="Lead",F901="U, May have L",F901="COM",F901="")),"Lead",IF(AND(B901='Dropdown Answer Key'!$B$13,OR(AND(F901="GALV",H901="Y"),AND(F901="GALV",H901="UN"),AND(F901="GALV",H901=""))),"GRR",IF(AND(B901='Dropdown Answer Key'!$B$13,F901="Unknown"),"Unknown SL",IF(AND(B901='Dropdown Answer Key'!$B$14,OR(E901="Lead",E901="U, May have L",E901="COM",E901="")),"Lead",IF(AND(B901='Dropdown Answer Key'!$B$14,OR(F901="Lead",F901="U, May have L",F901="COM",F901="")),"Lead",IF(AND(B901='Dropdown Answer Key'!$B$14,OR(AND(E901="GALV",H901="Y"),AND(E901="GALV",H901="UN"),AND(E901="GALV",H901=""),AND(F901="GALV",H901="Y"),AND(F901="GALV",H901="UN"),AND(F901="GALV",H901=""),AND(F901="GALV",I901="Y"),AND(F901="GALV",I901="UN"),AND(F901="GALV",I901=""))),"GRR",IF(AND(B901='Dropdown Answer Key'!$B$14,OR(E901="Unknown",F901="Unknown")),"Unknown SL","Non Lead")))))))))))</f>
        <v>ERROR</v>
      </c>
      <c r="T901" s="122" t="str">
        <f>IF(OR(M901="",Q901="",S901="ERROR"),"BLANK",IF((AND(M901='Dropdown Answer Key'!$B$25,OR('Service Line Inventory'!S901="Lead",S901="Unknown SL"))),"Tier 1",IF(AND('Service Line Inventory'!M901='Dropdown Answer Key'!$B$26,OR('Service Line Inventory'!S901="Lead",S901="Unknown SL")),"Tier 2",IF(AND('Service Line Inventory'!M901='Dropdown Answer Key'!$B$27,OR('Service Line Inventory'!S901="Lead",S901="Unknown SL")),"Tier 2",IF('Service Line Inventory'!S901="GRR","Tier 3",IF((AND('Service Line Inventory'!M901='Dropdown Answer Key'!$B$25,'Service Line Inventory'!Q901='Dropdown Answer Key'!$M$25,O901='Dropdown Answer Key'!$G$27,'Service Line Inventory'!P901='Dropdown Answer Key'!$J$27,S901="Non Lead")),"Tier 4",IF((AND('Service Line Inventory'!M901='Dropdown Answer Key'!$B$25,'Service Line Inventory'!Q901='Dropdown Answer Key'!$M$25,O901='Dropdown Answer Key'!$G$27,S901="Non Lead")),"Tier 4",IF((AND('Service Line Inventory'!M901='Dropdown Answer Key'!$B$25,'Service Line Inventory'!Q901='Dropdown Answer Key'!$M$25,'Service Line Inventory'!P901='Dropdown Answer Key'!$J$27,S901="Non Lead")),"Tier 4","Tier 5"))))))))</f>
        <v>BLANK</v>
      </c>
      <c r="U901" s="123" t="str">
        <f t="shared" si="53"/>
        <v>ERROR</v>
      </c>
      <c r="V901" s="122" t="str">
        <f t="shared" si="54"/>
        <v>ERROR</v>
      </c>
      <c r="W901" s="122" t="str">
        <f t="shared" si="55"/>
        <v>NO</v>
      </c>
      <c r="X901" s="116"/>
      <c r="Y901" s="105"/>
      <c r="Z901" s="85"/>
    </row>
    <row r="902" spans="1:26">
      <c r="A902" s="80"/>
      <c r="B902" s="80"/>
      <c r="C902" s="111"/>
      <c r="D902" s="81"/>
      <c r="E902" s="111"/>
      <c r="F902" s="111"/>
      <c r="G902" s="113"/>
      <c r="H902" s="101"/>
      <c r="I902" s="81"/>
      <c r="J902" s="82"/>
      <c r="K902" s="81"/>
      <c r="L902" s="101" t="str">
        <f t="shared" si="52"/>
        <v>ERROR</v>
      </c>
      <c r="M902" s="117"/>
      <c r="N902" s="81"/>
      <c r="O902" s="81"/>
      <c r="P902" s="81"/>
      <c r="Q902" s="80"/>
      <c r="R902" s="81"/>
      <c r="S902" s="106" t="str">
        <f>IF(OR(B902="",$C$3="",$G$3=""),"ERROR",IF(AND(B902='Dropdown Answer Key'!$B$12,OR(E902="Lead",E902="U, May have L",E902="COM",E902="")),"Lead",IF(AND(B902='Dropdown Answer Key'!$B$12,OR(AND(E902="GALV",H902="Y"),AND(E902="GALV",H902="UN"),AND(E902="GALV",H902=""))),"GRR",IF(AND(B902='Dropdown Answer Key'!$B$12,E902="Unknown"),"Unknown SL",IF(AND(B902='Dropdown Answer Key'!$B$13,OR(F902="Lead",F902="U, May have L",F902="COM",F902="")),"Lead",IF(AND(B902='Dropdown Answer Key'!$B$13,OR(AND(F902="GALV",H902="Y"),AND(F902="GALV",H902="UN"),AND(F902="GALV",H902=""))),"GRR",IF(AND(B902='Dropdown Answer Key'!$B$13,F902="Unknown"),"Unknown SL",IF(AND(B902='Dropdown Answer Key'!$B$14,OR(E902="Lead",E902="U, May have L",E902="COM",E902="")),"Lead",IF(AND(B902='Dropdown Answer Key'!$B$14,OR(F902="Lead",F902="U, May have L",F902="COM",F902="")),"Lead",IF(AND(B902='Dropdown Answer Key'!$B$14,OR(AND(E902="GALV",H902="Y"),AND(E902="GALV",H902="UN"),AND(E902="GALV",H902=""),AND(F902="GALV",H902="Y"),AND(F902="GALV",H902="UN"),AND(F902="GALV",H902=""),AND(F902="GALV",I902="Y"),AND(F902="GALV",I902="UN"),AND(F902="GALV",I902=""))),"GRR",IF(AND(B902='Dropdown Answer Key'!$B$14,OR(E902="Unknown",F902="Unknown")),"Unknown SL","Non Lead")))))))))))</f>
        <v>ERROR</v>
      </c>
      <c r="T902" s="83" t="str">
        <f>IF(OR(M902="",Q902="",S902="ERROR"),"BLANK",IF((AND(M902='Dropdown Answer Key'!$B$25,OR('Service Line Inventory'!S902="Lead",S902="Unknown SL"))),"Tier 1",IF(AND('Service Line Inventory'!M902='Dropdown Answer Key'!$B$26,OR('Service Line Inventory'!S902="Lead",S902="Unknown SL")),"Tier 2",IF(AND('Service Line Inventory'!M902='Dropdown Answer Key'!$B$27,OR('Service Line Inventory'!S902="Lead",S902="Unknown SL")),"Tier 2",IF('Service Line Inventory'!S902="GRR","Tier 3",IF((AND('Service Line Inventory'!M902='Dropdown Answer Key'!$B$25,'Service Line Inventory'!Q902='Dropdown Answer Key'!$M$25,O902='Dropdown Answer Key'!$G$27,'Service Line Inventory'!P902='Dropdown Answer Key'!$J$27,S902="Non Lead")),"Tier 4",IF((AND('Service Line Inventory'!M902='Dropdown Answer Key'!$B$25,'Service Line Inventory'!Q902='Dropdown Answer Key'!$M$25,O902='Dropdown Answer Key'!$G$27,S902="Non Lead")),"Tier 4",IF((AND('Service Line Inventory'!M902='Dropdown Answer Key'!$B$25,'Service Line Inventory'!Q902='Dropdown Answer Key'!$M$25,'Service Line Inventory'!P902='Dropdown Answer Key'!$J$27,S902="Non Lead")),"Tier 4","Tier 5"))))))))</f>
        <v>BLANK</v>
      </c>
      <c r="U902" s="109" t="str">
        <f t="shared" si="53"/>
        <v>ERROR</v>
      </c>
      <c r="V902" s="83" t="str">
        <f t="shared" si="54"/>
        <v>ERROR</v>
      </c>
      <c r="W902" s="83" t="str">
        <f t="shared" si="55"/>
        <v>NO</v>
      </c>
      <c r="X902" s="115"/>
      <c r="Y902" s="84"/>
      <c r="Z902" s="85"/>
    </row>
    <row r="903" spans="1:26">
      <c r="A903" s="89"/>
      <c r="B903" s="90"/>
      <c r="C903" s="112"/>
      <c r="D903" s="90"/>
      <c r="E903" s="112"/>
      <c r="F903" s="112"/>
      <c r="G903" s="114"/>
      <c r="H903" s="102"/>
      <c r="I903" s="90"/>
      <c r="J903" s="91"/>
      <c r="K903" s="90"/>
      <c r="L903" s="102" t="str">
        <f t="shared" si="52"/>
        <v>ERROR</v>
      </c>
      <c r="M903" s="118"/>
      <c r="N903" s="90"/>
      <c r="O903" s="90"/>
      <c r="P903" s="90"/>
      <c r="Q903" s="89"/>
      <c r="R903" s="90"/>
      <c r="S903" s="121" t="str">
        <f>IF(OR(B903="",$C$3="",$G$3=""),"ERROR",IF(AND(B903='Dropdown Answer Key'!$B$12,OR(E903="Lead",E903="U, May have L",E903="COM",E903="")),"Lead",IF(AND(B903='Dropdown Answer Key'!$B$12,OR(AND(E903="GALV",H903="Y"),AND(E903="GALV",H903="UN"),AND(E903="GALV",H903=""))),"GRR",IF(AND(B903='Dropdown Answer Key'!$B$12,E903="Unknown"),"Unknown SL",IF(AND(B903='Dropdown Answer Key'!$B$13,OR(F903="Lead",F903="U, May have L",F903="COM",F903="")),"Lead",IF(AND(B903='Dropdown Answer Key'!$B$13,OR(AND(F903="GALV",H903="Y"),AND(F903="GALV",H903="UN"),AND(F903="GALV",H903=""))),"GRR",IF(AND(B903='Dropdown Answer Key'!$B$13,F903="Unknown"),"Unknown SL",IF(AND(B903='Dropdown Answer Key'!$B$14,OR(E903="Lead",E903="U, May have L",E903="COM",E903="")),"Lead",IF(AND(B903='Dropdown Answer Key'!$B$14,OR(F903="Lead",F903="U, May have L",F903="COM",F903="")),"Lead",IF(AND(B903='Dropdown Answer Key'!$B$14,OR(AND(E903="GALV",H903="Y"),AND(E903="GALV",H903="UN"),AND(E903="GALV",H903=""),AND(F903="GALV",H903="Y"),AND(F903="GALV",H903="UN"),AND(F903="GALV",H903=""),AND(F903="GALV",I903="Y"),AND(F903="GALV",I903="UN"),AND(F903="GALV",I903=""))),"GRR",IF(AND(B903='Dropdown Answer Key'!$B$14,OR(E903="Unknown",F903="Unknown")),"Unknown SL","Non Lead")))))))))))</f>
        <v>ERROR</v>
      </c>
      <c r="T903" s="122" t="str">
        <f>IF(OR(M903="",Q903="",S903="ERROR"),"BLANK",IF((AND(M903='Dropdown Answer Key'!$B$25,OR('Service Line Inventory'!S903="Lead",S903="Unknown SL"))),"Tier 1",IF(AND('Service Line Inventory'!M903='Dropdown Answer Key'!$B$26,OR('Service Line Inventory'!S903="Lead",S903="Unknown SL")),"Tier 2",IF(AND('Service Line Inventory'!M903='Dropdown Answer Key'!$B$27,OR('Service Line Inventory'!S903="Lead",S903="Unknown SL")),"Tier 2",IF('Service Line Inventory'!S903="GRR","Tier 3",IF((AND('Service Line Inventory'!M903='Dropdown Answer Key'!$B$25,'Service Line Inventory'!Q903='Dropdown Answer Key'!$M$25,O903='Dropdown Answer Key'!$G$27,'Service Line Inventory'!P903='Dropdown Answer Key'!$J$27,S903="Non Lead")),"Tier 4",IF((AND('Service Line Inventory'!M903='Dropdown Answer Key'!$B$25,'Service Line Inventory'!Q903='Dropdown Answer Key'!$M$25,O903='Dropdown Answer Key'!$G$27,S903="Non Lead")),"Tier 4",IF((AND('Service Line Inventory'!M903='Dropdown Answer Key'!$B$25,'Service Line Inventory'!Q903='Dropdown Answer Key'!$M$25,'Service Line Inventory'!P903='Dropdown Answer Key'!$J$27,S903="Non Lead")),"Tier 4","Tier 5"))))))))</f>
        <v>BLANK</v>
      </c>
      <c r="U903" s="123" t="str">
        <f t="shared" si="53"/>
        <v>ERROR</v>
      </c>
      <c r="V903" s="122" t="str">
        <f t="shared" si="54"/>
        <v>ERROR</v>
      </c>
      <c r="W903" s="122" t="str">
        <f t="shared" si="55"/>
        <v>NO</v>
      </c>
      <c r="X903" s="116"/>
      <c r="Y903" s="105"/>
      <c r="Z903" s="85"/>
    </row>
    <row r="904" spans="1:26">
      <c r="A904" s="80"/>
      <c r="B904" s="80"/>
      <c r="C904" s="111"/>
      <c r="D904" s="81"/>
      <c r="E904" s="111"/>
      <c r="F904" s="111"/>
      <c r="G904" s="113"/>
      <c r="H904" s="101"/>
      <c r="I904" s="81"/>
      <c r="J904" s="82"/>
      <c r="K904" s="81"/>
      <c r="L904" s="101" t="str">
        <f t="shared" ref="L904:L967" si="56">S904</f>
        <v>ERROR</v>
      </c>
      <c r="M904" s="117"/>
      <c r="N904" s="81"/>
      <c r="O904" s="81"/>
      <c r="P904" s="81"/>
      <c r="Q904" s="80"/>
      <c r="R904" s="81"/>
      <c r="S904" s="106" t="str">
        <f>IF(OR(B904="",$C$3="",$G$3=""),"ERROR",IF(AND(B904='Dropdown Answer Key'!$B$12,OR(E904="Lead",E904="U, May have L",E904="COM",E904="")),"Lead",IF(AND(B904='Dropdown Answer Key'!$B$12,OR(AND(E904="GALV",H904="Y"),AND(E904="GALV",H904="UN"),AND(E904="GALV",H904=""))),"GRR",IF(AND(B904='Dropdown Answer Key'!$B$12,E904="Unknown"),"Unknown SL",IF(AND(B904='Dropdown Answer Key'!$B$13,OR(F904="Lead",F904="U, May have L",F904="COM",F904="")),"Lead",IF(AND(B904='Dropdown Answer Key'!$B$13,OR(AND(F904="GALV",H904="Y"),AND(F904="GALV",H904="UN"),AND(F904="GALV",H904=""))),"GRR",IF(AND(B904='Dropdown Answer Key'!$B$13,F904="Unknown"),"Unknown SL",IF(AND(B904='Dropdown Answer Key'!$B$14,OR(E904="Lead",E904="U, May have L",E904="COM",E904="")),"Lead",IF(AND(B904='Dropdown Answer Key'!$B$14,OR(F904="Lead",F904="U, May have L",F904="COM",F904="")),"Lead",IF(AND(B904='Dropdown Answer Key'!$B$14,OR(AND(E904="GALV",H904="Y"),AND(E904="GALV",H904="UN"),AND(E904="GALV",H904=""),AND(F904="GALV",H904="Y"),AND(F904="GALV",H904="UN"),AND(F904="GALV",H904=""),AND(F904="GALV",I904="Y"),AND(F904="GALV",I904="UN"),AND(F904="GALV",I904=""))),"GRR",IF(AND(B904='Dropdown Answer Key'!$B$14,OR(E904="Unknown",F904="Unknown")),"Unknown SL","Non Lead")))))))))))</f>
        <v>ERROR</v>
      </c>
      <c r="T904" s="83" t="str">
        <f>IF(OR(M904="",Q904="",S904="ERROR"),"BLANK",IF((AND(M904='Dropdown Answer Key'!$B$25,OR('Service Line Inventory'!S904="Lead",S904="Unknown SL"))),"Tier 1",IF(AND('Service Line Inventory'!M904='Dropdown Answer Key'!$B$26,OR('Service Line Inventory'!S904="Lead",S904="Unknown SL")),"Tier 2",IF(AND('Service Line Inventory'!M904='Dropdown Answer Key'!$B$27,OR('Service Line Inventory'!S904="Lead",S904="Unknown SL")),"Tier 2",IF('Service Line Inventory'!S904="GRR","Tier 3",IF((AND('Service Line Inventory'!M904='Dropdown Answer Key'!$B$25,'Service Line Inventory'!Q904='Dropdown Answer Key'!$M$25,O904='Dropdown Answer Key'!$G$27,'Service Line Inventory'!P904='Dropdown Answer Key'!$J$27,S904="Non Lead")),"Tier 4",IF((AND('Service Line Inventory'!M904='Dropdown Answer Key'!$B$25,'Service Line Inventory'!Q904='Dropdown Answer Key'!$M$25,O904='Dropdown Answer Key'!$G$27,S904="Non Lead")),"Tier 4",IF((AND('Service Line Inventory'!M904='Dropdown Answer Key'!$B$25,'Service Line Inventory'!Q904='Dropdown Answer Key'!$M$25,'Service Line Inventory'!P904='Dropdown Answer Key'!$J$27,S904="Non Lead")),"Tier 4","Tier 5"))))))))</f>
        <v>BLANK</v>
      </c>
      <c r="U904" s="109" t="str">
        <f t="shared" si="53"/>
        <v>ERROR</v>
      </c>
      <c r="V904" s="83" t="str">
        <f t="shared" si="54"/>
        <v>ERROR</v>
      </c>
      <c r="W904" s="83" t="str">
        <f t="shared" si="55"/>
        <v>NO</v>
      </c>
      <c r="X904" s="115"/>
      <c r="Y904" s="84"/>
      <c r="Z904" s="85"/>
    </row>
    <row r="905" spans="1:26">
      <c r="A905" s="89"/>
      <c r="B905" s="90"/>
      <c r="C905" s="112"/>
      <c r="D905" s="90"/>
      <c r="E905" s="112"/>
      <c r="F905" s="112"/>
      <c r="G905" s="114"/>
      <c r="H905" s="102"/>
      <c r="I905" s="90"/>
      <c r="J905" s="91"/>
      <c r="K905" s="90"/>
      <c r="L905" s="102" t="str">
        <f t="shared" si="56"/>
        <v>ERROR</v>
      </c>
      <c r="M905" s="118"/>
      <c r="N905" s="90"/>
      <c r="O905" s="90"/>
      <c r="P905" s="90"/>
      <c r="Q905" s="89"/>
      <c r="R905" s="90"/>
      <c r="S905" s="121" t="str">
        <f>IF(OR(B905="",$C$3="",$G$3=""),"ERROR",IF(AND(B905='Dropdown Answer Key'!$B$12,OR(E905="Lead",E905="U, May have L",E905="COM",E905="")),"Lead",IF(AND(B905='Dropdown Answer Key'!$B$12,OR(AND(E905="GALV",H905="Y"),AND(E905="GALV",H905="UN"),AND(E905="GALV",H905=""))),"GRR",IF(AND(B905='Dropdown Answer Key'!$B$12,E905="Unknown"),"Unknown SL",IF(AND(B905='Dropdown Answer Key'!$B$13,OR(F905="Lead",F905="U, May have L",F905="COM",F905="")),"Lead",IF(AND(B905='Dropdown Answer Key'!$B$13,OR(AND(F905="GALV",H905="Y"),AND(F905="GALV",H905="UN"),AND(F905="GALV",H905=""))),"GRR",IF(AND(B905='Dropdown Answer Key'!$B$13,F905="Unknown"),"Unknown SL",IF(AND(B905='Dropdown Answer Key'!$B$14,OR(E905="Lead",E905="U, May have L",E905="COM",E905="")),"Lead",IF(AND(B905='Dropdown Answer Key'!$B$14,OR(F905="Lead",F905="U, May have L",F905="COM",F905="")),"Lead",IF(AND(B905='Dropdown Answer Key'!$B$14,OR(AND(E905="GALV",H905="Y"),AND(E905="GALV",H905="UN"),AND(E905="GALV",H905=""),AND(F905="GALV",H905="Y"),AND(F905="GALV",H905="UN"),AND(F905="GALV",H905=""),AND(F905="GALV",I905="Y"),AND(F905="GALV",I905="UN"),AND(F905="GALV",I905=""))),"GRR",IF(AND(B905='Dropdown Answer Key'!$B$14,OR(E905="Unknown",F905="Unknown")),"Unknown SL","Non Lead")))))))))))</f>
        <v>ERROR</v>
      </c>
      <c r="T905" s="122" t="str">
        <f>IF(OR(M905="",Q905="",S905="ERROR"),"BLANK",IF((AND(M905='Dropdown Answer Key'!$B$25,OR('Service Line Inventory'!S905="Lead",S905="Unknown SL"))),"Tier 1",IF(AND('Service Line Inventory'!M905='Dropdown Answer Key'!$B$26,OR('Service Line Inventory'!S905="Lead",S905="Unknown SL")),"Tier 2",IF(AND('Service Line Inventory'!M905='Dropdown Answer Key'!$B$27,OR('Service Line Inventory'!S905="Lead",S905="Unknown SL")),"Tier 2",IF('Service Line Inventory'!S905="GRR","Tier 3",IF((AND('Service Line Inventory'!M905='Dropdown Answer Key'!$B$25,'Service Line Inventory'!Q905='Dropdown Answer Key'!$M$25,O905='Dropdown Answer Key'!$G$27,'Service Line Inventory'!P905='Dropdown Answer Key'!$J$27,S905="Non Lead")),"Tier 4",IF((AND('Service Line Inventory'!M905='Dropdown Answer Key'!$B$25,'Service Line Inventory'!Q905='Dropdown Answer Key'!$M$25,O905='Dropdown Answer Key'!$G$27,S905="Non Lead")),"Tier 4",IF((AND('Service Line Inventory'!M905='Dropdown Answer Key'!$B$25,'Service Line Inventory'!Q905='Dropdown Answer Key'!$M$25,'Service Line Inventory'!P905='Dropdown Answer Key'!$J$27,S905="Non Lead")),"Tier 4","Tier 5"))))))))</f>
        <v>BLANK</v>
      </c>
      <c r="U905" s="123" t="str">
        <f t="shared" ref="U905:U968" si="57">IF(OR(S905="LEAD",S905="GRR",S905="Unknown SL"),"YES",IF(S905="ERROR","ERROR","NO"))</f>
        <v>ERROR</v>
      </c>
      <c r="V905" s="122" t="str">
        <f t="shared" ref="V905:V968" si="58">IF((OR(S905="LEAD",S905="GRR",S905="Unknown SL")),"YES",IF(S905="ERROR","ERROR","NO"))</f>
        <v>ERROR</v>
      </c>
      <c r="W905" s="122" t="str">
        <f t="shared" ref="W905:W968" si="59">IF(V905="YES","YES","NO")</f>
        <v>NO</v>
      </c>
      <c r="X905" s="116"/>
      <c r="Y905" s="105"/>
      <c r="Z905" s="85"/>
    </row>
    <row r="906" spans="1:26">
      <c r="A906" s="80"/>
      <c r="B906" s="80"/>
      <c r="C906" s="111"/>
      <c r="D906" s="81"/>
      <c r="E906" s="111"/>
      <c r="F906" s="111"/>
      <c r="G906" s="113"/>
      <c r="H906" s="101"/>
      <c r="I906" s="81"/>
      <c r="J906" s="82"/>
      <c r="K906" s="81"/>
      <c r="L906" s="101" t="str">
        <f t="shared" si="56"/>
        <v>ERROR</v>
      </c>
      <c r="M906" s="117"/>
      <c r="N906" s="81"/>
      <c r="O906" s="81"/>
      <c r="P906" s="81"/>
      <c r="Q906" s="80"/>
      <c r="R906" s="81"/>
      <c r="S906" s="106" t="str">
        <f>IF(OR(B906="",$C$3="",$G$3=""),"ERROR",IF(AND(B906='Dropdown Answer Key'!$B$12,OR(E906="Lead",E906="U, May have L",E906="COM",E906="")),"Lead",IF(AND(B906='Dropdown Answer Key'!$B$12,OR(AND(E906="GALV",H906="Y"),AND(E906="GALV",H906="UN"),AND(E906="GALV",H906=""))),"GRR",IF(AND(B906='Dropdown Answer Key'!$B$12,E906="Unknown"),"Unknown SL",IF(AND(B906='Dropdown Answer Key'!$B$13,OR(F906="Lead",F906="U, May have L",F906="COM",F906="")),"Lead",IF(AND(B906='Dropdown Answer Key'!$B$13,OR(AND(F906="GALV",H906="Y"),AND(F906="GALV",H906="UN"),AND(F906="GALV",H906=""))),"GRR",IF(AND(B906='Dropdown Answer Key'!$B$13,F906="Unknown"),"Unknown SL",IF(AND(B906='Dropdown Answer Key'!$B$14,OR(E906="Lead",E906="U, May have L",E906="COM",E906="")),"Lead",IF(AND(B906='Dropdown Answer Key'!$B$14,OR(F906="Lead",F906="U, May have L",F906="COM",F906="")),"Lead",IF(AND(B906='Dropdown Answer Key'!$B$14,OR(AND(E906="GALV",H906="Y"),AND(E906="GALV",H906="UN"),AND(E906="GALV",H906=""),AND(F906="GALV",H906="Y"),AND(F906="GALV",H906="UN"),AND(F906="GALV",H906=""),AND(F906="GALV",I906="Y"),AND(F906="GALV",I906="UN"),AND(F906="GALV",I906=""))),"GRR",IF(AND(B906='Dropdown Answer Key'!$B$14,OR(E906="Unknown",F906="Unknown")),"Unknown SL","Non Lead")))))))))))</f>
        <v>ERROR</v>
      </c>
      <c r="T906" s="83" t="str">
        <f>IF(OR(M906="",Q906="",S906="ERROR"),"BLANK",IF((AND(M906='Dropdown Answer Key'!$B$25,OR('Service Line Inventory'!S906="Lead",S906="Unknown SL"))),"Tier 1",IF(AND('Service Line Inventory'!M906='Dropdown Answer Key'!$B$26,OR('Service Line Inventory'!S906="Lead",S906="Unknown SL")),"Tier 2",IF(AND('Service Line Inventory'!M906='Dropdown Answer Key'!$B$27,OR('Service Line Inventory'!S906="Lead",S906="Unknown SL")),"Tier 2",IF('Service Line Inventory'!S906="GRR","Tier 3",IF((AND('Service Line Inventory'!M906='Dropdown Answer Key'!$B$25,'Service Line Inventory'!Q906='Dropdown Answer Key'!$M$25,O906='Dropdown Answer Key'!$G$27,'Service Line Inventory'!P906='Dropdown Answer Key'!$J$27,S906="Non Lead")),"Tier 4",IF((AND('Service Line Inventory'!M906='Dropdown Answer Key'!$B$25,'Service Line Inventory'!Q906='Dropdown Answer Key'!$M$25,O906='Dropdown Answer Key'!$G$27,S906="Non Lead")),"Tier 4",IF((AND('Service Line Inventory'!M906='Dropdown Answer Key'!$B$25,'Service Line Inventory'!Q906='Dropdown Answer Key'!$M$25,'Service Line Inventory'!P906='Dropdown Answer Key'!$J$27,S906="Non Lead")),"Tier 4","Tier 5"))))))))</f>
        <v>BLANK</v>
      </c>
      <c r="U906" s="109" t="str">
        <f t="shared" si="57"/>
        <v>ERROR</v>
      </c>
      <c r="V906" s="83" t="str">
        <f t="shared" si="58"/>
        <v>ERROR</v>
      </c>
      <c r="W906" s="83" t="str">
        <f t="shared" si="59"/>
        <v>NO</v>
      </c>
      <c r="X906" s="115"/>
      <c r="Y906" s="84"/>
      <c r="Z906" s="85"/>
    </row>
    <row r="907" spans="1:26">
      <c r="A907" s="89"/>
      <c r="B907" s="90"/>
      <c r="C907" s="112"/>
      <c r="D907" s="90"/>
      <c r="E907" s="112"/>
      <c r="F907" s="112"/>
      <c r="G907" s="114"/>
      <c r="H907" s="102"/>
      <c r="I907" s="90"/>
      <c r="J907" s="91"/>
      <c r="K907" s="90"/>
      <c r="L907" s="102" t="str">
        <f t="shared" si="56"/>
        <v>ERROR</v>
      </c>
      <c r="M907" s="118"/>
      <c r="N907" s="90"/>
      <c r="O907" s="90"/>
      <c r="P907" s="90"/>
      <c r="Q907" s="89"/>
      <c r="R907" s="90"/>
      <c r="S907" s="121" t="str">
        <f>IF(OR(B907="",$C$3="",$G$3=""),"ERROR",IF(AND(B907='Dropdown Answer Key'!$B$12,OR(E907="Lead",E907="U, May have L",E907="COM",E907="")),"Lead",IF(AND(B907='Dropdown Answer Key'!$B$12,OR(AND(E907="GALV",H907="Y"),AND(E907="GALV",H907="UN"),AND(E907="GALV",H907=""))),"GRR",IF(AND(B907='Dropdown Answer Key'!$B$12,E907="Unknown"),"Unknown SL",IF(AND(B907='Dropdown Answer Key'!$B$13,OR(F907="Lead",F907="U, May have L",F907="COM",F907="")),"Lead",IF(AND(B907='Dropdown Answer Key'!$B$13,OR(AND(F907="GALV",H907="Y"),AND(F907="GALV",H907="UN"),AND(F907="GALV",H907=""))),"GRR",IF(AND(B907='Dropdown Answer Key'!$B$13,F907="Unknown"),"Unknown SL",IF(AND(B907='Dropdown Answer Key'!$B$14,OR(E907="Lead",E907="U, May have L",E907="COM",E907="")),"Lead",IF(AND(B907='Dropdown Answer Key'!$B$14,OR(F907="Lead",F907="U, May have L",F907="COM",F907="")),"Lead",IF(AND(B907='Dropdown Answer Key'!$B$14,OR(AND(E907="GALV",H907="Y"),AND(E907="GALV",H907="UN"),AND(E907="GALV",H907=""),AND(F907="GALV",H907="Y"),AND(F907="GALV",H907="UN"),AND(F907="GALV",H907=""),AND(F907="GALV",I907="Y"),AND(F907="GALV",I907="UN"),AND(F907="GALV",I907=""))),"GRR",IF(AND(B907='Dropdown Answer Key'!$B$14,OR(E907="Unknown",F907="Unknown")),"Unknown SL","Non Lead")))))))))))</f>
        <v>ERROR</v>
      </c>
      <c r="T907" s="122" t="str">
        <f>IF(OR(M907="",Q907="",S907="ERROR"),"BLANK",IF((AND(M907='Dropdown Answer Key'!$B$25,OR('Service Line Inventory'!S907="Lead",S907="Unknown SL"))),"Tier 1",IF(AND('Service Line Inventory'!M907='Dropdown Answer Key'!$B$26,OR('Service Line Inventory'!S907="Lead",S907="Unknown SL")),"Tier 2",IF(AND('Service Line Inventory'!M907='Dropdown Answer Key'!$B$27,OR('Service Line Inventory'!S907="Lead",S907="Unknown SL")),"Tier 2",IF('Service Line Inventory'!S907="GRR","Tier 3",IF((AND('Service Line Inventory'!M907='Dropdown Answer Key'!$B$25,'Service Line Inventory'!Q907='Dropdown Answer Key'!$M$25,O907='Dropdown Answer Key'!$G$27,'Service Line Inventory'!P907='Dropdown Answer Key'!$J$27,S907="Non Lead")),"Tier 4",IF((AND('Service Line Inventory'!M907='Dropdown Answer Key'!$B$25,'Service Line Inventory'!Q907='Dropdown Answer Key'!$M$25,O907='Dropdown Answer Key'!$G$27,S907="Non Lead")),"Tier 4",IF((AND('Service Line Inventory'!M907='Dropdown Answer Key'!$B$25,'Service Line Inventory'!Q907='Dropdown Answer Key'!$M$25,'Service Line Inventory'!P907='Dropdown Answer Key'!$J$27,S907="Non Lead")),"Tier 4","Tier 5"))))))))</f>
        <v>BLANK</v>
      </c>
      <c r="U907" s="123" t="str">
        <f t="shared" si="57"/>
        <v>ERROR</v>
      </c>
      <c r="V907" s="122" t="str">
        <f t="shared" si="58"/>
        <v>ERROR</v>
      </c>
      <c r="W907" s="122" t="str">
        <f t="shared" si="59"/>
        <v>NO</v>
      </c>
      <c r="X907" s="116"/>
      <c r="Y907" s="105"/>
      <c r="Z907" s="85"/>
    </row>
    <row r="908" spans="1:26">
      <c r="A908" s="80"/>
      <c r="B908" s="80"/>
      <c r="C908" s="111"/>
      <c r="D908" s="81"/>
      <c r="E908" s="111"/>
      <c r="F908" s="111"/>
      <c r="G908" s="113"/>
      <c r="H908" s="101"/>
      <c r="I908" s="81"/>
      <c r="J908" s="82"/>
      <c r="K908" s="81"/>
      <c r="L908" s="101" t="str">
        <f t="shared" si="56"/>
        <v>ERROR</v>
      </c>
      <c r="M908" s="117"/>
      <c r="N908" s="81"/>
      <c r="O908" s="81"/>
      <c r="P908" s="81"/>
      <c r="Q908" s="80"/>
      <c r="R908" s="81"/>
      <c r="S908" s="106" t="str">
        <f>IF(OR(B908="",$C$3="",$G$3=""),"ERROR",IF(AND(B908='Dropdown Answer Key'!$B$12,OR(E908="Lead",E908="U, May have L",E908="COM",E908="")),"Lead",IF(AND(B908='Dropdown Answer Key'!$B$12,OR(AND(E908="GALV",H908="Y"),AND(E908="GALV",H908="UN"),AND(E908="GALV",H908=""))),"GRR",IF(AND(B908='Dropdown Answer Key'!$B$12,E908="Unknown"),"Unknown SL",IF(AND(B908='Dropdown Answer Key'!$B$13,OR(F908="Lead",F908="U, May have L",F908="COM",F908="")),"Lead",IF(AND(B908='Dropdown Answer Key'!$B$13,OR(AND(F908="GALV",H908="Y"),AND(F908="GALV",H908="UN"),AND(F908="GALV",H908=""))),"GRR",IF(AND(B908='Dropdown Answer Key'!$B$13,F908="Unknown"),"Unknown SL",IF(AND(B908='Dropdown Answer Key'!$B$14,OR(E908="Lead",E908="U, May have L",E908="COM",E908="")),"Lead",IF(AND(B908='Dropdown Answer Key'!$B$14,OR(F908="Lead",F908="U, May have L",F908="COM",F908="")),"Lead",IF(AND(B908='Dropdown Answer Key'!$B$14,OR(AND(E908="GALV",H908="Y"),AND(E908="GALV",H908="UN"),AND(E908="GALV",H908=""),AND(F908="GALV",H908="Y"),AND(F908="GALV",H908="UN"),AND(F908="GALV",H908=""),AND(F908="GALV",I908="Y"),AND(F908="GALV",I908="UN"),AND(F908="GALV",I908=""))),"GRR",IF(AND(B908='Dropdown Answer Key'!$B$14,OR(E908="Unknown",F908="Unknown")),"Unknown SL","Non Lead")))))))))))</f>
        <v>ERROR</v>
      </c>
      <c r="T908" s="83" t="str">
        <f>IF(OR(M908="",Q908="",S908="ERROR"),"BLANK",IF((AND(M908='Dropdown Answer Key'!$B$25,OR('Service Line Inventory'!S908="Lead",S908="Unknown SL"))),"Tier 1",IF(AND('Service Line Inventory'!M908='Dropdown Answer Key'!$B$26,OR('Service Line Inventory'!S908="Lead",S908="Unknown SL")),"Tier 2",IF(AND('Service Line Inventory'!M908='Dropdown Answer Key'!$B$27,OR('Service Line Inventory'!S908="Lead",S908="Unknown SL")),"Tier 2",IF('Service Line Inventory'!S908="GRR","Tier 3",IF((AND('Service Line Inventory'!M908='Dropdown Answer Key'!$B$25,'Service Line Inventory'!Q908='Dropdown Answer Key'!$M$25,O908='Dropdown Answer Key'!$G$27,'Service Line Inventory'!P908='Dropdown Answer Key'!$J$27,S908="Non Lead")),"Tier 4",IF((AND('Service Line Inventory'!M908='Dropdown Answer Key'!$B$25,'Service Line Inventory'!Q908='Dropdown Answer Key'!$M$25,O908='Dropdown Answer Key'!$G$27,S908="Non Lead")),"Tier 4",IF((AND('Service Line Inventory'!M908='Dropdown Answer Key'!$B$25,'Service Line Inventory'!Q908='Dropdown Answer Key'!$M$25,'Service Line Inventory'!P908='Dropdown Answer Key'!$J$27,S908="Non Lead")),"Tier 4","Tier 5"))))))))</f>
        <v>BLANK</v>
      </c>
      <c r="U908" s="109" t="str">
        <f t="shared" si="57"/>
        <v>ERROR</v>
      </c>
      <c r="V908" s="83" t="str">
        <f t="shared" si="58"/>
        <v>ERROR</v>
      </c>
      <c r="W908" s="83" t="str">
        <f t="shared" si="59"/>
        <v>NO</v>
      </c>
      <c r="X908" s="115"/>
      <c r="Y908" s="84"/>
      <c r="Z908" s="85"/>
    </row>
    <row r="909" spans="1:26">
      <c r="A909" s="89"/>
      <c r="B909" s="90"/>
      <c r="C909" s="112"/>
      <c r="D909" s="90"/>
      <c r="E909" s="112"/>
      <c r="F909" s="112"/>
      <c r="G909" s="114"/>
      <c r="H909" s="102"/>
      <c r="I909" s="90"/>
      <c r="J909" s="91"/>
      <c r="K909" s="90"/>
      <c r="L909" s="102" t="str">
        <f t="shared" si="56"/>
        <v>ERROR</v>
      </c>
      <c r="M909" s="118"/>
      <c r="N909" s="90"/>
      <c r="O909" s="90"/>
      <c r="P909" s="90"/>
      <c r="Q909" s="89"/>
      <c r="R909" s="90"/>
      <c r="S909" s="121" t="str">
        <f>IF(OR(B909="",$C$3="",$G$3=""),"ERROR",IF(AND(B909='Dropdown Answer Key'!$B$12,OR(E909="Lead",E909="U, May have L",E909="COM",E909="")),"Lead",IF(AND(B909='Dropdown Answer Key'!$B$12,OR(AND(E909="GALV",H909="Y"),AND(E909="GALV",H909="UN"),AND(E909="GALV",H909=""))),"GRR",IF(AND(B909='Dropdown Answer Key'!$B$12,E909="Unknown"),"Unknown SL",IF(AND(B909='Dropdown Answer Key'!$B$13,OR(F909="Lead",F909="U, May have L",F909="COM",F909="")),"Lead",IF(AND(B909='Dropdown Answer Key'!$B$13,OR(AND(F909="GALV",H909="Y"),AND(F909="GALV",H909="UN"),AND(F909="GALV",H909=""))),"GRR",IF(AND(B909='Dropdown Answer Key'!$B$13,F909="Unknown"),"Unknown SL",IF(AND(B909='Dropdown Answer Key'!$B$14,OR(E909="Lead",E909="U, May have L",E909="COM",E909="")),"Lead",IF(AND(B909='Dropdown Answer Key'!$B$14,OR(F909="Lead",F909="U, May have L",F909="COM",F909="")),"Lead",IF(AND(B909='Dropdown Answer Key'!$B$14,OR(AND(E909="GALV",H909="Y"),AND(E909="GALV",H909="UN"),AND(E909="GALV",H909=""),AND(F909="GALV",H909="Y"),AND(F909="GALV",H909="UN"),AND(F909="GALV",H909=""),AND(F909="GALV",I909="Y"),AND(F909="GALV",I909="UN"),AND(F909="GALV",I909=""))),"GRR",IF(AND(B909='Dropdown Answer Key'!$B$14,OR(E909="Unknown",F909="Unknown")),"Unknown SL","Non Lead")))))))))))</f>
        <v>ERROR</v>
      </c>
      <c r="T909" s="122" t="str">
        <f>IF(OR(M909="",Q909="",S909="ERROR"),"BLANK",IF((AND(M909='Dropdown Answer Key'!$B$25,OR('Service Line Inventory'!S909="Lead",S909="Unknown SL"))),"Tier 1",IF(AND('Service Line Inventory'!M909='Dropdown Answer Key'!$B$26,OR('Service Line Inventory'!S909="Lead",S909="Unknown SL")),"Tier 2",IF(AND('Service Line Inventory'!M909='Dropdown Answer Key'!$B$27,OR('Service Line Inventory'!S909="Lead",S909="Unknown SL")),"Tier 2",IF('Service Line Inventory'!S909="GRR","Tier 3",IF((AND('Service Line Inventory'!M909='Dropdown Answer Key'!$B$25,'Service Line Inventory'!Q909='Dropdown Answer Key'!$M$25,O909='Dropdown Answer Key'!$G$27,'Service Line Inventory'!P909='Dropdown Answer Key'!$J$27,S909="Non Lead")),"Tier 4",IF((AND('Service Line Inventory'!M909='Dropdown Answer Key'!$B$25,'Service Line Inventory'!Q909='Dropdown Answer Key'!$M$25,O909='Dropdown Answer Key'!$G$27,S909="Non Lead")),"Tier 4",IF((AND('Service Line Inventory'!M909='Dropdown Answer Key'!$B$25,'Service Line Inventory'!Q909='Dropdown Answer Key'!$M$25,'Service Line Inventory'!P909='Dropdown Answer Key'!$J$27,S909="Non Lead")),"Tier 4","Tier 5"))))))))</f>
        <v>BLANK</v>
      </c>
      <c r="U909" s="123" t="str">
        <f t="shared" si="57"/>
        <v>ERROR</v>
      </c>
      <c r="V909" s="122" t="str">
        <f t="shared" si="58"/>
        <v>ERROR</v>
      </c>
      <c r="W909" s="122" t="str">
        <f t="shared" si="59"/>
        <v>NO</v>
      </c>
      <c r="X909" s="116"/>
      <c r="Y909" s="105"/>
      <c r="Z909" s="85"/>
    </row>
    <row r="910" spans="1:26">
      <c r="A910" s="80"/>
      <c r="B910" s="80"/>
      <c r="C910" s="111"/>
      <c r="D910" s="81"/>
      <c r="E910" s="111"/>
      <c r="F910" s="111"/>
      <c r="G910" s="113"/>
      <c r="H910" s="101"/>
      <c r="I910" s="81"/>
      <c r="J910" s="82"/>
      <c r="K910" s="81"/>
      <c r="L910" s="101" t="str">
        <f t="shared" si="56"/>
        <v>ERROR</v>
      </c>
      <c r="M910" s="117"/>
      <c r="N910" s="81"/>
      <c r="O910" s="81"/>
      <c r="P910" s="81"/>
      <c r="Q910" s="80"/>
      <c r="R910" s="81"/>
      <c r="S910" s="106" t="str">
        <f>IF(OR(B910="",$C$3="",$G$3=""),"ERROR",IF(AND(B910='Dropdown Answer Key'!$B$12,OR(E910="Lead",E910="U, May have L",E910="COM",E910="")),"Lead",IF(AND(B910='Dropdown Answer Key'!$B$12,OR(AND(E910="GALV",H910="Y"),AND(E910="GALV",H910="UN"),AND(E910="GALV",H910=""))),"GRR",IF(AND(B910='Dropdown Answer Key'!$B$12,E910="Unknown"),"Unknown SL",IF(AND(B910='Dropdown Answer Key'!$B$13,OR(F910="Lead",F910="U, May have L",F910="COM",F910="")),"Lead",IF(AND(B910='Dropdown Answer Key'!$B$13,OR(AND(F910="GALV",H910="Y"),AND(F910="GALV",H910="UN"),AND(F910="GALV",H910=""))),"GRR",IF(AND(B910='Dropdown Answer Key'!$B$13,F910="Unknown"),"Unknown SL",IF(AND(B910='Dropdown Answer Key'!$B$14,OR(E910="Lead",E910="U, May have L",E910="COM",E910="")),"Lead",IF(AND(B910='Dropdown Answer Key'!$B$14,OR(F910="Lead",F910="U, May have L",F910="COM",F910="")),"Lead",IF(AND(B910='Dropdown Answer Key'!$B$14,OR(AND(E910="GALV",H910="Y"),AND(E910="GALV",H910="UN"),AND(E910="GALV",H910=""),AND(F910="GALV",H910="Y"),AND(F910="GALV",H910="UN"),AND(F910="GALV",H910=""),AND(F910="GALV",I910="Y"),AND(F910="GALV",I910="UN"),AND(F910="GALV",I910=""))),"GRR",IF(AND(B910='Dropdown Answer Key'!$B$14,OR(E910="Unknown",F910="Unknown")),"Unknown SL","Non Lead")))))))))))</f>
        <v>ERROR</v>
      </c>
      <c r="T910" s="83" t="str">
        <f>IF(OR(M910="",Q910="",S910="ERROR"),"BLANK",IF((AND(M910='Dropdown Answer Key'!$B$25,OR('Service Line Inventory'!S910="Lead",S910="Unknown SL"))),"Tier 1",IF(AND('Service Line Inventory'!M910='Dropdown Answer Key'!$B$26,OR('Service Line Inventory'!S910="Lead",S910="Unknown SL")),"Tier 2",IF(AND('Service Line Inventory'!M910='Dropdown Answer Key'!$B$27,OR('Service Line Inventory'!S910="Lead",S910="Unknown SL")),"Tier 2",IF('Service Line Inventory'!S910="GRR","Tier 3",IF((AND('Service Line Inventory'!M910='Dropdown Answer Key'!$B$25,'Service Line Inventory'!Q910='Dropdown Answer Key'!$M$25,O910='Dropdown Answer Key'!$G$27,'Service Line Inventory'!P910='Dropdown Answer Key'!$J$27,S910="Non Lead")),"Tier 4",IF((AND('Service Line Inventory'!M910='Dropdown Answer Key'!$B$25,'Service Line Inventory'!Q910='Dropdown Answer Key'!$M$25,O910='Dropdown Answer Key'!$G$27,S910="Non Lead")),"Tier 4",IF((AND('Service Line Inventory'!M910='Dropdown Answer Key'!$B$25,'Service Line Inventory'!Q910='Dropdown Answer Key'!$M$25,'Service Line Inventory'!P910='Dropdown Answer Key'!$J$27,S910="Non Lead")),"Tier 4","Tier 5"))))))))</f>
        <v>BLANK</v>
      </c>
      <c r="U910" s="109" t="str">
        <f t="shared" si="57"/>
        <v>ERROR</v>
      </c>
      <c r="V910" s="83" t="str">
        <f t="shared" si="58"/>
        <v>ERROR</v>
      </c>
      <c r="W910" s="83" t="str">
        <f t="shared" si="59"/>
        <v>NO</v>
      </c>
      <c r="X910" s="115"/>
      <c r="Y910" s="84"/>
      <c r="Z910" s="85"/>
    </row>
    <row r="911" spans="1:26">
      <c r="A911" s="89"/>
      <c r="B911" s="90"/>
      <c r="C911" s="112"/>
      <c r="D911" s="90"/>
      <c r="E911" s="112"/>
      <c r="F911" s="112"/>
      <c r="G911" s="114"/>
      <c r="H911" s="102"/>
      <c r="I911" s="90"/>
      <c r="J911" s="91"/>
      <c r="K911" s="90"/>
      <c r="L911" s="102" t="str">
        <f t="shared" si="56"/>
        <v>ERROR</v>
      </c>
      <c r="M911" s="118"/>
      <c r="N911" s="90"/>
      <c r="O911" s="90"/>
      <c r="P911" s="90"/>
      <c r="Q911" s="89"/>
      <c r="R911" s="90"/>
      <c r="S911" s="121" t="str">
        <f>IF(OR(B911="",$C$3="",$G$3=""),"ERROR",IF(AND(B911='Dropdown Answer Key'!$B$12,OR(E911="Lead",E911="U, May have L",E911="COM",E911="")),"Lead",IF(AND(B911='Dropdown Answer Key'!$B$12,OR(AND(E911="GALV",H911="Y"),AND(E911="GALV",H911="UN"),AND(E911="GALV",H911=""))),"GRR",IF(AND(B911='Dropdown Answer Key'!$B$12,E911="Unknown"),"Unknown SL",IF(AND(B911='Dropdown Answer Key'!$B$13,OR(F911="Lead",F911="U, May have L",F911="COM",F911="")),"Lead",IF(AND(B911='Dropdown Answer Key'!$B$13,OR(AND(F911="GALV",H911="Y"),AND(F911="GALV",H911="UN"),AND(F911="GALV",H911=""))),"GRR",IF(AND(B911='Dropdown Answer Key'!$B$13,F911="Unknown"),"Unknown SL",IF(AND(B911='Dropdown Answer Key'!$B$14,OR(E911="Lead",E911="U, May have L",E911="COM",E911="")),"Lead",IF(AND(B911='Dropdown Answer Key'!$B$14,OR(F911="Lead",F911="U, May have L",F911="COM",F911="")),"Lead",IF(AND(B911='Dropdown Answer Key'!$B$14,OR(AND(E911="GALV",H911="Y"),AND(E911="GALV",H911="UN"),AND(E911="GALV",H911=""),AND(F911="GALV",H911="Y"),AND(F911="GALV",H911="UN"),AND(F911="GALV",H911=""),AND(F911="GALV",I911="Y"),AND(F911="GALV",I911="UN"),AND(F911="GALV",I911=""))),"GRR",IF(AND(B911='Dropdown Answer Key'!$B$14,OR(E911="Unknown",F911="Unknown")),"Unknown SL","Non Lead")))))))))))</f>
        <v>ERROR</v>
      </c>
      <c r="T911" s="122" t="str">
        <f>IF(OR(M911="",Q911="",S911="ERROR"),"BLANK",IF((AND(M911='Dropdown Answer Key'!$B$25,OR('Service Line Inventory'!S911="Lead",S911="Unknown SL"))),"Tier 1",IF(AND('Service Line Inventory'!M911='Dropdown Answer Key'!$B$26,OR('Service Line Inventory'!S911="Lead",S911="Unknown SL")),"Tier 2",IF(AND('Service Line Inventory'!M911='Dropdown Answer Key'!$B$27,OR('Service Line Inventory'!S911="Lead",S911="Unknown SL")),"Tier 2",IF('Service Line Inventory'!S911="GRR","Tier 3",IF((AND('Service Line Inventory'!M911='Dropdown Answer Key'!$B$25,'Service Line Inventory'!Q911='Dropdown Answer Key'!$M$25,O911='Dropdown Answer Key'!$G$27,'Service Line Inventory'!P911='Dropdown Answer Key'!$J$27,S911="Non Lead")),"Tier 4",IF((AND('Service Line Inventory'!M911='Dropdown Answer Key'!$B$25,'Service Line Inventory'!Q911='Dropdown Answer Key'!$M$25,O911='Dropdown Answer Key'!$G$27,S911="Non Lead")),"Tier 4",IF((AND('Service Line Inventory'!M911='Dropdown Answer Key'!$B$25,'Service Line Inventory'!Q911='Dropdown Answer Key'!$M$25,'Service Line Inventory'!P911='Dropdown Answer Key'!$J$27,S911="Non Lead")),"Tier 4","Tier 5"))))))))</f>
        <v>BLANK</v>
      </c>
      <c r="U911" s="123" t="str">
        <f t="shared" si="57"/>
        <v>ERROR</v>
      </c>
      <c r="V911" s="122" t="str">
        <f t="shared" si="58"/>
        <v>ERROR</v>
      </c>
      <c r="W911" s="122" t="str">
        <f t="shared" si="59"/>
        <v>NO</v>
      </c>
      <c r="X911" s="116"/>
      <c r="Y911" s="105"/>
      <c r="Z911" s="85"/>
    </row>
    <row r="912" spans="1:26">
      <c r="A912" s="80"/>
      <c r="B912" s="80"/>
      <c r="C912" s="111"/>
      <c r="D912" s="81"/>
      <c r="E912" s="111"/>
      <c r="F912" s="111"/>
      <c r="G912" s="113"/>
      <c r="H912" s="101"/>
      <c r="I912" s="81"/>
      <c r="J912" s="82"/>
      <c r="K912" s="81"/>
      <c r="L912" s="101" t="str">
        <f t="shared" si="56"/>
        <v>ERROR</v>
      </c>
      <c r="M912" s="117"/>
      <c r="N912" s="81"/>
      <c r="O912" s="81"/>
      <c r="P912" s="81"/>
      <c r="Q912" s="80"/>
      <c r="R912" s="81"/>
      <c r="S912" s="106" t="str">
        <f>IF(OR(B912="",$C$3="",$G$3=""),"ERROR",IF(AND(B912='Dropdown Answer Key'!$B$12,OR(E912="Lead",E912="U, May have L",E912="COM",E912="")),"Lead",IF(AND(B912='Dropdown Answer Key'!$B$12,OR(AND(E912="GALV",H912="Y"),AND(E912="GALV",H912="UN"),AND(E912="GALV",H912=""))),"GRR",IF(AND(B912='Dropdown Answer Key'!$B$12,E912="Unknown"),"Unknown SL",IF(AND(B912='Dropdown Answer Key'!$B$13,OR(F912="Lead",F912="U, May have L",F912="COM",F912="")),"Lead",IF(AND(B912='Dropdown Answer Key'!$B$13,OR(AND(F912="GALV",H912="Y"),AND(F912="GALV",H912="UN"),AND(F912="GALV",H912=""))),"GRR",IF(AND(B912='Dropdown Answer Key'!$B$13,F912="Unknown"),"Unknown SL",IF(AND(B912='Dropdown Answer Key'!$B$14,OR(E912="Lead",E912="U, May have L",E912="COM",E912="")),"Lead",IF(AND(B912='Dropdown Answer Key'!$B$14,OR(F912="Lead",F912="U, May have L",F912="COM",F912="")),"Lead",IF(AND(B912='Dropdown Answer Key'!$B$14,OR(AND(E912="GALV",H912="Y"),AND(E912="GALV",H912="UN"),AND(E912="GALV",H912=""),AND(F912="GALV",H912="Y"),AND(F912="GALV",H912="UN"),AND(F912="GALV",H912=""),AND(F912="GALV",I912="Y"),AND(F912="GALV",I912="UN"),AND(F912="GALV",I912=""))),"GRR",IF(AND(B912='Dropdown Answer Key'!$B$14,OR(E912="Unknown",F912="Unknown")),"Unknown SL","Non Lead")))))))))))</f>
        <v>ERROR</v>
      </c>
      <c r="T912" s="83" t="str">
        <f>IF(OR(M912="",Q912="",S912="ERROR"),"BLANK",IF((AND(M912='Dropdown Answer Key'!$B$25,OR('Service Line Inventory'!S912="Lead",S912="Unknown SL"))),"Tier 1",IF(AND('Service Line Inventory'!M912='Dropdown Answer Key'!$B$26,OR('Service Line Inventory'!S912="Lead",S912="Unknown SL")),"Tier 2",IF(AND('Service Line Inventory'!M912='Dropdown Answer Key'!$B$27,OR('Service Line Inventory'!S912="Lead",S912="Unknown SL")),"Tier 2",IF('Service Line Inventory'!S912="GRR","Tier 3",IF((AND('Service Line Inventory'!M912='Dropdown Answer Key'!$B$25,'Service Line Inventory'!Q912='Dropdown Answer Key'!$M$25,O912='Dropdown Answer Key'!$G$27,'Service Line Inventory'!P912='Dropdown Answer Key'!$J$27,S912="Non Lead")),"Tier 4",IF((AND('Service Line Inventory'!M912='Dropdown Answer Key'!$B$25,'Service Line Inventory'!Q912='Dropdown Answer Key'!$M$25,O912='Dropdown Answer Key'!$G$27,S912="Non Lead")),"Tier 4",IF((AND('Service Line Inventory'!M912='Dropdown Answer Key'!$B$25,'Service Line Inventory'!Q912='Dropdown Answer Key'!$M$25,'Service Line Inventory'!P912='Dropdown Answer Key'!$J$27,S912="Non Lead")),"Tier 4","Tier 5"))))))))</f>
        <v>BLANK</v>
      </c>
      <c r="U912" s="109" t="str">
        <f t="shared" si="57"/>
        <v>ERROR</v>
      </c>
      <c r="V912" s="83" t="str">
        <f t="shared" si="58"/>
        <v>ERROR</v>
      </c>
      <c r="W912" s="83" t="str">
        <f t="shared" si="59"/>
        <v>NO</v>
      </c>
      <c r="X912" s="115"/>
      <c r="Y912" s="84"/>
      <c r="Z912" s="85"/>
    </row>
    <row r="913" spans="1:26">
      <c r="A913" s="89"/>
      <c r="B913" s="90"/>
      <c r="C913" s="112"/>
      <c r="D913" s="90"/>
      <c r="E913" s="112"/>
      <c r="F913" s="112"/>
      <c r="G913" s="114"/>
      <c r="H913" s="102"/>
      <c r="I913" s="90"/>
      <c r="J913" s="91"/>
      <c r="K913" s="90"/>
      <c r="L913" s="102" t="str">
        <f t="shared" si="56"/>
        <v>ERROR</v>
      </c>
      <c r="M913" s="118"/>
      <c r="N913" s="90"/>
      <c r="O913" s="90"/>
      <c r="P913" s="90"/>
      <c r="Q913" s="89"/>
      <c r="R913" s="90"/>
      <c r="S913" s="121" t="str">
        <f>IF(OR(B913="",$C$3="",$G$3=""),"ERROR",IF(AND(B913='Dropdown Answer Key'!$B$12,OR(E913="Lead",E913="U, May have L",E913="COM",E913="")),"Lead",IF(AND(B913='Dropdown Answer Key'!$B$12,OR(AND(E913="GALV",H913="Y"),AND(E913="GALV",H913="UN"),AND(E913="GALV",H913=""))),"GRR",IF(AND(B913='Dropdown Answer Key'!$B$12,E913="Unknown"),"Unknown SL",IF(AND(B913='Dropdown Answer Key'!$B$13,OR(F913="Lead",F913="U, May have L",F913="COM",F913="")),"Lead",IF(AND(B913='Dropdown Answer Key'!$B$13,OR(AND(F913="GALV",H913="Y"),AND(F913="GALV",H913="UN"),AND(F913="GALV",H913=""))),"GRR",IF(AND(B913='Dropdown Answer Key'!$B$13,F913="Unknown"),"Unknown SL",IF(AND(B913='Dropdown Answer Key'!$B$14,OR(E913="Lead",E913="U, May have L",E913="COM",E913="")),"Lead",IF(AND(B913='Dropdown Answer Key'!$B$14,OR(F913="Lead",F913="U, May have L",F913="COM",F913="")),"Lead",IF(AND(B913='Dropdown Answer Key'!$B$14,OR(AND(E913="GALV",H913="Y"),AND(E913="GALV",H913="UN"),AND(E913="GALV",H913=""),AND(F913="GALV",H913="Y"),AND(F913="GALV",H913="UN"),AND(F913="GALV",H913=""),AND(F913="GALV",I913="Y"),AND(F913="GALV",I913="UN"),AND(F913="GALV",I913=""))),"GRR",IF(AND(B913='Dropdown Answer Key'!$B$14,OR(E913="Unknown",F913="Unknown")),"Unknown SL","Non Lead")))))))))))</f>
        <v>ERROR</v>
      </c>
      <c r="T913" s="122" t="str">
        <f>IF(OR(M913="",Q913="",S913="ERROR"),"BLANK",IF((AND(M913='Dropdown Answer Key'!$B$25,OR('Service Line Inventory'!S913="Lead",S913="Unknown SL"))),"Tier 1",IF(AND('Service Line Inventory'!M913='Dropdown Answer Key'!$B$26,OR('Service Line Inventory'!S913="Lead",S913="Unknown SL")),"Tier 2",IF(AND('Service Line Inventory'!M913='Dropdown Answer Key'!$B$27,OR('Service Line Inventory'!S913="Lead",S913="Unknown SL")),"Tier 2",IF('Service Line Inventory'!S913="GRR","Tier 3",IF((AND('Service Line Inventory'!M913='Dropdown Answer Key'!$B$25,'Service Line Inventory'!Q913='Dropdown Answer Key'!$M$25,O913='Dropdown Answer Key'!$G$27,'Service Line Inventory'!P913='Dropdown Answer Key'!$J$27,S913="Non Lead")),"Tier 4",IF((AND('Service Line Inventory'!M913='Dropdown Answer Key'!$B$25,'Service Line Inventory'!Q913='Dropdown Answer Key'!$M$25,O913='Dropdown Answer Key'!$G$27,S913="Non Lead")),"Tier 4",IF((AND('Service Line Inventory'!M913='Dropdown Answer Key'!$B$25,'Service Line Inventory'!Q913='Dropdown Answer Key'!$M$25,'Service Line Inventory'!P913='Dropdown Answer Key'!$J$27,S913="Non Lead")),"Tier 4","Tier 5"))))))))</f>
        <v>BLANK</v>
      </c>
      <c r="U913" s="123" t="str">
        <f t="shared" si="57"/>
        <v>ERROR</v>
      </c>
      <c r="V913" s="122" t="str">
        <f t="shared" si="58"/>
        <v>ERROR</v>
      </c>
      <c r="W913" s="122" t="str">
        <f t="shared" si="59"/>
        <v>NO</v>
      </c>
      <c r="X913" s="116"/>
      <c r="Y913" s="105"/>
      <c r="Z913" s="85"/>
    </row>
    <row r="914" spans="1:26">
      <c r="A914" s="80"/>
      <c r="B914" s="80"/>
      <c r="C914" s="111"/>
      <c r="D914" s="81"/>
      <c r="E914" s="111"/>
      <c r="F914" s="111"/>
      <c r="G914" s="113"/>
      <c r="H914" s="101"/>
      <c r="I914" s="81"/>
      <c r="J914" s="82"/>
      <c r="K914" s="81"/>
      <c r="L914" s="101" t="str">
        <f t="shared" si="56"/>
        <v>ERROR</v>
      </c>
      <c r="M914" s="117"/>
      <c r="N914" s="81"/>
      <c r="O914" s="81"/>
      <c r="P914" s="81"/>
      <c r="Q914" s="80"/>
      <c r="R914" s="81"/>
      <c r="S914" s="106" t="str">
        <f>IF(OR(B914="",$C$3="",$G$3=""),"ERROR",IF(AND(B914='Dropdown Answer Key'!$B$12,OR(E914="Lead",E914="U, May have L",E914="COM",E914="")),"Lead",IF(AND(B914='Dropdown Answer Key'!$B$12,OR(AND(E914="GALV",H914="Y"),AND(E914="GALV",H914="UN"),AND(E914="GALV",H914=""))),"GRR",IF(AND(B914='Dropdown Answer Key'!$B$12,E914="Unknown"),"Unknown SL",IF(AND(B914='Dropdown Answer Key'!$B$13,OR(F914="Lead",F914="U, May have L",F914="COM",F914="")),"Lead",IF(AND(B914='Dropdown Answer Key'!$B$13,OR(AND(F914="GALV",H914="Y"),AND(F914="GALV",H914="UN"),AND(F914="GALV",H914=""))),"GRR",IF(AND(B914='Dropdown Answer Key'!$B$13,F914="Unknown"),"Unknown SL",IF(AND(B914='Dropdown Answer Key'!$B$14,OR(E914="Lead",E914="U, May have L",E914="COM",E914="")),"Lead",IF(AND(B914='Dropdown Answer Key'!$B$14,OR(F914="Lead",F914="U, May have L",F914="COM",F914="")),"Lead",IF(AND(B914='Dropdown Answer Key'!$B$14,OR(AND(E914="GALV",H914="Y"),AND(E914="GALV",H914="UN"),AND(E914="GALV",H914=""),AND(F914="GALV",H914="Y"),AND(F914="GALV",H914="UN"),AND(F914="GALV",H914=""),AND(F914="GALV",I914="Y"),AND(F914="GALV",I914="UN"),AND(F914="GALV",I914=""))),"GRR",IF(AND(B914='Dropdown Answer Key'!$B$14,OR(E914="Unknown",F914="Unknown")),"Unknown SL","Non Lead")))))))))))</f>
        <v>ERROR</v>
      </c>
      <c r="T914" s="83" t="str">
        <f>IF(OR(M914="",Q914="",S914="ERROR"),"BLANK",IF((AND(M914='Dropdown Answer Key'!$B$25,OR('Service Line Inventory'!S914="Lead",S914="Unknown SL"))),"Tier 1",IF(AND('Service Line Inventory'!M914='Dropdown Answer Key'!$B$26,OR('Service Line Inventory'!S914="Lead",S914="Unknown SL")),"Tier 2",IF(AND('Service Line Inventory'!M914='Dropdown Answer Key'!$B$27,OR('Service Line Inventory'!S914="Lead",S914="Unknown SL")),"Tier 2",IF('Service Line Inventory'!S914="GRR","Tier 3",IF((AND('Service Line Inventory'!M914='Dropdown Answer Key'!$B$25,'Service Line Inventory'!Q914='Dropdown Answer Key'!$M$25,O914='Dropdown Answer Key'!$G$27,'Service Line Inventory'!P914='Dropdown Answer Key'!$J$27,S914="Non Lead")),"Tier 4",IF((AND('Service Line Inventory'!M914='Dropdown Answer Key'!$B$25,'Service Line Inventory'!Q914='Dropdown Answer Key'!$M$25,O914='Dropdown Answer Key'!$G$27,S914="Non Lead")),"Tier 4",IF((AND('Service Line Inventory'!M914='Dropdown Answer Key'!$B$25,'Service Line Inventory'!Q914='Dropdown Answer Key'!$M$25,'Service Line Inventory'!P914='Dropdown Answer Key'!$J$27,S914="Non Lead")),"Tier 4","Tier 5"))))))))</f>
        <v>BLANK</v>
      </c>
      <c r="U914" s="109" t="str">
        <f t="shared" si="57"/>
        <v>ERROR</v>
      </c>
      <c r="V914" s="83" t="str">
        <f t="shared" si="58"/>
        <v>ERROR</v>
      </c>
      <c r="W914" s="83" t="str">
        <f t="shared" si="59"/>
        <v>NO</v>
      </c>
      <c r="X914" s="115"/>
      <c r="Y914" s="84"/>
      <c r="Z914" s="85"/>
    </row>
    <row r="915" spans="1:26">
      <c r="A915" s="89"/>
      <c r="B915" s="90"/>
      <c r="C915" s="112"/>
      <c r="D915" s="90"/>
      <c r="E915" s="112"/>
      <c r="F915" s="112"/>
      <c r="G915" s="114"/>
      <c r="H915" s="102"/>
      <c r="I915" s="90"/>
      <c r="J915" s="91"/>
      <c r="K915" s="90"/>
      <c r="L915" s="102" t="str">
        <f t="shared" si="56"/>
        <v>ERROR</v>
      </c>
      <c r="M915" s="118"/>
      <c r="N915" s="90"/>
      <c r="O915" s="90"/>
      <c r="P915" s="90"/>
      <c r="Q915" s="89"/>
      <c r="R915" s="90"/>
      <c r="S915" s="121" t="str">
        <f>IF(OR(B915="",$C$3="",$G$3=""),"ERROR",IF(AND(B915='Dropdown Answer Key'!$B$12,OR(E915="Lead",E915="U, May have L",E915="COM",E915="")),"Lead",IF(AND(B915='Dropdown Answer Key'!$B$12,OR(AND(E915="GALV",H915="Y"),AND(E915="GALV",H915="UN"),AND(E915="GALV",H915=""))),"GRR",IF(AND(B915='Dropdown Answer Key'!$B$12,E915="Unknown"),"Unknown SL",IF(AND(B915='Dropdown Answer Key'!$B$13,OR(F915="Lead",F915="U, May have L",F915="COM",F915="")),"Lead",IF(AND(B915='Dropdown Answer Key'!$B$13,OR(AND(F915="GALV",H915="Y"),AND(F915="GALV",H915="UN"),AND(F915="GALV",H915=""))),"GRR",IF(AND(B915='Dropdown Answer Key'!$B$13,F915="Unknown"),"Unknown SL",IF(AND(B915='Dropdown Answer Key'!$B$14,OR(E915="Lead",E915="U, May have L",E915="COM",E915="")),"Lead",IF(AND(B915='Dropdown Answer Key'!$B$14,OR(F915="Lead",F915="U, May have L",F915="COM",F915="")),"Lead",IF(AND(B915='Dropdown Answer Key'!$B$14,OR(AND(E915="GALV",H915="Y"),AND(E915="GALV",H915="UN"),AND(E915="GALV",H915=""),AND(F915="GALV",H915="Y"),AND(F915="GALV",H915="UN"),AND(F915="GALV",H915=""),AND(F915="GALV",I915="Y"),AND(F915="GALV",I915="UN"),AND(F915="GALV",I915=""))),"GRR",IF(AND(B915='Dropdown Answer Key'!$B$14,OR(E915="Unknown",F915="Unknown")),"Unknown SL","Non Lead")))))))))))</f>
        <v>ERROR</v>
      </c>
      <c r="T915" s="122" t="str">
        <f>IF(OR(M915="",Q915="",S915="ERROR"),"BLANK",IF((AND(M915='Dropdown Answer Key'!$B$25,OR('Service Line Inventory'!S915="Lead",S915="Unknown SL"))),"Tier 1",IF(AND('Service Line Inventory'!M915='Dropdown Answer Key'!$B$26,OR('Service Line Inventory'!S915="Lead",S915="Unknown SL")),"Tier 2",IF(AND('Service Line Inventory'!M915='Dropdown Answer Key'!$B$27,OR('Service Line Inventory'!S915="Lead",S915="Unknown SL")),"Tier 2",IF('Service Line Inventory'!S915="GRR","Tier 3",IF((AND('Service Line Inventory'!M915='Dropdown Answer Key'!$B$25,'Service Line Inventory'!Q915='Dropdown Answer Key'!$M$25,O915='Dropdown Answer Key'!$G$27,'Service Line Inventory'!P915='Dropdown Answer Key'!$J$27,S915="Non Lead")),"Tier 4",IF((AND('Service Line Inventory'!M915='Dropdown Answer Key'!$B$25,'Service Line Inventory'!Q915='Dropdown Answer Key'!$M$25,O915='Dropdown Answer Key'!$G$27,S915="Non Lead")),"Tier 4",IF((AND('Service Line Inventory'!M915='Dropdown Answer Key'!$B$25,'Service Line Inventory'!Q915='Dropdown Answer Key'!$M$25,'Service Line Inventory'!P915='Dropdown Answer Key'!$J$27,S915="Non Lead")),"Tier 4","Tier 5"))))))))</f>
        <v>BLANK</v>
      </c>
      <c r="U915" s="123" t="str">
        <f t="shared" si="57"/>
        <v>ERROR</v>
      </c>
      <c r="V915" s="122" t="str">
        <f t="shared" si="58"/>
        <v>ERROR</v>
      </c>
      <c r="W915" s="122" t="str">
        <f t="shared" si="59"/>
        <v>NO</v>
      </c>
      <c r="X915" s="116"/>
      <c r="Y915" s="105"/>
      <c r="Z915" s="85"/>
    </row>
    <row r="916" spans="1:26">
      <c r="A916" s="80"/>
      <c r="B916" s="80"/>
      <c r="C916" s="111"/>
      <c r="D916" s="81"/>
      <c r="E916" s="111"/>
      <c r="F916" s="111"/>
      <c r="G916" s="113"/>
      <c r="H916" s="101"/>
      <c r="I916" s="81"/>
      <c r="J916" s="82"/>
      <c r="K916" s="81"/>
      <c r="L916" s="101" t="str">
        <f t="shared" si="56"/>
        <v>ERROR</v>
      </c>
      <c r="M916" s="117"/>
      <c r="N916" s="81"/>
      <c r="O916" s="81"/>
      <c r="P916" s="81"/>
      <c r="Q916" s="80"/>
      <c r="R916" s="81"/>
      <c r="S916" s="106" t="str">
        <f>IF(OR(B916="",$C$3="",$G$3=""),"ERROR",IF(AND(B916='Dropdown Answer Key'!$B$12,OR(E916="Lead",E916="U, May have L",E916="COM",E916="")),"Lead",IF(AND(B916='Dropdown Answer Key'!$B$12,OR(AND(E916="GALV",H916="Y"),AND(E916="GALV",H916="UN"),AND(E916="GALV",H916=""))),"GRR",IF(AND(B916='Dropdown Answer Key'!$B$12,E916="Unknown"),"Unknown SL",IF(AND(B916='Dropdown Answer Key'!$B$13,OR(F916="Lead",F916="U, May have L",F916="COM",F916="")),"Lead",IF(AND(B916='Dropdown Answer Key'!$B$13,OR(AND(F916="GALV",H916="Y"),AND(F916="GALV",H916="UN"),AND(F916="GALV",H916=""))),"GRR",IF(AND(B916='Dropdown Answer Key'!$B$13,F916="Unknown"),"Unknown SL",IF(AND(B916='Dropdown Answer Key'!$B$14,OR(E916="Lead",E916="U, May have L",E916="COM",E916="")),"Lead",IF(AND(B916='Dropdown Answer Key'!$B$14,OR(F916="Lead",F916="U, May have L",F916="COM",F916="")),"Lead",IF(AND(B916='Dropdown Answer Key'!$B$14,OR(AND(E916="GALV",H916="Y"),AND(E916="GALV",H916="UN"),AND(E916="GALV",H916=""),AND(F916="GALV",H916="Y"),AND(F916="GALV",H916="UN"),AND(F916="GALV",H916=""),AND(F916="GALV",I916="Y"),AND(F916="GALV",I916="UN"),AND(F916="GALV",I916=""))),"GRR",IF(AND(B916='Dropdown Answer Key'!$B$14,OR(E916="Unknown",F916="Unknown")),"Unknown SL","Non Lead")))))))))))</f>
        <v>ERROR</v>
      </c>
      <c r="T916" s="83" t="str">
        <f>IF(OR(M916="",Q916="",S916="ERROR"),"BLANK",IF((AND(M916='Dropdown Answer Key'!$B$25,OR('Service Line Inventory'!S916="Lead",S916="Unknown SL"))),"Tier 1",IF(AND('Service Line Inventory'!M916='Dropdown Answer Key'!$B$26,OR('Service Line Inventory'!S916="Lead",S916="Unknown SL")),"Tier 2",IF(AND('Service Line Inventory'!M916='Dropdown Answer Key'!$B$27,OR('Service Line Inventory'!S916="Lead",S916="Unknown SL")),"Tier 2",IF('Service Line Inventory'!S916="GRR","Tier 3",IF((AND('Service Line Inventory'!M916='Dropdown Answer Key'!$B$25,'Service Line Inventory'!Q916='Dropdown Answer Key'!$M$25,O916='Dropdown Answer Key'!$G$27,'Service Line Inventory'!P916='Dropdown Answer Key'!$J$27,S916="Non Lead")),"Tier 4",IF((AND('Service Line Inventory'!M916='Dropdown Answer Key'!$B$25,'Service Line Inventory'!Q916='Dropdown Answer Key'!$M$25,O916='Dropdown Answer Key'!$G$27,S916="Non Lead")),"Tier 4",IF((AND('Service Line Inventory'!M916='Dropdown Answer Key'!$B$25,'Service Line Inventory'!Q916='Dropdown Answer Key'!$M$25,'Service Line Inventory'!P916='Dropdown Answer Key'!$J$27,S916="Non Lead")),"Tier 4","Tier 5"))))))))</f>
        <v>BLANK</v>
      </c>
      <c r="U916" s="109" t="str">
        <f t="shared" si="57"/>
        <v>ERROR</v>
      </c>
      <c r="V916" s="83" t="str">
        <f t="shared" si="58"/>
        <v>ERROR</v>
      </c>
      <c r="W916" s="83" t="str">
        <f t="shared" si="59"/>
        <v>NO</v>
      </c>
      <c r="X916" s="115"/>
      <c r="Y916" s="84"/>
      <c r="Z916" s="85"/>
    </row>
    <row r="917" spans="1:26">
      <c r="A917" s="89"/>
      <c r="B917" s="90"/>
      <c r="C917" s="112"/>
      <c r="D917" s="90"/>
      <c r="E917" s="112"/>
      <c r="F917" s="112"/>
      <c r="G917" s="114"/>
      <c r="H917" s="102"/>
      <c r="I917" s="90"/>
      <c r="J917" s="91"/>
      <c r="K917" s="90"/>
      <c r="L917" s="102" t="str">
        <f t="shared" si="56"/>
        <v>ERROR</v>
      </c>
      <c r="M917" s="118"/>
      <c r="N917" s="90"/>
      <c r="O917" s="90"/>
      <c r="P917" s="90"/>
      <c r="Q917" s="89"/>
      <c r="R917" s="90"/>
      <c r="S917" s="121" t="str">
        <f>IF(OR(B917="",$C$3="",$G$3=""),"ERROR",IF(AND(B917='Dropdown Answer Key'!$B$12,OR(E917="Lead",E917="U, May have L",E917="COM",E917="")),"Lead",IF(AND(B917='Dropdown Answer Key'!$B$12,OR(AND(E917="GALV",H917="Y"),AND(E917="GALV",H917="UN"),AND(E917="GALV",H917=""))),"GRR",IF(AND(B917='Dropdown Answer Key'!$B$12,E917="Unknown"),"Unknown SL",IF(AND(B917='Dropdown Answer Key'!$B$13,OR(F917="Lead",F917="U, May have L",F917="COM",F917="")),"Lead",IF(AND(B917='Dropdown Answer Key'!$B$13,OR(AND(F917="GALV",H917="Y"),AND(F917="GALV",H917="UN"),AND(F917="GALV",H917=""))),"GRR",IF(AND(B917='Dropdown Answer Key'!$B$13,F917="Unknown"),"Unknown SL",IF(AND(B917='Dropdown Answer Key'!$B$14,OR(E917="Lead",E917="U, May have L",E917="COM",E917="")),"Lead",IF(AND(B917='Dropdown Answer Key'!$B$14,OR(F917="Lead",F917="U, May have L",F917="COM",F917="")),"Lead",IF(AND(B917='Dropdown Answer Key'!$B$14,OR(AND(E917="GALV",H917="Y"),AND(E917="GALV",H917="UN"),AND(E917="GALV",H917=""),AND(F917="GALV",H917="Y"),AND(F917="GALV",H917="UN"),AND(F917="GALV",H917=""),AND(F917="GALV",I917="Y"),AND(F917="GALV",I917="UN"),AND(F917="GALV",I917=""))),"GRR",IF(AND(B917='Dropdown Answer Key'!$B$14,OR(E917="Unknown",F917="Unknown")),"Unknown SL","Non Lead")))))))))))</f>
        <v>ERROR</v>
      </c>
      <c r="T917" s="122" t="str">
        <f>IF(OR(M917="",Q917="",S917="ERROR"),"BLANK",IF((AND(M917='Dropdown Answer Key'!$B$25,OR('Service Line Inventory'!S917="Lead",S917="Unknown SL"))),"Tier 1",IF(AND('Service Line Inventory'!M917='Dropdown Answer Key'!$B$26,OR('Service Line Inventory'!S917="Lead",S917="Unknown SL")),"Tier 2",IF(AND('Service Line Inventory'!M917='Dropdown Answer Key'!$B$27,OR('Service Line Inventory'!S917="Lead",S917="Unknown SL")),"Tier 2",IF('Service Line Inventory'!S917="GRR","Tier 3",IF((AND('Service Line Inventory'!M917='Dropdown Answer Key'!$B$25,'Service Line Inventory'!Q917='Dropdown Answer Key'!$M$25,O917='Dropdown Answer Key'!$G$27,'Service Line Inventory'!P917='Dropdown Answer Key'!$J$27,S917="Non Lead")),"Tier 4",IF((AND('Service Line Inventory'!M917='Dropdown Answer Key'!$B$25,'Service Line Inventory'!Q917='Dropdown Answer Key'!$M$25,O917='Dropdown Answer Key'!$G$27,S917="Non Lead")),"Tier 4",IF((AND('Service Line Inventory'!M917='Dropdown Answer Key'!$B$25,'Service Line Inventory'!Q917='Dropdown Answer Key'!$M$25,'Service Line Inventory'!P917='Dropdown Answer Key'!$J$27,S917="Non Lead")),"Tier 4","Tier 5"))))))))</f>
        <v>BLANK</v>
      </c>
      <c r="U917" s="123" t="str">
        <f t="shared" si="57"/>
        <v>ERROR</v>
      </c>
      <c r="V917" s="122" t="str">
        <f t="shared" si="58"/>
        <v>ERROR</v>
      </c>
      <c r="W917" s="122" t="str">
        <f t="shared" si="59"/>
        <v>NO</v>
      </c>
      <c r="X917" s="116"/>
      <c r="Y917" s="105"/>
      <c r="Z917" s="85"/>
    </row>
    <row r="918" spans="1:26">
      <c r="A918" s="80"/>
      <c r="B918" s="80"/>
      <c r="C918" s="111"/>
      <c r="D918" s="81"/>
      <c r="E918" s="111"/>
      <c r="F918" s="111"/>
      <c r="G918" s="113"/>
      <c r="H918" s="101"/>
      <c r="I918" s="81"/>
      <c r="J918" s="82"/>
      <c r="K918" s="81"/>
      <c r="L918" s="101" t="str">
        <f t="shared" si="56"/>
        <v>ERROR</v>
      </c>
      <c r="M918" s="117"/>
      <c r="N918" s="81"/>
      <c r="O918" s="81"/>
      <c r="P918" s="81"/>
      <c r="Q918" s="80"/>
      <c r="R918" s="81"/>
      <c r="S918" s="106" t="str">
        <f>IF(OR(B918="",$C$3="",$G$3=""),"ERROR",IF(AND(B918='Dropdown Answer Key'!$B$12,OR(E918="Lead",E918="U, May have L",E918="COM",E918="")),"Lead",IF(AND(B918='Dropdown Answer Key'!$B$12,OR(AND(E918="GALV",H918="Y"),AND(E918="GALV",H918="UN"),AND(E918="GALV",H918=""))),"GRR",IF(AND(B918='Dropdown Answer Key'!$B$12,E918="Unknown"),"Unknown SL",IF(AND(B918='Dropdown Answer Key'!$B$13,OR(F918="Lead",F918="U, May have L",F918="COM",F918="")),"Lead",IF(AND(B918='Dropdown Answer Key'!$B$13,OR(AND(F918="GALV",H918="Y"),AND(F918="GALV",H918="UN"),AND(F918="GALV",H918=""))),"GRR",IF(AND(B918='Dropdown Answer Key'!$B$13,F918="Unknown"),"Unknown SL",IF(AND(B918='Dropdown Answer Key'!$B$14,OR(E918="Lead",E918="U, May have L",E918="COM",E918="")),"Lead",IF(AND(B918='Dropdown Answer Key'!$B$14,OR(F918="Lead",F918="U, May have L",F918="COM",F918="")),"Lead",IF(AND(B918='Dropdown Answer Key'!$B$14,OR(AND(E918="GALV",H918="Y"),AND(E918="GALV",H918="UN"),AND(E918="GALV",H918=""),AND(F918="GALV",H918="Y"),AND(F918="GALV",H918="UN"),AND(F918="GALV",H918=""),AND(F918="GALV",I918="Y"),AND(F918="GALV",I918="UN"),AND(F918="GALV",I918=""))),"GRR",IF(AND(B918='Dropdown Answer Key'!$B$14,OR(E918="Unknown",F918="Unknown")),"Unknown SL","Non Lead")))))))))))</f>
        <v>ERROR</v>
      </c>
      <c r="T918" s="83" t="str">
        <f>IF(OR(M918="",Q918="",S918="ERROR"),"BLANK",IF((AND(M918='Dropdown Answer Key'!$B$25,OR('Service Line Inventory'!S918="Lead",S918="Unknown SL"))),"Tier 1",IF(AND('Service Line Inventory'!M918='Dropdown Answer Key'!$B$26,OR('Service Line Inventory'!S918="Lead",S918="Unknown SL")),"Tier 2",IF(AND('Service Line Inventory'!M918='Dropdown Answer Key'!$B$27,OR('Service Line Inventory'!S918="Lead",S918="Unknown SL")),"Tier 2",IF('Service Line Inventory'!S918="GRR","Tier 3",IF((AND('Service Line Inventory'!M918='Dropdown Answer Key'!$B$25,'Service Line Inventory'!Q918='Dropdown Answer Key'!$M$25,O918='Dropdown Answer Key'!$G$27,'Service Line Inventory'!P918='Dropdown Answer Key'!$J$27,S918="Non Lead")),"Tier 4",IF((AND('Service Line Inventory'!M918='Dropdown Answer Key'!$B$25,'Service Line Inventory'!Q918='Dropdown Answer Key'!$M$25,O918='Dropdown Answer Key'!$G$27,S918="Non Lead")),"Tier 4",IF((AND('Service Line Inventory'!M918='Dropdown Answer Key'!$B$25,'Service Line Inventory'!Q918='Dropdown Answer Key'!$M$25,'Service Line Inventory'!P918='Dropdown Answer Key'!$J$27,S918="Non Lead")),"Tier 4","Tier 5"))))))))</f>
        <v>BLANK</v>
      </c>
      <c r="U918" s="109" t="str">
        <f t="shared" si="57"/>
        <v>ERROR</v>
      </c>
      <c r="V918" s="83" t="str">
        <f t="shared" si="58"/>
        <v>ERROR</v>
      </c>
      <c r="W918" s="83" t="str">
        <f t="shared" si="59"/>
        <v>NO</v>
      </c>
      <c r="X918" s="115"/>
      <c r="Y918" s="84"/>
      <c r="Z918" s="85"/>
    </row>
    <row r="919" spans="1:26">
      <c r="A919" s="89"/>
      <c r="B919" s="90"/>
      <c r="C919" s="112"/>
      <c r="D919" s="90"/>
      <c r="E919" s="112"/>
      <c r="F919" s="112"/>
      <c r="G919" s="114"/>
      <c r="H919" s="102"/>
      <c r="I919" s="90"/>
      <c r="J919" s="91"/>
      <c r="K919" s="90"/>
      <c r="L919" s="102" t="str">
        <f t="shared" si="56"/>
        <v>ERROR</v>
      </c>
      <c r="M919" s="118"/>
      <c r="N919" s="90"/>
      <c r="O919" s="90"/>
      <c r="P919" s="90"/>
      <c r="Q919" s="89"/>
      <c r="R919" s="90"/>
      <c r="S919" s="121" t="str">
        <f>IF(OR(B919="",$C$3="",$G$3=""),"ERROR",IF(AND(B919='Dropdown Answer Key'!$B$12,OR(E919="Lead",E919="U, May have L",E919="COM",E919="")),"Lead",IF(AND(B919='Dropdown Answer Key'!$B$12,OR(AND(E919="GALV",H919="Y"),AND(E919="GALV",H919="UN"),AND(E919="GALV",H919=""))),"GRR",IF(AND(B919='Dropdown Answer Key'!$B$12,E919="Unknown"),"Unknown SL",IF(AND(B919='Dropdown Answer Key'!$B$13,OR(F919="Lead",F919="U, May have L",F919="COM",F919="")),"Lead",IF(AND(B919='Dropdown Answer Key'!$B$13,OR(AND(F919="GALV",H919="Y"),AND(F919="GALV",H919="UN"),AND(F919="GALV",H919=""))),"GRR",IF(AND(B919='Dropdown Answer Key'!$B$13,F919="Unknown"),"Unknown SL",IF(AND(B919='Dropdown Answer Key'!$B$14,OR(E919="Lead",E919="U, May have L",E919="COM",E919="")),"Lead",IF(AND(B919='Dropdown Answer Key'!$B$14,OR(F919="Lead",F919="U, May have L",F919="COM",F919="")),"Lead",IF(AND(B919='Dropdown Answer Key'!$B$14,OR(AND(E919="GALV",H919="Y"),AND(E919="GALV",H919="UN"),AND(E919="GALV",H919=""),AND(F919="GALV",H919="Y"),AND(F919="GALV",H919="UN"),AND(F919="GALV",H919=""),AND(F919="GALV",I919="Y"),AND(F919="GALV",I919="UN"),AND(F919="GALV",I919=""))),"GRR",IF(AND(B919='Dropdown Answer Key'!$B$14,OR(E919="Unknown",F919="Unknown")),"Unknown SL","Non Lead")))))))))))</f>
        <v>ERROR</v>
      </c>
      <c r="T919" s="122" t="str">
        <f>IF(OR(M919="",Q919="",S919="ERROR"),"BLANK",IF((AND(M919='Dropdown Answer Key'!$B$25,OR('Service Line Inventory'!S919="Lead",S919="Unknown SL"))),"Tier 1",IF(AND('Service Line Inventory'!M919='Dropdown Answer Key'!$B$26,OR('Service Line Inventory'!S919="Lead",S919="Unknown SL")),"Tier 2",IF(AND('Service Line Inventory'!M919='Dropdown Answer Key'!$B$27,OR('Service Line Inventory'!S919="Lead",S919="Unknown SL")),"Tier 2",IF('Service Line Inventory'!S919="GRR","Tier 3",IF((AND('Service Line Inventory'!M919='Dropdown Answer Key'!$B$25,'Service Line Inventory'!Q919='Dropdown Answer Key'!$M$25,O919='Dropdown Answer Key'!$G$27,'Service Line Inventory'!P919='Dropdown Answer Key'!$J$27,S919="Non Lead")),"Tier 4",IF((AND('Service Line Inventory'!M919='Dropdown Answer Key'!$B$25,'Service Line Inventory'!Q919='Dropdown Answer Key'!$M$25,O919='Dropdown Answer Key'!$G$27,S919="Non Lead")),"Tier 4",IF((AND('Service Line Inventory'!M919='Dropdown Answer Key'!$B$25,'Service Line Inventory'!Q919='Dropdown Answer Key'!$M$25,'Service Line Inventory'!P919='Dropdown Answer Key'!$J$27,S919="Non Lead")),"Tier 4","Tier 5"))))))))</f>
        <v>BLANK</v>
      </c>
      <c r="U919" s="123" t="str">
        <f t="shared" si="57"/>
        <v>ERROR</v>
      </c>
      <c r="V919" s="122" t="str">
        <f t="shared" si="58"/>
        <v>ERROR</v>
      </c>
      <c r="W919" s="122" t="str">
        <f t="shared" si="59"/>
        <v>NO</v>
      </c>
      <c r="X919" s="116"/>
      <c r="Y919" s="105"/>
      <c r="Z919" s="85"/>
    </row>
    <row r="920" spans="1:26">
      <c r="A920" s="80"/>
      <c r="B920" s="80"/>
      <c r="C920" s="111"/>
      <c r="D920" s="81"/>
      <c r="E920" s="111"/>
      <c r="F920" s="111"/>
      <c r="G920" s="113"/>
      <c r="H920" s="101"/>
      <c r="I920" s="81"/>
      <c r="J920" s="82"/>
      <c r="K920" s="81"/>
      <c r="L920" s="101" t="str">
        <f t="shared" si="56"/>
        <v>ERROR</v>
      </c>
      <c r="M920" s="117"/>
      <c r="N920" s="81"/>
      <c r="O920" s="81"/>
      <c r="P920" s="81"/>
      <c r="Q920" s="80"/>
      <c r="R920" s="81"/>
      <c r="S920" s="106" t="str">
        <f>IF(OR(B920="",$C$3="",$G$3=""),"ERROR",IF(AND(B920='Dropdown Answer Key'!$B$12,OR(E920="Lead",E920="U, May have L",E920="COM",E920="")),"Lead",IF(AND(B920='Dropdown Answer Key'!$B$12,OR(AND(E920="GALV",H920="Y"),AND(E920="GALV",H920="UN"),AND(E920="GALV",H920=""))),"GRR",IF(AND(B920='Dropdown Answer Key'!$B$12,E920="Unknown"),"Unknown SL",IF(AND(B920='Dropdown Answer Key'!$B$13,OR(F920="Lead",F920="U, May have L",F920="COM",F920="")),"Lead",IF(AND(B920='Dropdown Answer Key'!$B$13,OR(AND(F920="GALV",H920="Y"),AND(F920="GALV",H920="UN"),AND(F920="GALV",H920=""))),"GRR",IF(AND(B920='Dropdown Answer Key'!$B$13,F920="Unknown"),"Unknown SL",IF(AND(B920='Dropdown Answer Key'!$B$14,OR(E920="Lead",E920="U, May have L",E920="COM",E920="")),"Lead",IF(AND(B920='Dropdown Answer Key'!$B$14,OR(F920="Lead",F920="U, May have L",F920="COM",F920="")),"Lead",IF(AND(B920='Dropdown Answer Key'!$B$14,OR(AND(E920="GALV",H920="Y"),AND(E920="GALV",H920="UN"),AND(E920="GALV",H920=""),AND(F920="GALV",H920="Y"),AND(F920="GALV",H920="UN"),AND(F920="GALV",H920=""),AND(F920="GALV",I920="Y"),AND(F920="GALV",I920="UN"),AND(F920="GALV",I920=""))),"GRR",IF(AND(B920='Dropdown Answer Key'!$B$14,OR(E920="Unknown",F920="Unknown")),"Unknown SL","Non Lead")))))))))))</f>
        <v>ERROR</v>
      </c>
      <c r="T920" s="83" t="str">
        <f>IF(OR(M920="",Q920="",S920="ERROR"),"BLANK",IF((AND(M920='Dropdown Answer Key'!$B$25,OR('Service Line Inventory'!S920="Lead",S920="Unknown SL"))),"Tier 1",IF(AND('Service Line Inventory'!M920='Dropdown Answer Key'!$B$26,OR('Service Line Inventory'!S920="Lead",S920="Unknown SL")),"Tier 2",IF(AND('Service Line Inventory'!M920='Dropdown Answer Key'!$B$27,OR('Service Line Inventory'!S920="Lead",S920="Unknown SL")),"Tier 2",IF('Service Line Inventory'!S920="GRR","Tier 3",IF((AND('Service Line Inventory'!M920='Dropdown Answer Key'!$B$25,'Service Line Inventory'!Q920='Dropdown Answer Key'!$M$25,O920='Dropdown Answer Key'!$G$27,'Service Line Inventory'!P920='Dropdown Answer Key'!$J$27,S920="Non Lead")),"Tier 4",IF((AND('Service Line Inventory'!M920='Dropdown Answer Key'!$B$25,'Service Line Inventory'!Q920='Dropdown Answer Key'!$M$25,O920='Dropdown Answer Key'!$G$27,S920="Non Lead")),"Tier 4",IF((AND('Service Line Inventory'!M920='Dropdown Answer Key'!$B$25,'Service Line Inventory'!Q920='Dropdown Answer Key'!$M$25,'Service Line Inventory'!P920='Dropdown Answer Key'!$J$27,S920="Non Lead")),"Tier 4","Tier 5"))))))))</f>
        <v>BLANK</v>
      </c>
      <c r="U920" s="109" t="str">
        <f t="shared" si="57"/>
        <v>ERROR</v>
      </c>
      <c r="V920" s="83" t="str">
        <f t="shared" si="58"/>
        <v>ERROR</v>
      </c>
      <c r="W920" s="83" t="str">
        <f t="shared" si="59"/>
        <v>NO</v>
      </c>
      <c r="X920" s="115"/>
      <c r="Y920" s="84"/>
      <c r="Z920" s="85"/>
    </row>
    <row r="921" spans="1:26">
      <c r="A921" s="89"/>
      <c r="B921" s="90"/>
      <c r="C921" s="112"/>
      <c r="D921" s="90"/>
      <c r="E921" s="112"/>
      <c r="F921" s="112"/>
      <c r="G921" s="114"/>
      <c r="H921" s="102"/>
      <c r="I921" s="90"/>
      <c r="J921" s="91"/>
      <c r="K921" s="90"/>
      <c r="L921" s="102" t="str">
        <f t="shared" si="56"/>
        <v>ERROR</v>
      </c>
      <c r="M921" s="118"/>
      <c r="N921" s="90"/>
      <c r="O921" s="90"/>
      <c r="P921" s="90"/>
      <c r="Q921" s="89"/>
      <c r="R921" s="90"/>
      <c r="S921" s="121" t="str">
        <f>IF(OR(B921="",$C$3="",$G$3=""),"ERROR",IF(AND(B921='Dropdown Answer Key'!$B$12,OR(E921="Lead",E921="U, May have L",E921="COM",E921="")),"Lead",IF(AND(B921='Dropdown Answer Key'!$B$12,OR(AND(E921="GALV",H921="Y"),AND(E921="GALV",H921="UN"),AND(E921="GALV",H921=""))),"GRR",IF(AND(B921='Dropdown Answer Key'!$B$12,E921="Unknown"),"Unknown SL",IF(AND(B921='Dropdown Answer Key'!$B$13,OR(F921="Lead",F921="U, May have L",F921="COM",F921="")),"Lead",IF(AND(B921='Dropdown Answer Key'!$B$13,OR(AND(F921="GALV",H921="Y"),AND(F921="GALV",H921="UN"),AND(F921="GALV",H921=""))),"GRR",IF(AND(B921='Dropdown Answer Key'!$B$13,F921="Unknown"),"Unknown SL",IF(AND(B921='Dropdown Answer Key'!$B$14,OR(E921="Lead",E921="U, May have L",E921="COM",E921="")),"Lead",IF(AND(B921='Dropdown Answer Key'!$B$14,OR(F921="Lead",F921="U, May have L",F921="COM",F921="")),"Lead",IF(AND(B921='Dropdown Answer Key'!$B$14,OR(AND(E921="GALV",H921="Y"),AND(E921="GALV",H921="UN"),AND(E921="GALV",H921=""),AND(F921="GALV",H921="Y"),AND(F921="GALV",H921="UN"),AND(F921="GALV",H921=""),AND(F921="GALV",I921="Y"),AND(F921="GALV",I921="UN"),AND(F921="GALV",I921=""))),"GRR",IF(AND(B921='Dropdown Answer Key'!$B$14,OR(E921="Unknown",F921="Unknown")),"Unknown SL","Non Lead")))))))))))</f>
        <v>ERROR</v>
      </c>
      <c r="T921" s="122" t="str">
        <f>IF(OR(M921="",Q921="",S921="ERROR"),"BLANK",IF((AND(M921='Dropdown Answer Key'!$B$25,OR('Service Line Inventory'!S921="Lead",S921="Unknown SL"))),"Tier 1",IF(AND('Service Line Inventory'!M921='Dropdown Answer Key'!$B$26,OR('Service Line Inventory'!S921="Lead",S921="Unknown SL")),"Tier 2",IF(AND('Service Line Inventory'!M921='Dropdown Answer Key'!$B$27,OR('Service Line Inventory'!S921="Lead",S921="Unknown SL")),"Tier 2",IF('Service Line Inventory'!S921="GRR","Tier 3",IF((AND('Service Line Inventory'!M921='Dropdown Answer Key'!$B$25,'Service Line Inventory'!Q921='Dropdown Answer Key'!$M$25,O921='Dropdown Answer Key'!$G$27,'Service Line Inventory'!P921='Dropdown Answer Key'!$J$27,S921="Non Lead")),"Tier 4",IF((AND('Service Line Inventory'!M921='Dropdown Answer Key'!$B$25,'Service Line Inventory'!Q921='Dropdown Answer Key'!$M$25,O921='Dropdown Answer Key'!$G$27,S921="Non Lead")),"Tier 4",IF((AND('Service Line Inventory'!M921='Dropdown Answer Key'!$B$25,'Service Line Inventory'!Q921='Dropdown Answer Key'!$M$25,'Service Line Inventory'!P921='Dropdown Answer Key'!$J$27,S921="Non Lead")),"Tier 4","Tier 5"))))))))</f>
        <v>BLANK</v>
      </c>
      <c r="U921" s="123" t="str">
        <f t="shared" si="57"/>
        <v>ERROR</v>
      </c>
      <c r="V921" s="122" t="str">
        <f t="shared" si="58"/>
        <v>ERROR</v>
      </c>
      <c r="W921" s="122" t="str">
        <f t="shared" si="59"/>
        <v>NO</v>
      </c>
      <c r="X921" s="116"/>
      <c r="Y921" s="105"/>
      <c r="Z921" s="85"/>
    </row>
    <row r="922" spans="1:26">
      <c r="A922" s="80"/>
      <c r="B922" s="80"/>
      <c r="C922" s="111"/>
      <c r="D922" s="81"/>
      <c r="E922" s="111"/>
      <c r="F922" s="111"/>
      <c r="G922" s="113"/>
      <c r="H922" s="101"/>
      <c r="I922" s="81"/>
      <c r="J922" s="82"/>
      <c r="K922" s="81"/>
      <c r="L922" s="101" t="str">
        <f t="shared" si="56"/>
        <v>ERROR</v>
      </c>
      <c r="M922" s="117"/>
      <c r="N922" s="81"/>
      <c r="O922" s="81"/>
      <c r="P922" s="81"/>
      <c r="Q922" s="80"/>
      <c r="R922" s="81"/>
      <c r="S922" s="106" t="str">
        <f>IF(OR(B922="",$C$3="",$G$3=""),"ERROR",IF(AND(B922='Dropdown Answer Key'!$B$12,OR(E922="Lead",E922="U, May have L",E922="COM",E922="")),"Lead",IF(AND(B922='Dropdown Answer Key'!$B$12,OR(AND(E922="GALV",H922="Y"),AND(E922="GALV",H922="UN"),AND(E922="GALV",H922=""))),"GRR",IF(AND(B922='Dropdown Answer Key'!$B$12,E922="Unknown"),"Unknown SL",IF(AND(B922='Dropdown Answer Key'!$B$13,OR(F922="Lead",F922="U, May have L",F922="COM",F922="")),"Lead",IF(AND(B922='Dropdown Answer Key'!$B$13,OR(AND(F922="GALV",H922="Y"),AND(F922="GALV",H922="UN"),AND(F922="GALV",H922=""))),"GRR",IF(AND(B922='Dropdown Answer Key'!$B$13,F922="Unknown"),"Unknown SL",IF(AND(B922='Dropdown Answer Key'!$B$14,OR(E922="Lead",E922="U, May have L",E922="COM",E922="")),"Lead",IF(AND(B922='Dropdown Answer Key'!$B$14,OR(F922="Lead",F922="U, May have L",F922="COM",F922="")),"Lead",IF(AND(B922='Dropdown Answer Key'!$B$14,OR(AND(E922="GALV",H922="Y"),AND(E922="GALV",H922="UN"),AND(E922="GALV",H922=""),AND(F922="GALV",H922="Y"),AND(F922="GALV",H922="UN"),AND(F922="GALV",H922=""),AND(F922="GALV",I922="Y"),AND(F922="GALV",I922="UN"),AND(F922="GALV",I922=""))),"GRR",IF(AND(B922='Dropdown Answer Key'!$B$14,OR(E922="Unknown",F922="Unknown")),"Unknown SL","Non Lead")))))))))))</f>
        <v>ERROR</v>
      </c>
      <c r="T922" s="83" t="str">
        <f>IF(OR(M922="",Q922="",S922="ERROR"),"BLANK",IF((AND(M922='Dropdown Answer Key'!$B$25,OR('Service Line Inventory'!S922="Lead",S922="Unknown SL"))),"Tier 1",IF(AND('Service Line Inventory'!M922='Dropdown Answer Key'!$B$26,OR('Service Line Inventory'!S922="Lead",S922="Unknown SL")),"Tier 2",IF(AND('Service Line Inventory'!M922='Dropdown Answer Key'!$B$27,OR('Service Line Inventory'!S922="Lead",S922="Unknown SL")),"Tier 2",IF('Service Line Inventory'!S922="GRR","Tier 3",IF((AND('Service Line Inventory'!M922='Dropdown Answer Key'!$B$25,'Service Line Inventory'!Q922='Dropdown Answer Key'!$M$25,O922='Dropdown Answer Key'!$G$27,'Service Line Inventory'!P922='Dropdown Answer Key'!$J$27,S922="Non Lead")),"Tier 4",IF((AND('Service Line Inventory'!M922='Dropdown Answer Key'!$B$25,'Service Line Inventory'!Q922='Dropdown Answer Key'!$M$25,O922='Dropdown Answer Key'!$G$27,S922="Non Lead")),"Tier 4",IF((AND('Service Line Inventory'!M922='Dropdown Answer Key'!$B$25,'Service Line Inventory'!Q922='Dropdown Answer Key'!$M$25,'Service Line Inventory'!P922='Dropdown Answer Key'!$J$27,S922="Non Lead")),"Tier 4","Tier 5"))))))))</f>
        <v>BLANK</v>
      </c>
      <c r="U922" s="109" t="str">
        <f t="shared" si="57"/>
        <v>ERROR</v>
      </c>
      <c r="V922" s="83" t="str">
        <f t="shared" si="58"/>
        <v>ERROR</v>
      </c>
      <c r="W922" s="83" t="str">
        <f t="shared" si="59"/>
        <v>NO</v>
      </c>
      <c r="X922" s="115"/>
      <c r="Y922" s="84"/>
      <c r="Z922" s="85"/>
    </row>
    <row r="923" spans="1:26">
      <c r="A923" s="89"/>
      <c r="B923" s="90"/>
      <c r="C923" s="112"/>
      <c r="D923" s="90"/>
      <c r="E923" s="112"/>
      <c r="F923" s="112"/>
      <c r="G923" s="114"/>
      <c r="H923" s="102"/>
      <c r="I923" s="90"/>
      <c r="J923" s="91"/>
      <c r="K923" s="90"/>
      <c r="L923" s="102" t="str">
        <f t="shared" si="56"/>
        <v>ERROR</v>
      </c>
      <c r="M923" s="118"/>
      <c r="N923" s="90"/>
      <c r="O923" s="90"/>
      <c r="P923" s="90"/>
      <c r="Q923" s="89"/>
      <c r="R923" s="90"/>
      <c r="S923" s="121" t="str">
        <f>IF(OR(B923="",$C$3="",$G$3=""),"ERROR",IF(AND(B923='Dropdown Answer Key'!$B$12,OR(E923="Lead",E923="U, May have L",E923="COM",E923="")),"Lead",IF(AND(B923='Dropdown Answer Key'!$B$12,OR(AND(E923="GALV",H923="Y"),AND(E923="GALV",H923="UN"),AND(E923="GALV",H923=""))),"GRR",IF(AND(B923='Dropdown Answer Key'!$B$12,E923="Unknown"),"Unknown SL",IF(AND(B923='Dropdown Answer Key'!$B$13,OR(F923="Lead",F923="U, May have L",F923="COM",F923="")),"Lead",IF(AND(B923='Dropdown Answer Key'!$B$13,OR(AND(F923="GALV",H923="Y"),AND(F923="GALV",H923="UN"),AND(F923="GALV",H923=""))),"GRR",IF(AND(B923='Dropdown Answer Key'!$B$13,F923="Unknown"),"Unknown SL",IF(AND(B923='Dropdown Answer Key'!$B$14,OR(E923="Lead",E923="U, May have L",E923="COM",E923="")),"Lead",IF(AND(B923='Dropdown Answer Key'!$B$14,OR(F923="Lead",F923="U, May have L",F923="COM",F923="")),"Lead",IF(AND(B923='Dropdown Answer Key'!$B$14,OR(AND(E923="GALV",H923="Y"),AND(E923="GALV",H923="UN"),AND(E923="GALV",H923=""),AND(F923="GALV",H923="Y"),AND(F923="GALV",H923="UN"),AND(F923="GALV",H923=""),AND(F923="GALV",I923="Y"),AND(F923="GALV",I923="UN"),AND(F923="GALV",I923=""))),"GRR",IF(AND(B923='Dropdown Answer Key'!$B$14,OR(E923="Unknown",F923="Unknown")),"Unknown SL","Non Lead")))))))))))</f>
        <v>ERROR</v>
      </c>
      <c r="T923" s="122" t="str">
        <f>IF(OR(M923="",Q923="",S923="ERROR"),"BLANK",IF((AND(M923='Dropdown Answer Key'!$B$25,OR('Service Line Inventory'!S923="Lead",S923="Unknown SL"))),"Tier 1",IF(AND('Service Line Inventory'!M923='Dropdown Answer Key'!$B$26,OR('Service Line Inventory'!S923="Lead",S923="Unknown SL")),"Tier 2",IF(AND('Service Line Inventory'!M923='Dropdown Answer Key'!$B$27,OR('Service Line Inventory'!S923="Lead",S923="Unknown SL")),"Tier 2",IF('Service Line Inventory'!S923="GRR","Tier 3",IF((AND('Service Line Inventory'!M923='Dropdown Answer Key'!$B$25,'Service Line Inventory'!Q923='Dropdown Answer Key'!$M$25,O923='Dropdown Answer Key'!$G$27,'Service Line Inventory'!P923='Dropdown Answer Key'!$J$27,S923="Non Lead")),"Tier 4",IF((AND('Service Line Inventory'!M923='Dropdown Answer Key'!$B$25,'Service Line Inventory'!Q923='Dropdown Answer Key'!$M$25,O923='Dropdown Answer Key'!$G$27,S923="Non Lead")),"Tier 4",IF((AND('Service Line Inventory'!M923='Dropdown Answer Key'!$B$25,'Service Line Inventory'!Q923='Dropdown Answer Key'!$M$25,'Service Line Inventory'!P923='Dropdown Answer Key'!$J$27,S923="Non Lead")),"Tier 4","Tier 5"))))))))</f>
        <v>BLANK</v>
      </c>
      <c r="U923" s="123" t="str">
        <f t="shared" si="57"/>
        <v>ERROR</v>
      </c>
      <c r="V923" s="122" t="str">
        <f t="shared" si="58"/>
        <v>ERROR</v>
      </c>
      <c r="W923" s="122" t="str">
        <f t="shared" si="59"/>
        <v>NO</v>
      </c>
      <c r="X923" s="116"/>
      <c r="Y923" s="105"/>
      <c r="Z923" s="85"/>
    </row>
    <row r="924" spans="1:26">
      <c r="A924" s="80"/>
      <c r="B924" s="80"/>
      <c r="C924" s="111"/>
      <c r="D924" s="81"/>
      <c r="E924" s="111"/>
      <c r="F924" s="111"/>
      <c r="G924" s="113"/>
      <c r="H924" s="101"/>
      <c r="I924" s="81"/>
      <c r="J924" s="82"/>
      <c r="K924" s="81"/>
      <c r="L924" s="101" t="str">
        <f t="shared" si="56"/>
        <v>ERROR</v>
      </c>
      <c r="M924" s="117"/>
      <c r="N924" s="81"/>
      <c r="O924" s="81"/>
      <c r="P924" s="81"/>
      <c r="Q924" s="80"/>
      <c r="R924" s="81"/>
      <c r="S924" s="106" t="str">
        <f>IF(OR(B924="",$C$3="",$G$3=""),"ERROR",IF(AND(B924='Dropdown Answer Key'!$B$12,OR(E924="Lead",E924="U, May have L",E924="COM",E924="")),"Lead",IF(AND(B924='Dropdown Answer Key'!$B$12,OR(AND(E924="GALV",H924="Y"),AND(E924="GALV",H924="UN"),AND(E924="GALV",H924=""))),"GRR",IF(AND(B924='Dropdown Answer Key'!$B$12,E924="Unknown"),"Unknown SL",IF(AND(B924='Dropdown Answer Key'!$B$13,OR(F924="Lead",F924="U, May have L",F924="COM",F924="")),"Lead",IF(AND(B924='Dropdown Answer Key'!$B$13,OR(AND(F924="GALV",H924="Y"),AND(F924="GALV",H924="UN"),AND(F924="GALV",H924=""))),"GRR",IF(AND(B924='Dropdown Answer Key'!$B$13,F924="Unknown"),"Unknown SL",IF(AND(B924='Dropdown Answer Key'!$B$14,OR(E924="Lead",E924="U, May have L",E924="COM",E924="")),"Lead",IF(AND(B924='Dropdown Answer Key'!$B$14,OR(F924="Lead",F924="U, May have L",F924="COM",F924="")),"Lead",IF(AND(B924='Dropdown Answer Key'!$B$14,OR(AND(E924="GALV",H924="Y"),AND(E924="GALV",H924="UN"),AND(E924="GALV",H924=""),AND(F924="GALV",H924="Y"),AND(F924="GALV",H924="UN"),AND(F924="GALV",H924=""),AND(F924="GALV",I924="Y"),AND(F924="GALV",I924="UN"),AND(F924="GALV",I924=""))),"GRR",IF(AND(B924='Dropdown Answer Key'!$B$14,OR(E924="Unknown",F924="Unknown")),"Unknown SL","Non Lead")))))))))))</f>
        <v>ERROR</v>
      </c>
      <c r="T924" s="83" t="str">
        <f>IF(OR(M924="",Q924="",S924="ERROR"),"BLANK",IF((AND(M924='Dropdown Answer Key'!$B$25,OR('Service Line Inventory'!S924="Lead",S924="Unknown SL"))),"Tier 1",IF(AND('Service Line Inventory'!M924='Dropdown Answer Key'!$B$26,OR('Service Line Inventory'!S924="Lead",S924="Unknown SL")),"Tier 2",IF(AND('Service Line Inventory'!M924='Dropdown Answer Key'!$B$27,OR('Service Line Inventory'!S924="Lead",S924="Unknown SL")),"Tier 2",IF('Service Line Inventory'!S924="GRR","Tier 3",IF((AND('Service Line Inventory'!M924='Dropdown Answer Key'!$B$25,'Service Line Inventory'!Q924='Dropdown Answer Key'!$M$25,O924='Dropdown Answer Key'!$G$27,'Service Line Inventory'!P924='Dropdown Answer Key'!$J$27,S924="Non Lead")),"Tier 4",IF((AND('Service Line Inventory'!M924='Dropdown Answer Key'!$B$25,'Service Line Inventory'!Q924='Dropdown Answer Key'!$M$25,O924='Dropdown Answer Key'!$G$27,S924="Non Lead")),"Tier 4",IF((AND('Service Line Inventory'!M924='Dropdown Answer Key'!$B$25,'Service Line Inventory'!Q924='Dropdown Answer Key'!$M$25,'Service Line Inventory'!P924='Dropdown Answer Key'!$J$27,S924="Non Lead")),"Tier 4","Tier 5"))))))))</f>
        <v>BLANK</v>
      </c>
      <c r="U924" s="109" t="str">
        <f t="shared" si="57"/>
        <v>ERROR</v>
      </c>
      <c r="V924" s="83" t="str">
        <f t="shared" si="58"/>
        <v>ERROR</v>
      </c>
      <c r="W924" s="83" t="str">
        <f t="shared" si="59"/>
        <v>NO</v>
      </c>
      <c r="X924" s="115"/>
      <c r="Y924" s="84"/>
      <c r="Z924" s="85"/>
    </row>
    <row r="925" spans="1:26">
      <c r="A925" s="89"/>
      <c r="B925" s="90"/>
      <c r="C925" s="112"/>
      <c r="D925" s="90"/>
      <c r="E925" s="112"/>
      <c r="F925" s="112"/>
      <c r="G925" s="114"/>
      <c r="H925" s="102"/>
      <c r="I925" s="90"/>
      <c r="J925" s="91"/>
      <c r="K925" s="90"/>
      <c r="L925" s="102" t="str">
        <f t="shared" si="56"/>
        <v>ERROR</v>
      </c>
      <c r="M925" s="118"/>
      <c r="N925" s="90"/>
      <c r="O925" s="90"/>
      <c r="P925" s="90"/>
      <c r="Q925" s="89"/>
      <c r="R925" s="90"/>
      <c r="S925" s="121" t="str">
        <f>IF(OR(B925="",$C$3="",$G$3=""),"ERROR",IF(AND(B925='Dropdown Answer Key'!$B$12,OR(E925="Lead",E925="U, May have L",E925="COM",E925="")),"Lead",IF(AND(B925='Dropdown Answer Key'!$B$12,OR(AND(E925="GALV",H925="Y"),AND(E925="GALV",H925="UN"),AND(E925="GALV",H925=""))),"GRR",IF(AND(B925='Dropdown Answer Key'!$B$12,E925="Unknown"),"Unknown SL",IF(AND(B925='Dropdown Answer Key'!$B$13,OR(F925="Lead",F925="U, May have L",F925="COM",F925="")),"Lead",IF(AND(B925='Dropdown Answer Key'!$B$13,OR(AND(F925="GALV",H925="Y"),AND(F925="GALV",H925="UN"),AND(F925="GALV",H925=""))),"GRR",IF(AND(B925='Dropdown Answer Key'!$B$13,F925="Unknown"),"Unknown SL",IF(AND(B925='Dropdown Answer Key'!$B$14,OR(E925="Lead",E925="U, May have L",E925="COM",E925="")),"Lead",IF(AND(B925='Dropdown Answer Key'!$B$14,OR(F925="Lead",F925="U, May have L",F925="COM",F925="")),"Lead",IF(AND(B925='Dropdown Answer Key'!$B$14,OR(AND(E925="GALV",H925="Y"),AND(E925="GALV",H925="UN"),AND(E925="GALV",H925=""),AND(F925="GALV",H925="Y"),AND(F925="GALV",H925="UN"),AND(F925="GALV",H925=""),AND(F925="GALV",I925="Y"),AND(F925="GALV",I925="UN"),AND(F925="GALV",I925=""))),"GRR",IF(AND(B925='Dropdown Answer Key'!$B$14,OR(E925="Unknown",F925="Unknown")),"Unknown SL","Non Lead")))))))))))</f>
        <v>ERROR</v>
      </c>
      <c r="T925" s="122" t="str">
        <f>IF(OR(M925="",Q925="",S925="ERROR"),"BLANK",IF((AND(M925='Dropdown Answer Key'!$B$25,OR('Service Line Inventory'!S925="Lead",S925="Unknown SL"))),"Tier 1",IF(AND('Service Line Inventory'!M925='Dropdown Answer Key'!$B$26,OR('Service Line Inventory'!S925="Lead",S925="Unknown SL")),"Tier 2",IF(AND('Service Line Inventory'!M925='Dropdown Answer Key'!$B$27,OR('Service Line Inventory'!S925="Lead",S925="Unknown SL")),"Tier 2",IF('Service Line Inventory'!S925="GRR","Tier 3",IF((AND('Service Line Inventory'!M925='Dropdown Answer Key'!$B$25,'Service Line Inventory'!Q925='Dropdown Answer Key'!$M$25,O925='Dropdown Answer Key'!$G$27,'Service Line Inventory'!P925='Dropdown Answer Key'!$J$27,S925="Non Lead")),"Tier 4",IF((AND('Service Line Inventory'!M925='Dropdown Answer Key'!$B$25,'Service Line Inventory'!Q925='Dropdown Answer Key'!$M$25,O925='Dropdown Answer Key'!$G$27,S925="Non Lead")),"Tier 4",IF((AND('Service Line Inventory'!M925='Dropdown Answer Key'!$B$25,'Service Line Inventory'!Q925='Dropdown Answer Key'!$M$25,'Service Line Inventory'!P925='Dropdown Answer Key'!$J$27,S925="Non Lead")),"Tier 4","Tier 5"))))))))</f>
        <v>BLANK</v>
      </c>
      <c r="U925" s="123" t="str">
        <f t="shared" si="57"/>
        <v>ERROR</v>
      </c>
      <c r="V925" s="122" t="str">
        <f t="shared" si="58"/>
        <v>ERROR</v>
      </c>
      <c r="W925" s="122" t="str">
        <f t="shared" si="59"/>
        <v>NO</v>
      </c>
      <c r="X925" s="116"/>
      <c r="Y925" s="105"/>
      <c r="Z925" s="85"/>
    </row>
    <row r="926" spans="1:26">
      <c r="A926" s="80"/>
      <c r="B926" s="80"/>
      <c r="C926" s="111"/>
      <c r="D926" s="81"/>
      <c r="E926" s="111"/>
      <c r="F926" s="111"/>
      <c r="G926" s="113"/>
      <c r="H926" s="101"/>
      <c r="I926" s="81"/>
      <c r="J926" s="82"/>
      <c r="K926" s="81"/>
      <c r="L926" s="101" t="str">
        <f t="shared" si="56"/>
        <v>ERROR</v>
      </c>
      <c r="M926" s="117"/>
      <c r="N926" s="81"/>
      <c r="O926" s="81"/>
      <c r="P926" s="81"/>
      <c r="Q926" s="80"/>
      <c r="R926" s="81"/>
      <c r="S926" s="106" t="str">
        <f>IF(OR(B926="",$C$3="",$G$3=""),"ERROR",IF(AND(B926='Dropdown Answer Key'!$B$12,OR(E926="Lead",E926="U, May have L",E926="COM",E926="")),"Lead",IF(AND(B926='Dropdown Answer Key'!$B$12,OR(AND(E926="GALV",H926="Y"),AND(E926="GALV",H926="UN"),AND(E926="GALV",H926=""))),"GRR",IF(AND(B926='Dropdown Answer Key'!$B$12,E926="Unknown"),"Unknown SL",IF(AND(B926='Dropdown Answer Key'!$B$13,OR(F926="Lead",F926="U, May have L",F926="COM",F926="")),"Lead",IF(AND(B926='Dropdown Answer Key'!$B$13,OR(AND(F926="GALV",H926="Y"),AND(F926="GALV",H926="UN"),AND(F926="GALV",H926=""))),"GRR",IF(AND(B926='Dropdown Answer Key'!$B$13,F926="Unknown"),"Unknown SL",IF(AND(B926='Dropdown Answer Key'!$B$14,OR(E926="Lead",E926="U, May have L",E926="COM",E926="")),"Lead",IF(AND(B926='Dropdown Answer Key'!$B$14,OR(F926="Lead",F926="U, May have L",F926="COM",F926="")),"Lead",IF(AND(B926='Dropdown Answer Key'!$B$14,OR(AND(E926="GALV",H926="Y"),AND(E926="GALV",H926="UN"),AND(E926="GALV",H926=""),AND(F926="GALV",H926="Y"),AND(F926="GALV",H926="UN"),AND(F926="GALV",H926=""),AND(F926="GALV",I926="Y"),AND(F926="GALV",I926="UN"),AND(F926="GALV",I926=""))),"GRR",IF(AND(B926='Dropdown Answer Key'!$B$14,OR(E926="Unknown",F926="Unknown")),"Unknown SL","Non Lead")))))))))))</f>
        <v>ERROR</v>
      </c>
      <c r="T926" s="83" t="str">
        <f>IF(OR(M926="",Q926="",S926="ERROR"),"BLANK",IF((AND(M926='Dropdown Answer Key'!$B$25,OR('Service Line Inventory'!S926="Lead",S926="Unknown SL"))),"Tier 1",IF(AND('Service Line Inventory'!M926='Dropdown Answer Key'!$B$26,OR('Service Line Inventory'!S926="Lead",S926="Unknown SL")),"Tier 2",IF(AND('Service Line Inventory'!M926='Dropdown Answer Key'!$B$27,OR('Service Line Inventory'!S926="Lead",S926="Unknown SL")),"Tier 2",IF('Service Line Inventory'!S926="GRR","Tier 3",IF((AND('Service Line Inventory'!M926='Dropdown Answer Key'!$B$25,'Service Line Inventory'!Q926='Dropdown Answer Key'!$M$25,O926='Dropdown Answer Key'!$G$27,'Service Line Inventory'!P926='Dropdown Answer Key'!$J$27,S926="Non Lead")),"Tier 4",IF((AND('Service Line Inventory'!M926='Dropdown Answer Key'!$B$25,'Service Line Inventory'!Q926='Dropdown Answer Key'!$M$25,O926='Dropdown Answer Key'!$G$27,S926="Non Lead")),"Tier 4",IF((AND('Service Line Inventory'!M926='Dropdown Answer Key'!$B$25,'Service Line Inventory'!Q926='Dropdown Answer Key'!$M$25,'Service Line Inventory'!P926='Dropdown Answer Key'!$J$27,S926="Non Lead")),"Tier 4","Tier 5"))))))))</f>
        <v>BLANK</v>
      </c>
      <c r="U926" s="109" t="str">
        <f t="shared" si="57"/>
        <v>ERROR</v>
      </c>
      <c r="V926" s="83" t="str">
        <f t="shared" si="58"/>
        <v>ERROR</v>
      </c>
      <c r="W926" s="83" t="str">
        <f t="shared" si="59"/>
        <v>NO</v>
      </c>
      <c r="X926" s="115"/>
      <c r="Y926" s="84"/>
      <c r="Z926" s="85"/>
    </row>
    <row r="927" spans="1:26">
      <c r="A927" s="89"/>
      <c r="B927" s="90"/>
      <c r="C927" s="112"/>
      <c r="D927" s="90"/>
      <c r="E927" s="112"/>
      <c r="F927" s="112"/>
      <c r="G927" s="114"/>
      <c r="H927" s="102"/>
      <c r="I927" s="90"/>
      <c r="J927" s="91"/>
      <c r="K927" s="90"/>
      <c r="L927" s="102" t="str">
        <f t="shared" si="56"/>
        <v>ERROR</v>
      </c>
      <c r="M927" s="118"/>
      <c r="N927" s="90"/>
      <c r="O927" s="90"/>
      <c r="P927" s="90"/>
      <c r="Q927" s="89"/>
      <c r="R927" s="90"/>
      <c r="S927" s="121" t="str">
        <f>IF(OR(B927="",$C$3="",$G$3=""),"ERROR",IF(AND(B927='Dropdown Answer Key'!$B$12,OR(E927="Lead",E927="U, May have L",E927="COM",E927="")),"Lead",IF(AND(B927='Dropdown Answer Key'!$B$12,OR(AND(E927="GALV",H927="Y"),AND(E927="GALV",H927="UN"),AND(E927="GALV",H927=""))),"GRR",IF(AND(B927='Dropdown Answer Key'!$B$12,E927="Unknown"),"Unknown SL",IF(AND(B927='Dropdown Answer Key'!$B$13,OR(F927="Lead",F927="U, May have L",F927="COM",F927="")),"Lead",IF(AND(B927='Dropdown Answer Key'!$B$13,OR(AND(F927="GALV",H927="Y"),AND(F927="GALV",H927="UN"),AND(F927="GALV",H927=""))),"GRR",IF(AND(B927='Dropdown Answer Key'!$B$13,F927="Unknown"),"Unknown SL",IF(AND(B927='Dropdown Answer Key'!$B$14,OR(E927="Lead",E927="U, May have L",E927="COM",E927="")),"Lead",IF(AND(B927='Dropdown Answer Key'!$B$14,OR(F927="Lead",F927="U, May have L",F927="COM",F927="")),"Lead",IF(AND(B927='Dropdown Answer Key'!$B$14,OR(AND(E927="GALV",H927="Y"),AND(E927="GALV",H927="UN"),AND(E927="GALV",H927=""),AND(F927="GALV",H927="Y"),AND(F927="GALV",H927="UN"),AND(F927="GALV",H927=""),AND(F927="GALV",I927="Y"),AND(F927="GALV",I927="UN"),AND(F927="GALV",I927=""))),"GRR",IF(AND(B927='Dropdown Answer Key'!$B$14,OR(E927="Unknown",F927="Unknown")),"Unknown SL","Non Lead")))))))))))</f>
        <v>ERROR</v>
      </c>
      <c r="T927" s="122" t="str">
        <f>IF(OR(M927="",Q927="",S927="ERROR"),"BLANK",IF((AND(M927='Dropdown Answer Key'!$B$25,OR('Service Line Inventory'!S927="Lead",S927="Unknown SL"))),"Tier 1",IF(AND('Service Line Inventory'!M927='Dropdown Answer Key'!$B$26,OR('Service Line Inventory'!S927="Lead",S927="Unknown SL")),"Tier 2",IF(AND('Service Line Inventory'!M927='Dropdown Answer Key'!$B$27,OR('Service Line Inventory'!S927="Lead",S927="Unknown SL")),"Tier 2",IF('Service Line Inventory'!S927="GRR","Tier 3",IF((AND('Service Line Inventory'!M927='Dropdown Answer Key'!$B$25,'Service Line Inventory'!Q927='Dropdown Answer Key'!$M$25,O927='Dropdown Answer Key'!$G$27,'Service Line Inventory'!P927='Dropdown Answer Key'!$J$27,S927="Non Lead")),"Tier 4",IF((AND('Service Line Inventory'!M927='Dropdown Answer Key'!$B$25,'Service Line Inventory'!Q927='Dropdown Answer Key'!$M$25,O927='Dropdown Answer Key'!$G$27,S927="Non Lead")),"Tier 4",IF((AND('Service Line Inventory'!M927='Dropdown Answer Key'!$B$25,'Service Line Inventory'!Q927='Dropdown Answer Key'!$M$25,'Service Line Inventory'!P927='Dropdown Answer Key'!$J$27,S927="Non Lead")),"Tier 4","Tier 5"))))))))</f>
        <v>BLANK</v>
      </c>
      <c r="U927" s="123" t="str">
        <f t="shared" si="57"/>
        <v>ERROR</v>
      </c>
      <c r="V927" s="122" t="str">
        <f t="shared" si="58"/>
        <v>ERROR</v>
      </c>
      <c r="W927" s="122" t="str">
        <f t="shared" si="59"/>
        <v>NO</v>
      </c>
      <c r="X927" s="116"/>
      <c r="Y927" s="105"/>
      <c r="Z927" s="85"/>
    </row>
    <row r="928" spans="1:26">
      <c r="A928" s="80"/>
      <c r="B928" s="80"/>
      <c r="C928" s="111"/>
      <c r="D928" s="81"/>
      <c r="E928" s="111"/>
      <c r="F928" s="111"/>
      <c r="G928" s="113"/>
      <c r="H928" s="101"/>
      <c r="I928" s="81"/>
      <c r="J928" s="82"/>
      <c r="K928" s="81"/>
      <c r="L928" s="101" t="str">
        <f t="shared" si="56"/>
        <v>ERROR</v>
      </c>
      <c r="M928" s="117"/>
      <c r="N928" s="81"/>
      <c r="O928" s="81"/>
      <c r="P928" s="81"/>
      <c r="Q928" s="80"/>
      <c r="R928" s="81"/>
      <c r="S928" s="106" t="str">
        <f>IF(OR(B928="",$C$3="",$G$3=""),"ERROR",IF(AND(B928='Dropdown Answer Key'!$B$12,OR(E928="Lead",E928="U, May have L",E928="COM",E928="")),"Lead",IF(AND(B928='Dropdown Answer Key'!$B$12,OR(AND(E928="GALV",H928="Y"),AND(E928="GALV",H928="UN"),AND(E928="GALV",H928=""))),"GRR",IF(AND(B928='Dropdown Answer Key'!$B$12,E928="Unknown"),"Unknown SL",IF(AND(B928='Dropdown Answer Key'!$B$13,OR(F928="Lead",F928="U, May have L",F928="COM",F928="")),"Lead",IF(AND(B928='Dropdown Answer Key'!$B$13,OR(AND(F928="GALV",H928="Y"),AND(F928="GALV",H928="UN"),AND(F928="GALV",H928=""))),"GRR",IF(AND(B928='Dropdown Answer Key'!$B$13,F928="Unknown"),"Unknown SL",IF(AND(B928='Dropdown Answer Key'!$B$14,OR(E928="Lead",E928="U, May have L",E928="COM",E928="")),"Lead",IF(AND(B928='Dropdown Answer Key'!$B$14,OR(F928="Lead",F928="U, May have L",F928="COM",F928="")),"Lead",IF(AND(B928='Dropdown Answer Key'!$B$14,OR(AND(E928="GALV",H928="Y"),AND(E928="GALV",H928="UN"),AND(E928="GALV",H928=""),AND(F928="GALV",H928="Y"),AND(F928="GALV",H928="UN"),AND(F928="GALV",H928=""),AND(F928="GALV",I928="Y"),AND(F928="GALV",I928="UN"),AND(F928="GALV",I928=""))),"GRR",IF(AND(B928='Dropdown Answer Key'!$B$14,OR(E928="Unknown",F928="Unknown")),"Unknown SL","Non Lead")))))))))))</f>
        <v>ERROR</v>
      </c>
      <c r="T928" s="83" t="str">
        <f>IF(OR(M928="",Q928="",S928="ERROR"),"BLANK",IF((AND(M928='Dropdown Answer Key'!$B$25,OR('Service Line Inventory'!S928="Lead",S928="Unknown SL"))),"Tier 1",IF(AND('Service Line Inventory'!M928='Dropdown Answer Key'!$B$26,OR('Service Line Inventory'!S928="Lead",S928="Unknown SL")),"Tier 2",IF(AND('Service Line Inventory'!M928='Dropdown Answer Key'!$B$27,OR('Service Line Inventory'!S928="Lead",S928="Unknown SL")),"Tier 2",IF('Service Line Inventory'!S928="GRR","Tier 3",IF((AND('Service Line Inventory'!M928='Dropdown Answer Key'!$B$25,'Service Line Inventory'!Q928='Dropdown Answer Key'!$M$25,O928='Dropdown Answer Key'!$G$27,'Service Line Inventory'!P928='Dropdown Answer Key'!$J$27,S928="Non Lead")),"Tier 4",IF((AND('Service Line Inventory'!M928='Dropdown Answer Key'!$B$25,'Service Line Inventory'!Q928='Dropdown Answer Key'!$M$25,O928='Dropdown Answer Key'!$G$27,S928="Non Lead")),"Tier 4",IF((AND('Service Line Inventory'!M928='Dropdown Answer Key'!$B$25,'Service Line Inventory'!Q928='Dropdown Answer Key'!$M$25,'Service Line Inventory'!P928='Dropdown Answer Key'!$J$27,S928="Non Lead")),"Tier 4","Tier 5"))))))))</f>
        <v>BLANK</v>
      </c>
      <c r="U928" s="109" t="str">
        <f t="shared" si="57"/>
        <v>ERROR</v>
      </c>
      <c r="V928" s="83" t="str">
        <f t="shared" si="58"/>
        <v>ERROR</v>
      </c>
      <c r="W928" s="83" t="str">
        <f t="shared" si="59"/>
        <v>NO</v>
      </c>
      <c r="X928" s="115"/>
      <c r="Y928" s="84"/>
      <c r="Z928" s="85"/>
    </row>
    <row r="929" spans="1:26">
      <c r="A929" s="89"/>
      <c r="B929" s="90"/>
      <c r="C929" s="112"/>
      <c r="D929" s="90"/>
      <c r="E929" s="112"/>
      <c r="F929" s="112"/>
      <c r="G929" s="114"/>
      <c r="H929" s="102"/>
      <c r="I929" s="90"/>
      <c r="J929" s="91"/>
      <c r="K929" s="90"/>
      <c r="L929" s="102" t="str">
        <f t="shared" si="56"/>
        <v>ERROR</v>
      </c>
      <c r="M929" s="118"/>
      <c r="N929" s="90"/>
      <c r="O929" s="90"/>
      <c r="P929" s="90"/>
      <c r="Q929" s="89"/>
      <c r="R929" s="90"/>
      <c r="S929" s="121" t="str">
        <f>IF(OR(B929="",$C$3="",$G$3=""),"ERROR",IF(AND(B929='Dropdown Answer Key'!$B$12,OR(E929="Lead",E929="U, May have L",E929="COM",E929="")),"Lead",IF(AND(B929='Dropdown Answer Key'!$B$12,OR(AND(E929="GALV",H929="Y"),AND(E929="GALV",H929="UN"),AND(E929="GALV",H929=""))),"GRR",IF(AND(B929='Dropdown Answer Key'!$B$12,E929="Unknown"),"Unknown SL",IF(AND(B929='Dropdown Answer Key'!$B$13,OR(F929="Lead",F929="U, May have L",F929="COM",F929="")),"Lead",IF(AND(B929='Dropdown Answer Key'!$B$13,OR(AND(F929="GALV",H929="Y"),AND(F929="GALV",H929="UN"),AND(F929="GALV",H929=""))),"GRR",IF(AND(B929='Dropdown Answer Key'!$B$13,F929="Unknown"),"Unknown SL",IF(AND(B929='Dropdown Answer Key'!$B$14,OR(E929="Lead",E929="U, May have L",E929="COM",E929="")),"Lead",IF(AND(B929='Dropdown Answer Key'!$B$14,OR(F929="Lead",F929="U, May have L",F929="COM",F929="")),"Lead",IF(AND(B929='Dropdown Answer Key'!$B$14,OR(AND(E929="GALV",H929="Y"),AND(E929="GALV",H929="UN"),AND(E929="GALV",H929=""),AND(F929="GALV",H929="Y"),AND(F929="GALV",H929="UN"),AND(F929="GALV",H929=""),AND(F929="GALV",I929="Y"),AND(F929="GALV",I929="UN"),AND(F929="GALV",I929=""))),"GRR",IF(AND(B929='Dropdown Answer Key'!$B$14,OR(E929="Unknown",F929="Unknown")),"Unknown SL","Non Lead")))))))))))</f>
        <v>ERROR</v>
      </c>
      <c r="T929" s="122" t="str">
        <f>IF(OR(M929="",Q929="",S929="ERROR"),"BLANK",IF((AND(M929='Dropdown Answer Key'!$B$25,OR('Service Line Inventory'!S929="Lead",S929="Unknown SL"))),"Tier 1",IF(AND('Service Line Inventory'!M929='Dropdown Answer Key'!$B$26,OR('Service Line Inventory'!S929="Lead",S929="Unknown SL")),"Tier 2",IF(AND('Service Line Inventory'!M929='Dropdown Answer Key'!$B$27,OR('Service Line Inventory'!S929="Lead",S929="Unknown SL")),"Tier 2",IF('Service Line Inventory'!S929="GRR","Tier 3",IF((AND('Service Line Inventory'!M929='Dropdown Answer Key'!$B$25,'Service Line Inventory'!Q929='Dropdown Answer Key'!$M$25,O929='Dropdown Answer Key'!$G$27,'Service Line Inventory'!P929='Dropdown Answer Key'!$J$27,S929="Non Lead")),"Tier 4",IF((AND('Service Line Inventory'!M929='Dropdown Answer Key'!$B$25,'Service Line Inventory'!Q929='Dropdown Answer Key'!$M$25,O929='Dropdown Answer Key'!$G$27,S929="Non Lead")),"Tier 4",IF((AND('Service Line Inventory'!M929='Dropdown Answer Key'!$B$25,'Service Line Inventory'!Q929='Dropdown Answer Key'!$M$25,'Service Line Inventory'!P929='Dropdown Answer Key'!$J$27,S929="Non Lead")),"Tier 4","Tier 5"))))))))</f>
        <v>BLANK</v>
      </c>
      <c r="U929" s="123" t="str">
        <f t="shared" si="57"/>
        <v>ERROR</v>
      </c>
      <c r="V929" s="122" t="str">
        <f t="shared" si="58"/>
        <v>ERROR</v>
      </c>
      <c r="W929" s="122" t="str">
        <f t="shared" si="59"/>
        <v>NO</v>
      </c>
      <c r="X929" s="116"/>
      <c r="Y929" s="105"/>
      <c r="Z929" s="85"/>
    </row>
    <row r="930" spans="1:26">
      <c r="A930" s="80"/>
      <c r="B930" s="80"/>
      <c r="C930" s="111"/>
      <c r="D930" s="81"/>
      <c r="E930" s="111"/>
      <c r="F930" s="111"/>
      <c r="G930" s="113"/>
      <c r="H930" s="101"/>
      <c r="I930" s="81"/>
      <c r="J930" s="82"/>
      <c r="K930" s="81"/>
      <c r="L930" s="101" t="str">
        <f t="shared" si="56"/>
        <v>ERROR</v>
      </c>
      <c r="M930" s="117"/>
      <c r="N930" s="81"/>
      <c r="O930" s="81"/>
      <c r="P930" s="81"/>
      <c r="Q930" s="80"/>
      <c r="R930" s="81"/>
      <c r="S930" s="106" t="str">
        <f>IF(OR(B930="",$C$3="",$G$3=""),"ERROR",IF(AND(B930='Dropdown Answer Key'!$B$12,OR(E930="Lead",E930="U, May have L",E930="COM",E930="")),"Lead",IF(AND(B930='Dropdown Answer Key'!$B$12,OR(AND(E930="GALV",H930="Y"),AND(E930="GALV",H930="UN"),AND(E930="GALV",H930=""))),"GRR",IF(AND(B930='Dropdown Answer Key'!$B$12,E930="Unknown"),"Unknown SL",IF(AND(B930='Dropdown Answer Key'!$B$13,OR(F930="Lead",F930="U, May have L",F930="COM",F930="")),"Lead",IF(AND(B930='Dropdown Answer Key'!$B$13,OR(AND(F930="GALV",H930="Y"),AND(F930="GALV",H930="UN"),AND(F930="GALV",H930=""))),"GRR",IF(AND(B930='Dropdown Answer Key'!$B$13,F930="Unknown"),"Unknown SL",IF(AND(B930='Dropdown Answer Key'!$B$14,OR(E930="Lead",E930="U, May have L",E930="COM",E930="")),"Lead",IF(AND(B930='Dropdown Answer Key'!$B$14,OR(F930="Lead",F930="U, May have L",F930="COM",F930="")),"Lead",IF(AND(B930='Dropdown Answer Key'!$B$14,OR(AND(E930="GALV",H930="Y"),AND(E930="GALV",H930="UN"),AND(E930="GALV",H930=""),AND(F930="GALV",H930="Y"),AND(F930="GALV",H930="UN"),AND(F930="GALV",H930=""),AND(F930="GALV",I930="Y"),AND(F930="GALV",I930="UN"),AND(F930="GALV",I930=""))),"GRR",IF(AND(B930='Dropdown Answer Key'!$B$14,OR(E930="Unknown",F930="Unknown")),"Unknown SL","Non Lead")))))))))))</f>
        <v>ERROR</v>
      </c>
      <c r="T930" s="83" t="str">
        <f>IF(OR(M930="",Q930="",S930="ERROR"),"BLANK",IF((AND(M930='Dropdown Answer Key'!$B$25,OR('Service Line Inventory'!S930="Lead",S930="Unknown SL"))),"Tier 1",IF(AND('Service Line Inventory'!M930='Dropdown Answer Key'!$B$26,OR('Service Line Inventory'!S930="Lead",S930="Unknown SL")),"Tier 2",IF(AND('Service Line Inventory'!M930='Dropdown Answer Key'!$B$27,OR('Service Line Inventory'!S930="Lead",S930="Unknown SL")),"Tier 2",IF('Service Line Inventory'!S930="GRR","Tier 3",IF((AND('Service Line Inventory'!M930='Dropdown Answer Key'!$B$25,'Service Line Inventory'!Q930='Dropdown Answer Key'!$M$25,O930='Dropdown Answer Key'!$G$27,'Service Line Inventory'!P930='Dropdown Answer Key'!$J$27,S930="Non Lead")),"Tier 4",IF((AND('Service Line Inventory'!M930='Dropdown Answer Key'!$B$25,'Service Line Inventory'!Q930='Dropdown Answer Key'!$M$25,O930='Dropdown Answer Key'!$G$27,S930="Non Lead")),"Tier 4",IF((AND('Service Line Inventory'!M930='Dropdown Answer Key'!$B$25,'Service Line Inventory'!Q930='Dropdown Answer Key'!$M$25,'Service Line Inventory'!P930='Dropdown Answer Key'!$J$27,S930="Non Lead")),"Tier 4","Tier 5"))))))))</f>
        <v>BLANK</v>
      </c>
      <c r="U930" s="109" t="str">
        <f t="shared" si="57"/>
        <v>ERROR</v>
      </c>
      <c r="V930" s="83" t="str">
        <f t="shared" si="58"/>
        <v>ERROR</v>
      </c>
      <c r="W930" s="83" t="str">
        <f t="shared" si="59"/>
        <v>NO</v>
      </c>
      <c r="X930" s="115"/>
      <c r="Y930" s="84"/>
      <c r="Z930" s="85"/>
    </row>
    <row r="931" spans="1:26">
      <c r="A931" s="89"/>
      <c r="B931" s="90"/>
      <c r="C931" s="112"/>
      <c r="D931" s="90"/>
      <c r="E931" s="112"/>
      <c r="F931" s="112"/>
      <c r="G931" s="114"/>
      <c r="H931" s="102"/>
      <c r="I931" s="90"/>
      <c r="J931" s="91"/>
      <c r="K931" s="90"/>
      <c r="L931" s="102" t="str">
        <f t="shared" si="56"/>
        <v>ERROR</v>
      </c>
      <c r="M931" s="118"/>
      <c r="N931" s="90"/>
      <c r="O931" s="90"/>
      <c r="P931" s="90"/>
      <c r="Q931" s="89"/>
      <c r="R931" s="90"/>
      <c r="S931" s="121" t="str">
        <f>IF(OR(B931="",$C$3="",$G$3=""),"ERROR",IF(AND(B931='Dropdown Answer Key'!$B$12,OR(E931="Lead",E931="U, May have L",E931="COM",E931="")),"Lead",IF(AND(B931='Dropdown Answer Key'!$B$12,OR(AND(E931="GALV",H931="Y"),AND(E931="GALV",H931="UN"),AND(E931="GALV",H931=""))),"GRR",IF(AND(B931='Dropdown Answer Key'!$B$12,E931="Unknown"),"Unknown SL",IF(AND(B931='Dropdown Answer Key'!$B$13,OR(F931="Lead",F931="U, May have L",F931="COM",F931="")),"Lead",IF(AND(B931='Dropdown Answer Key'!$B$13,OR(AND(F931="GALV",H931="Y"),AND(F931="GALV",H931="UN"),AND(F931="GALV",H931=""))),"GRR",IF(AND(B931='Dropdown Answer Key'!$B$13,F931="Unknown"),"Unknown SL",IF(AND(B931='Dropdown Answer Key'!$B$14,OR(E931="Lead",E931="U, May have L",E931="COM",E931="")),"Lead",IF(AND(B931='Dropdown Answer Key'!$B$14,OR(F931="Lead",F931="U, May have L",F931="COM",F931="")),"Lead",IF(AND(B931='Dropdown Answer Key'!$B$14,OR(AND(E931="GALV",H931="Y"),AND(E931="GALV",H931="UN"),AND(E931="GALV",H931=""),AND(F931="GALV",H931="Y"),AND(F931="GALV",H931="UN"),AND(F931="GALV",H931=""),AND(F931="GALV",I931="Y"),AND(F931="GALV",I931="UN"),AND(F931="GALV",I931=""))),"GRR",IF(AND(B931='Dropdown Answer Key'!$B$14,OR(E931="Unknown",F931="Unknown")),"Unknown SL","Non Lead")))))))))))</f>
        <v>ERROR</v>
      </c>
      <c r="T931" s="122" t="str">
        <f>IF(OR(M931="",Q931="",S931="ERROR"),"BLANK",IF((AND(M931='Dropdown Answer Key'!$B$25,OR('Service Line Inventory'!S931="Lead",S931="Unknown SL"))),"Tier 1",IF(AND('Service Line Inventory'!M931='Dropdown Answer Key'!$B$26,OR('Service Line Inventory'!S931="Lead",S931="Unknown SL")),"Tier 2",IF(AND('Service Line Inventory'!M931='Dropdown Answer Key'!$B$27,OR('Service Line Inventory'!S931="Lead",S931="Unknown SL")),"Tier 2",IF('Service Line Inventory'!S931="GRR","Tier 3",IF((AND('Service Line Inventory'!M931='Dropdown Answer Key'!$B$25,'Service Line Inventory'!Q931='Dropdown Answer Key'!$M$25,O931='Dropdown Answer Key'!$G$27,'Service Line Inventory'!P931='Dropdown Answer Key'!$J$27,S931="Non Lead")),"Tier 4",IF((AND('Service Line Inventory'!M931='Dropdown Answer Key'!$B$25,'Service Line Inventory'!Q931='Dropdown Answer Key'!$M$25,O931='Dropdown Answer Key'!$G$27,S931="Non Lead")),"Tier 4",IF((AND('Service Line Inventory'!M931='Dropdown Answer Key'!$B$25,'Service Line Inventory'!Q931='Dropdown Answer Key'!$M$25,'Service Line Inventory'!P931='Dropdown Answer Key'!$J$27,S931="Non Lead")),"Tier 4","Tier 5"))))))))</f>
        <v>BLANK</v>
      </c>
      <c r="U931" s="123" t="str">
        <f t="shared" si="57"/>
        <v>ERROR</v>
      </c>
      <c r="V931" s="122" t="str">
        <f t="shared" si="58"/>
        <v>ERROR</v>
      </c>
      <c r="W931" s="122" t="str">
        <f t="shared" si="59"/>
        <v>NO</v>
      </c>
      <c r="X931" s="116"/>
      <c r="Y931" s="105"/>
      <c r="Z931" s="85"/>
    </row>
    <row r="932" spans="1:26">
      <c r="A932" s="80"/>
      <c r="B932" s="80"/>
      <c r="C932" s="111"/>
      <c r="D932" s="81"/>
      <c r="E932" s="111"/>
      <c r="F932" s="111"/>
      <c r="G932" s="113"/>
      <c r="H932" s="101"/>
      <c r="I932" s="81"/>
      <c r="J932" s="82"/>
      <c r="K932" s="81"/>
      <c r="L932" s="101" t="str">
        <f t="shared" si="56"/>
        <v>ERROR</v>
      </c>
      <c r="M932" s="117"/>
      <c r="N932" s="81"/>
      <c r="O932" s="81"/>
      <c r="P932" s="81"/>
      <c r="Q932" s="80"/>
      <c r="R932" s="81"/>
      <c r="S932" s="106" t="str">
        <f>IF(OR(B932="",$C$3="",$G$3=""),"ERROR",IF(AND(B932='Dropdown Answer Key'!$B$12,OR(E932="Lead",E932="U, May have L",E932="COM",E932="")),"Lead",IF(AND(B932='Dropdown Answer Key'!$B$12,OR(AND(E932="GALV",H932="Y"),AND(E932="GALV",H932="UN"),AND(E932="GALV",H932=""))),"GRR",IF(AND(B932='Dropdown Answer Key'!$B$12,E932="Unknown"),"Unknown SL",IF(AND(B932='Dropdown Answer Key'!$B$13,OR(F932="Lead",F932="U, May have L",F932="COM",F932="")),"Lead",IF(AND(B932='Dropdown Answer Key'!$B$13,OR(AND(F932="GALV",H932="Y"),AND(F932="GALV",H932="UN"),AND(F932="GALV",H932=""))),"GRR",IF(AND(B932='Dropdown Answer Key'!$B$13,F932="Unknown"),"Unknown SL",IF(AND(B932='Dropdown Answer Key'!$B$14,OR(E932="Lead",E932="U, May have L",E932="COM",E932="")),"Lead",IF(AND(B932='Dropdown Answer Key'!$B$14,OR(F932="Lead",F932="U, May have L",F932="COM",F932="")),"Lead",IF(AND(B932='Dropdown Answer Key'!$B$14,OR(AND(E932="GALV",H932="Y"),AND(E932="GALV",H932="UN"),AND(E932="GALV",H932=""),AND(F932="GALV",H932="Y"),AND(F932="GALV",H932="UN"),AND(F932="GALV",H932=""),AND(F932="GALV",I932="Y"),AND(F932="GALV",I932="UN"),AND(F932="GALV",I932=""))),"GRR",IF(AND(B932='Dropdown Answer Key'!$B$14,OR(E932="Unknown",F932="Unknown")),"Unknown SL","Non Lead")))))))))))</f>
        <v>ERROR</v>
      </c>
      <c r="T932" s="83" t="str">
        <f>IF(OR(M932="",Q932="",S932="ERROR"),"BLANK",IF((AND(M932='Dropdown Answer Key'!$B$25,OR('Service Line Inventory'!S932="Lead",S932="Unknown SL"))),"Tier 1",IF(AND('Service Line Inventory'!M932='Dropdown Answer Key'!$B$26,OR('Service Line Inventory'!S932="Lead",S932="Unknown SL")),"Tier 2",IF(AND('Service Line Inventory'!M932='Dropdown Answer Key'!$B$27,OR('Service Line Inventory'!S932="Lead",S932="Unknown SL")),"Tier 2",IF('Service Line Inventory'!S932="GRR","Tier 3",IF((AND('Service Line Inventory'!M932='Dropdown Answer Key'!$B$25,'Service Line Inventory'!Q932='Dropdown Answer Key'!$M$25,O932='Dropdown Answer Key'!$G$27,'Service Line Inventory'!P932='Dropdown Answer Key'!$J$27,S932="Non Lead")),"Tier 4",IF((AND('Service Line Inventory'!M932='Dropdown Answer Key'!$B$25,'Service Line Inventory'!Q932='Dropdown Answer Key'!$M$25,O932='Dropdown Answer Key'!$G$27,S932="Non Lead")),"Tier 4",IF((AND('Service Line Inventory'!M932='Dropdown Answer Key'!$B$25,'Service Line Inventory'!Q932='Dropdown Answer Key'!$M$25,'Service Line Inventory'!P932='Dropdown Answer Key'!$J$27,S932="Non Lead")),"Tier 4","Tier 5"))))))))</f>
        <v>BLANK</v>
      </c>
      <c r="U932" s="109" t="str">
        <f t="shared" si="57"/>
        <v>ERROR</v>
      </c>
      <c r="V932" s="83" t="str">
        <f t="shared" si="58"/>
        <v>ERROR</v>
      </c>
      <c r="W932" s="83" t="str">
        <f t="shared" si="59"/>
        <v>NO</v>
      </c>
      <c r="X932" s="115"/>
      <c r="Y932" s="84"/>
      <c r="Z932" s="85"/>
    </row>
    <row r="933" spans="1:26">
      <c r="A933" s="89"/>
      <c r="B933" s="90"/>
      <c r="C933" s="112"/>
      <c r="D933" s="90"/>
      <c r="E933" s="112"/>
      <c r="F933" s="112"/>
      <c r="G933" s="114"/>
      <c r="H933" s="102"/>
      <c r="I933" s="90"/>
      <c r="J933" s="91"/>
      <c r="K933" s="90"/>
      <c r="L933" s="102" t="str">
        <f t="shared" si="56"/>
        <v>ERROR</v>
      </c>
      <c r="M933" s="118"/>
      <c r="N933" s="90"/>
      <c r="O933" s="90"/>
      <c r="P933" s="90"/>
      <c r="Q933" s="89"/>
      <c r="R933" s="90"/>
      <c r="S933" s="121" t="str">
        <f>IF(OR(B933="",$C$3="",$G$3=""),"ERROR",IF(AND(B933='Dropdown Answer Key'!$B$12,OR(E933="Lead",E933="U, May have L",E933="COM",E933="")),"Lead",IF(AND(B933='Dropdown Answer Key'!$B$12,OR(AND(E933="GALV",H933="Y"),AND(E933="GALV",H933="UN"),AND(E933="GALV",H933=""))),"GRR",IF(AND(B933='Dropdown Answer Key'!$B$12,E933="Unknown"),"Unknown SL",IF(AND(B933='Dropdown Answer Key'!$B$13,OR(F933="Lead",F933="U, May have L",F933="COM",F933="")),"Lead",IF(AND(B933='Dropdown Answer Key'!$B$13,OR(AND(F933="GALV",H933="Y"),AND(F933="GALV",H933="UN"),AND(F933="GALV",H933=""))),"GRR",IF(AND(B933='Dropdown Answer Key'!$B$13,F933="Unknown"),"Unknown SL",IF(AND(B933='Dropdown Answer Key'!$B$14,OR(E933="Lead",E933="U, May have L",E933="COM",E933="")),"Lead",IF(AND(B933='Dropdown Answer Key'!$B$14,OR(F933="Lead",F933="U, May have L",F933="COM",F933="")),"Lead",IF(AND(B933='Dropdown Answer Key'!$B$14,OR(AND(E933="GALV",H933="Y"),AND(E933="GALV",H933="UN"),AND(E933="GALV",H933=""),AND(F933="GALV",H933="Y"),AND(F933="GALV",H933="UN"),AND(F933="GALV",H933=""),AND(F933="GALV",I933="Y"),AND(F933="GALV",I933="UN"),AND(F933="GALV",I933=""))),"GRR",IF(AND(B933='Dropdown Answer Key'!$B$14,OR(E933="Unknown",F933="Unknown")),"Unknown SL","Non Lead")))))))))))</f>
        <v>ERROR</v>
      </c>
      <c r="T933" s="122" t="str">
        <f>IF(OR(M933="",Q933="",S933="ERROR"),"BLANK",IF((AND(M933='Dropdown Answer Key'!$B$25,OR('Service Line Inventory'!S933="Lead",S933="Unknown SL"))),"Tier 1",IF(AND('Service Line Inventory'!M933='Dropdown Answer Key'!$B$26,OR('Service Line Inventory'!S933="Lead",S933="Unknown SL")),"Tier 2",IF(AND('Service Line Inventory'!M933='Dropdown Answer Key'!$B$27,OR('Service Line Inventory'!S933="Lead",S933="Unknown SL")),"Tier 2",IF('Service Line Inventory'!S933="GRR","Tier 3",IF((AND('Service Line Inventory'!M933='Dropdown Answer Key'!$B$25,'Service Line Inventory'!Q933='Dropdown Answer Key'!$M$25,O933='Dropdown Answer Key'!$G$27,'Service Line Inventory'!P933='Dropdown Answer Key'!$J$27,S933="Non Lead")),"Tier 4",IF((AND('Service Line Inventory'!M933='Dropdown Answer Key'!$B$25,'Service Line Inventory'!Q933='Dropdown Answer Key'!$M$25,O933='Dropdown Answer Key'!$G$27,S933="Non Lead")),"Tier 4",IF((AND('Service Line Inventory'!M933='Dropdown Answer Key'!$B$25,'Service Line Inventory'!Q933='Dropdown Answer Key'!$M$25,'Service Line Inventory'!P933='Dropdown Answer Key'!$J$27,S933="Non Lead")),"Tier 4","Tier 5"))))))))</f>
        <v>BLANK</v>
      </c>
      <c r="U933" s="123" t="str">
        <f t="shared" si="57"/>
        <v>ERROR</v>
      </c>
      <c r="V933" s="122" t="str">
        <f t="shared" si="58"/>
        <v>ERROR</v>
      </c>
      <c r="W933" s="122" t="str">
        <f t="shared" si="59"/>
        <v>NO</v>
      </c>
      <c r="X933" s="116"/>
      <c r="Y933" s="105"/>
      <c r="Z933" s="85"/>
    </row>
    <row r="934" spans="1:26">
      <c r="A934" s="80"/>
      <c r="B934" s="80"/>
      <c r="C934" s="111"/>
      <c r="D934" s="81"/>
      <c r="E934" s="111"/>
      <c r="F934" s="111"/>
      <c r="G934" s="113"/>
      <c r="H934" s="101"/>
      <c r="I934" s="81"/>
      <c r="J934" s="82"/>
      <c r="K934" s="81"/>
      <c r="L934" s="101" t="str">
        <f t="shared" si="56"/>
        <v>ERROR</v>
      </c>
      <c r="M934" s="117"/>
      <c r="N934" s="81"/>
      <c r="O934" s="81"/>
      <c r="P934" s="81"/>
      <c r="Q934" s="80"/>
      <c r="R934" s="81"/>
      <c r="S934" s="106" t="str">
        <f>IF(OR(B934="",$C$3="",$G$3=""),"ERROR",IF(AND(B934='Dropdown Answer Key'!$B$12,OR(E934="Lead",E934="U, May have L",E934="COM",E934="")),"Lead",IF(AND(B934='Dropdown Answer Key'!$B$12,OR(AND(E934="GALV",H934="Y"),AND(E934="GALV",H934="UN"),AND(E934="GALV",H934=""))),"GRR",IF(AND(B934='Dropdown Answer Key'!$B$12,E934="Unknown"),"Unknown SL",IF(AND(B934='Dropdown Answer Key'!$B$13,OR(F934="Lead",F934="U, May have L",F934="COM",F934="")),"Lead",IF(AND(B934='Dropdown Answer Key'!$B$13,OR(AND(F934="GALV",H934="Y"),AND(F934="GALV",H934="UN"),AND(F934="GALV",H934=""))),"GRR",IF(AND(B934='Dropdown Answer Key'!$B$13,F934="Unknown"),"Unknown SL",IF(AND(B934='Dropdown Answer Key'!$B$14,OR(E934="Lead",E934="U, May have L",E934="COM",E934="")),"Lead",IF(AND(B934='Dropdown Answer Key'!$B$14,OR(F934="Lead",F934="U, May have L",F934="COM",F934="")),"Lead",IF(AND(B934='Dropdown Answer Key'!$B$14,OR(AND(E934="GALV",H934="Y"),AND(E934="GALV",H934="UN"),AND(E934="GALV",H934=""),AND(F934="GALV",H934="Y"),AND(F934="GALV",H934="UN"),AND(F934="GALV",H934=""),AND(F934="GALV",I934="Y"),AND(F934="GALV",I934="UN"),AND(F934="GALV",I934=""))),"GRR",IF(AND(B934='Dropdown Answer Key'!$B$14,OR(E934="Unknown",F934="Unknown")),"Unknown SL","Non Lead")))))))))))</f>
        <v>ERROR</v>
      </c>
      <c r="T934" s="83" t="str">
        <f>IF(OR(M934="",Q934="",S934="ERROR"),"BLANK",IF((AND(M934='Dropdown Answer Key'!$B$25,OR('Service Line Inventory'!S934="Lead",S934="Unknown SL"))),"Tier 1",IF(AND('Service Line Inventory'!M934='Dropdown Answer Key'!$B$26,OR('Service Line Inventory'!S934="Lead",S934="Unknown SL")),"Tier 2",IF(AND('Service Line Inventory'!M934='Dropdown Answer Key'!$B$27,OR('Service Line Inventory'!S934="Lead",S934="Unknown SL")),"Tier 2",IF('Service Line Inventory'!S934="GRR","Tier 3",IF((AND('Service Line Inventory'!M934='Dropdown Answer Key'!$B$25,'Service Line Inventory'!Q934='Dropdown Answer Key'!$M$25,O934='Dropdown Answer Key'!$G$27,'Service Line Inventory'!P934='Dropdown Answer Key'!$J$27,S934="Non Lead")),"Tier 4",IF((AND('Service Line Inventory'!M934='Dropdown Answer Key'!$B$25,'Service Line Inventory'!Q934='Dropdown Answer Key'!$M$25,O934='Dropdown Answer Key'!$G$27,S934="Non Lead")),"Tier 4",IF((AND('Service Line Inventory'!M934='Dropdown Answer Key'!$B$25,'Service Line Inventory'!Q934='Dropdown Answer Key'!$M$25,'Service Line Inventory'!P934='Dropdown Answer Key'!$J$27,S934="Non Lead")),"Tier 4","Tier 5"))))))))</f>
        <v>BLANK</v>
      </c>
      <c r="U934" s="109" t="str">
        <f t="shared" si="57"/>
        <v>ERROR</v>
      </c>
      <c r="V934" s="83" t="str">
        <f t="shared" si="58"/>
        <v>ERROR</v>
      </c>
      <c r="W934" s="83" t="str">
        <f t="shared" si="59"/>
        <v>NO</v>
      </c>
      <c r="X934" s="115"/>
      <c r="Y934" s="84"/>
      <c r="Z934" s="85"/>
    </row>
    <row r="935" spans="1:26">
      <c r="A935" s="89"/>
      <c r="B935" s="90"/>
      <c r="C935" s="112"/>
      <c r="D935" s="90"/>
      <c r="E935" s="112"/>
      <c r="F935" s="112"/>
      <c r="G935" s="114"/>
      <c r="H935" s="102"/>
      <c r="I935" s="90"/>
      <c r="J935" s="91"/>
      <c r="K935" s="90"/>
      <c r="L935" s="102" t="str">
        <f t="shared" si="56"/>
        <v>ERROR</v>
      </c>
      <c r="M935" s="118"/>
      <c r="N935" s="90"/>
      <c r="O935" s="90"/>
      <c r="P935" s="90"/>
      <c r="Q935" s="89"/>
      <c r="R935" s="90"/>
      <c r="S935" s="121" t="str">
        <f>IF(OR(B935="",$C$3="",$G$3=""),"ERROR",IF(AND(B935='Dropdown Answer Key'!$B$12,OR(E935="Lead",E935="U, May have L",E935="COM",E935="")),"Lead",IF(AND(B935='Dropdown Answer Key'!$B$12,OR(AND(E935="GALV",H935="Y"),AND(E935="GALV",H935="UN"),AND(E935="GALV",H935=""))),"GRR",IF(AND(B935='Dropdown Answer Key'!$B$12,E935="Unknown"),"Unknown SL",IF(AND(B935='Dropdown Answer Key'!$B$13,OR(F935="Lead",F935="U, May have L",F935="COM",F935="")),"Lead",IF(AND(B935='Dropdown Answer Key'!$B$13,OR(AND(F935="GALV",H935="Y"),AND(F935="GALV",H935="UN"),AND(F935="GALV",H935=""))),"GRR",IF(AND(B935='Dropdown Answer Key'!$B$13,F935="Unknown"),"Unknown SL",IF(AND(B935='Dropdown Answer Key'!$B$14,OR(E935="Lead",E935="U, May have L",E935="COM",E935="")),"Lead",IF(AND(B935='Dropdown Answer Key'!$B$14,OR(F935="Lead",F935="U, May have L",F935="COM",F935="")),"Lead",IF(AND(B935='Dropdown Answer Key'!$B$14,OR(AND(E935="GALV",H935="Y"),AND(E935="GALV",H935="UN"),AND(E935="GALV",H935=""),AND(F935="GALV",H935="Y"),AND(F935="GALV",H935="UN"),AND(F935="GALV",H935=""),AND(F935="GALV",I935="Y"),AND(F935="GALV",I935="UN"),AND(F935="GALV",I935=""))),"GRR",IF(AND(B935='Dropdown Answer Key'!$B$14,OR(E935="Unknown",F935="Unknown")),"Unknown SL","Non Lead")))))))))))</f>
        <v>ERROR</v>
      </c>
      <c r="T935" s="122" t="str">
        <f>IF(OR(M935="",Q935="",S935="ERROR"),"BLANK",IF((AND(M935='Dropdown Answer Key'!$B$25,OR('Service Line Inventory'!S935="Lead",S935="Unknown SL"))),"Tier 1",IF(AND('Service Line Inventory'!M935='Dropdown Answer Key'!$B$26,OR('Service Line Inventory'!S935="Lead",S935="Unknown SL")),"Tier 2",IF(AND('Service Line Inventory'!M935='Dropdown Answer Key'!$B$27,OR('Service Line Inventory'!S935="Lead",S935="Unknown SL")),"Tier 2",IF('Service Line Inventory'!S935="GRR","Tier 3",IF((AND('Service Line Inventory'!M935='Dropdown Answer Key'!$B$25,'Service Line Inventory'!Q935='Dropdown Answer Key'!$M$25,O935='Dropdown Answer Key'!$G$27,'Service Line Inventory'!P935='Dropdown Answer Key'!$J$27,S935="Non Lead")),"Tier 4",IF((AND('Service Line Inventory'!M935='Dropdown Answer Key'!$B$25,'Service Line Inventory'!Q935='Dropdown Answer Key'!$M$25,O935='Dropdown Answer Key'!$G$27,S935="Non Lead")),"Tier 4",IF((AND('Service Line Inventory'!M935='Dropdown Answer Key'!$B$25,'Service Line Inventory'!Q935='Dropdown Answer Key'!$M$25,'Service Line Inventory'!P935='Dropdown Answer Key'!$J$27,S935="Non Lead")),"Tier 4","Tier 5"))))))))</f>
        <v>BLANK</v>
      </c>
      <c r="U935" s="123" t="str">
        <f t="shared" si="57"/>
        <v>ERROR</v>
      </c>
      <c r="V935" s="122" t="str">
        <f t="shared" si="58"/>
        <v>ERROR</v>
      </c>
      <c r="W935" s="122" t="str">
        <f t="shared" si="59"/>
        <v>NO</v>
      </c>
      <c r="X935" s="116"/>
      <c r="Y935" s="105"/>
      <c r="Z935" s="85"/>
    </row>
    <row r="936" spans="1:26">
      <c r="A936" s="80"/>
      <c r="B936" s="80"/>
      <c r="C936" s="111"/>
      <c r="D936" s="81"/>
      <c r="E936" s="111"/>
      <c r="F936" s="111"/>
      <c r="G936" s="113"/>
      <c r="H936" s="101"/>
      <c r="I936" s="81"/>
      <c r="J936" s="82"/>
      <c r="K936" s="81"/>
      <c r="L936" s="101" t="str">
        <f t="shared" si="56"/>
        <v>ERROR</v>
      </c>
      <c r="M936" s="117"/>
      <c r="N936" s="81"/>
      <c r="O936" s="81"/>
      <c r="P936" s="81"/>
      <c r="Q936" s="80"/>
      <c r="R936" s="81"/>
      <c r="S936" s="106" t="str">
        <f>IF(OR(B936="",$C$3="",$G$3=""),"ERROR",IF(AND(B936='Dropdown Answer Key'!$B$12,OR(E936="Lead",E936="U, May have L",E936="COM",E936="")),"Lead",IF(AND(B936='Dropdown Answer Key'!$B$12,OR(AND(E936="GALV",H936="Y"),AND(E936="GALV",H936="UN"),AND(E936="GALV",H936=""))),"GRR",IF(AND(B936='Dropdown Answer Key'!$B$12,E936="Unknown"),"Unknown SL",IF(AND(B936='Dropdown Answer Key'!$B$13,OR(F936="Lead",F936="U, May have L",F936="COM",F936="")),"Lead",IF(AND(B936='Dropdown Answer Key'!$B$13,OR(AND(F936="GALV",H936="Y"),AND(F936="GALV",H936="UN"),AND(F936="GALV",H936=""))),"GRR",IF(AND(B936='Dropdown Answer Key'!$B$13,F936="Unknown"),"Unknown SL",IF(AND(B936='Dropdown Answer Key'!$B$14,OR(E936="Lead",E936="U, May have L",E936="COM",E936="")),"Lead",IF(AND(B936='Dropdown Answer Key'!$B$14,OR(F936="Lead",F936="U, May have L",F936="COM",F936="")),"Lead",IF(AND(B936='Dropdown Answer Key'!$B$14,OR(AND(E936="GALV",H936="Y"),AND(E936="GALV",H936="UN"),AND(E936="GALV",H936=""),AND(F936="GALV",H936="Y"),AND(F936="GALV",H936="UN"),AND(F936="GALV",H936=""),AND(F936="GALV",I936="Y"),AND(F936="GALV",I936="UN"),AND(F936="GALV",I936=""))),"GRR",IF(AND(B936='Dropdown Answer Key'!$B$14,OR(E936="Unknown",F936="Unknown")),"Unknown SL","Non Lead")))))))))))</f>
        <v>ERROR</v>
      </c>
      <c r="T936" s="83" t="str">
        <f>IF(OR(M936="",Q936="",S936="ERROR"),"BLANK",IF((AND(M936='Dropdown Answer Key'!$B$25,OR('Service Line Inventory'!S936="Lead",S936="Unknown SL"))),"Tier 1",IF(AND('Service Line Inventory'!M936='Dropdown Answer Key'!$B$26,OR('Service Line Inventory'!S936="Lead",S936="Unknown SL")),"Tier 2",IF(AND('Service Line Inventory'!M936='Dropdown Answer Key'!$B$27,OR('Service Line Inventory'!S936="Lead",S936="Unknown SL")),"Tier 2",IF('Service Line Inventory'!S936="GRR","Tier 3",IF((AND('Service Line Inventory'!M936='Dropdown Answer Key'!$B$25,'Service Line Inventory'!Q936='Dropdown Answer Key'!$M$25,O936='Dropdown Answer Key'!$G$27,'Service Line Inventory'!P936='Dropdown Answer Key'!$J$27,S936="Non Lead")),"Tier 4",IF((AND('Service Line Inventory'!M936='Dropdown Answer Key'!$B$25,'Service Line Inventory'!Q936='Dropdown Answer Key'!$M$25,O936='Dropdown Answer Key'!$G$27,S936="Non Lead")),"Tier 4",IF((AND('Service Line Inventory'!M936='Dropdown Answer Key'!$B$25,'Service Line Inventory'!Q936='Dropdown Answer Key'!$M$25,'Service Line Inventory'!P936='Dropdown Answer Key'!$J$27,S936="Non Lead")),"Tier 4","Tier 5"))))))))</f>
        <v>BLANK</v>
      </c>
      <c r="U936" s="109" t="str">
        <f t="shared" si="57"/>
        <v>ERROR</v>
      </c>
      <c r="V936" s="83" t="str">
        <f t="shared" si="58"/>
        <v>ERROR</v>
      </c>
      <c r="W936" s="83" t="str">
        <f t="shared" si="59"/>
        <v>NO</v>
      </c>
      <c r="X936" s="115"/>
      <c r="Y936" s="84"/>
      <c r="Z936" s="85"/>
    </row>
    <row r="937" spans="1:26">
      <c r="A937" s="89"/>
      <c r="B937" s="90"/>
      <c r="C937" s="112"/>
      <c r="D937" s="90"/>
      <c r="E937" s="112"/>
      <c r="F937" s="112"/>
      <c r="G937" s="114"/>
      <c r="H937" s="102"/>
      <c r="I937" s="90"/>
      <c r="J937" s="91"/>
      <c r="K937" s="90"/>
      <c r="L937" s="102" t="str">
        <f t="shared" si="56"/>
        <v>ERROR</v>
      </c>
      <c r="M937" s="118"/>
      <c r="N937" s="90"/>
      <c r="O937" s="90"/>
      <c r="P937" s="90"/>
      <c r="Q937" s="89"/>
      <c r="R937" s="90"/>
      <c r="S937" s="121" t="str">
        <f>IF(OR(B937="",$C$3="",$G$3=""),"ERROR",IF(AND(B937='Dropdown Answer Key'!$B$12,OR(E937="Lead",E937="U, May have L",E937="COM",E937="")),"Lead",IF(AND(B937='Dropdown Answer Key'!$B$12,OR(AND(E937="GALV",H937="Y"),AND(E937="GALV",H937="UN"),AND(E937="GALV",H937=""))),"GRR",IF(AND(B937='Dropdown Answer Key'!$B$12,E937="Unknown"),"Unknown SL",IF(AND(B937='Dropdown Answer Key'!$B$13,OR(F937="Lead",F937="U, May have L",F937="COM",F937="")),"Lead",IF(AND(B937='Dropdown Answer Key'!$B$13,OR(AND(F937="GALV",H937="Y"),AND(F937="GALV",H937="UN"),AND(F937="GALV",H937=""))),"GRR",IF(AND(B937='Dropdown Answer Key'!$B$13,F937="Unknown"),"Unknown SL",IF(AND(B937='Dropdown Answer Key'!$B$14,OR(E937="Lead",E937="U, May have L",E937="COM",E937="")),"Lead",IF(AND(B937='Dropdown Answer Key'!$B$14,OR(F937="Lead",F937="U, May have L",F937="COM",F937="")),"Lead",IF(AND(B937='Dropdown Answer Key'!$B$14,OR(AND(E937="GALV",H937="Y"),AND(E937="GALV",H937="UN"),AND(E937="GALV",H937=""),AND(F937="GALV",H937="Y"),AND(F937="GALV",H937="UN"),AND(F937="GALV",H937=""),AND(F937="GALV",I937="Y"),AND(F937="GALV",I937="UN"),AND(F937="GALV",I937=""))),"GRR",IF(AND(B937='Dropdown Answer Key'!$B$14,OR(E937="Unknown",F937="Unknown")),"Unknown SL","Non Lead")))))))))))</f>
        <v>ERROR</v>
      </c>
      <c r="T937" s="122" t="str">
        <f>IF(OR(M937="",Q937="",S937="ERROR"),"BLANK",IF((AND(M937='Dropdown Answer Key'!$B$25,OR('Service Line Inventory'!S937="Lead",S937="Unknown SL"))),"Tier 1",IF(AND('Service Line Inventory'!M937='Dropdown Answer Key'!$B$26,OR('Service Line Inventory'!S937="Lead",S937="Unknown SL")),"Tier 2",IF(AND('Service Line Inventory'!M937='Dropdown Answer Key'!$B$27,OR('Service Line Inventory'!S937="Lead",S937="Unknown SL")),"Tier 2",IF('Service Line Inventory'!S937="GRR","Tier 3",IF((AND('Service Line Inventory'!M937='Dropdown Answer Key'!$B$25,'Service Line Inventory'!Q937='Dropdown Answer Key'!$M$25,O937='Dropdown Answer Key'!$G$27,'Service Line Inventory'!P937='Dropdown Answer Key'!$J$27,S937="Non Lead")),"Tier 4",IF((AND('Service Line Inventory'!M937='Dropdown Answer Key'!$B$25,'Service Line Inventory'!Q937='Dropdown Answer Key'!$M$25,O937='Dropdown Answer Key'!$G$27,S937="Non Lead")),"Tier 4",IF((AND('Service Line Inventory'!M937='Dropdown Answer Key'!$B$25,'Service Line Inventory'!Q937='Dropdown Answer Key'!$M$25,'Service Line Inventory'!P937='Dropdown Answer Key'!$J$27,S937="Non Lead")),"Tier 4","Tier 5"))))))))</f>
        <v>BLANK</v>
      </c>
      <c r="U937" s="123" t="str">
        <f t="shared" si="57"/>
        <v>ERROR</v>
      </c>
      <c r="V937" s="122" t="str">
        <f t="shared" si="58"/>
        <v>ERROR</v>
      </c>
      <c r="W937" s="122" t="str">
        <f t="shared" si="59"/>
        <v>NO</v>
      </c>
      <c r="X937" s="116"/>
      <c r="Y937" s="105"/>
      <c r="Z937" s="85"/>
    </row>
    <row r="938" spans="1:26">
      <c r="A938" s="80"/>
      <c r="B938" s="80"/>
      <c r="C938" s="111"/>
      <c r="D938" s="81"/>
      <c r="E938" s="111"/>
      <c r="F938" s="111"/>
      <c r="G938" s="113"/>
      <c r="H938" s="101"/>
      <c r="I938" s="81"/>
      <c r="J938" s="82"/>
      <c r="K938" s="81"/>
      <c r="L938" s="101" t="str">
        <f t="shared" si="56"/>
        <v>ERROR</v>
      </c>
      <c r="M938" s="117"/>
      <c r="N938" s="81"/>
      <c r="O938" s="81"/>
      <c r="P938" s="81"/>
      <c r="Q938" s="80"/>
      <c r="R938" s="81"/>
      <c r="S938" s="106" t="str">
        <f>IF(OR(B938="",$C$3="",$G$3=""),"ERROR",IF(AND(B938='Dropdown Answer Key'!$B$12,OR(E938="Lead",E938="U, May have L",E938="COM",E938="")),"Lead",IF(AND(B938='Dropdown Answer Key'!$B$12,OR(AND(E938="GALV",H938="Y"),AND(E938="GALV",H938="UN"),AND(E938="GALV",H938=""))),"GRR",IF(AND(B938='Dropdown Answer Key'!$B$12,E938="Unknown"),"Unknown SL",IF(AND(B938='Dropdown Answer Key'!$B$13,OR(F938="Lead",F938="U, May have L",F938="COM",F938="")),"Lead",IF(AND(B938='Dropdown Answer Key'!$B$13,OR(AND(F938="GALV",H938="Y"),AND(F938="GALV",H938="UN"),AND(F938="GALV",H938=""))),"GRR",IF(AND(B938='Dropdown Answer Key'!$B$13,F938="Unknown"),"Unknown SL",IF(AND(B938='Dropdown Answer Key'!$B$14,OR(E938="Lead",E938="U, May have L",E938="COM",E938="")),"Lead",IF(AND(B938='Dropdown Answer Key'!$B$14,OR(F938="Lead",F938="U, May have L",F938="COM",F938="")),"Lead",IF(AND(B938='Dropdown Answer Key'!$B$14,OR(AND(E938="GALV",H938="Y"),AND(E938="GALV",H938="UN"),AND(E938="GALV",H938=""),AND(F938="GALV",H938="Y"),AND(F938="GALV",H938="UN"),AND(F938="GALV",H938=""),AND(F938="GALV",I938="Y"),AND(F938="GALV",I938="UN"),AND(F938="GALV",I938=""))),"GRR",IF(AND(B938='Dropdown Answer Key'!$B$14,OR(E938="Unknown",F938="Unknown")),"Unknown SL","Non Lead")))))))))))</f>
        <v>ERROR</v>
      </c>
      <c r="T938" s="83" t="str">
        <f>IF(OR(M938="",Q938="",S938="ERROR"),"BLANK",IF((AND(M938='Dropdown Answer Key'!$B$25,OR('Service Line Inventory'!S938="Lead",S938="Unknown SL"))),"Tier 1",IF(AND('Service Line Inventory'!M938='Dropdown Answer Key'!$B$26,OR('Service Line Inventory'!S938="Lead",S938="Unknown SL")),"Tier 2",IF(AND('Service Line Inventory'!M938='Dropdown Answer Key'!$B$27,OR('Service Line Inventory'!S938="Lead",S938="Unknown SL")),"Tier 2",IF('Service Line Inventory'!S938="GRR","Tier 3",IF((AND('Service Line Inventory'!M938='Dropdown Answer Key'!$B$25,'Service Line Inventory'!Q938='Dropdown Answer Key'!$M$25,O938='Dropdown Answer Key'!$G$27,'Service Line Inventory'!P938='Dropdown Answer Key'!$J$27,S938="Non Lead")),"Tier 4",IF((AND('Service Line Inventory'!M938='Dropdown Answer Key'!$B$25,'Service Line Inventory'!Q938='Dropdown Answer Key'!$M$25,O938='Dropdown Answer Key'!$G$27,S938="Non Lead")),"Tier 4",IF((AND('Service Line Inventory'!M938='Dropdown Answer Key'!$B$25,'Service Line Inventory'!Q938='Dropdown Answer Key'!$M$25,'Service Line Inventory'!P938='Dropdown Answer Key'!$J$27,S938="Non Lead")),"Tier 4","Tier 5"))))))))</f>
        <v>BLANK</v>
      </c>
      <c r="U938" s="109" t="str">
        <f t="shared" si="57"/>
        <v>ERROR</v>
      </c>
      <c r="V938" s="83" t="str">
        <f t="shared" si="58"/>
        <v>ERROR</v>
      </c>
      <c r="W938" s="83" t="str">
        <f t="shared" si="59"/>
        <v>NO</v>
      </c>
      <c r="X938" s="115"/>
      <c r="Y938" s="84"/>
      <c r="Z938" s="85"/>
    </row>
    <row r="939" spans="1:26">
      <c r="A939" s="89"/>
      <c r="B939" s="90"/>
      <c r="C939" s="112"/>
      <c r="D939" s="90"/>
      <c r="E939" s="112"/>
      <c r="F939" s="112"/>
      <c r="G939" s="114"/>
      <c r="H939" s="102"/>
      <c r="I939" s="90"/>
      <c r="J939" s="91"/>
      <c r="K939" s="90"/>
      <c r="L939" s="102" t="str">
        <f t="shared" si="56"/>
        <v>ERROR</v>
      </c>
      <c r="M939" s="118"/>
      <c r="N939" s="90"/>
      <c r="O939" s="90"/>
      <c r="P939" s="90"/>
      <c r="Q939" s="89"/>
      <c r="R939" s="90"/>
      <c r="S939" s="121" t="str">
        <f>IF(OR(B939="",$C$3="",$G$3=""),"ERROR",IF(AND(B939='Dropdown Answer Key'!$B$12,OR(E939="Lead",E939="U, May have L",E939="COM",E939="")),"Lead",IF(AND(B939='Dropdown Answer Key'!$B$12,OR(AND(E939="GALV",H939="Y"),AND(E939="GALV",H939="UN"),AND(E939="GALV",H939=""))),"GRR",IF(AND(B939='Dropdown Answer Key'!$B$12,E939="Unknown"),"Unknown SL",IF(AND(B939='Dropdown Answer Key'!$B$13,OR(F939="Lead",F939="U, May have L",F939="COM",F939="")),"Lead",IF(AND(B939='Dropdown Answer Key'!$B$13,OR(AND(F939="GALV",H939="Y"),AND(F939="GALV",H939="UN"),AND(F939="GALV",H939=""))),"GRR",IF(AND(B939='Dropdown Answer Key'!$B$13,F939="Unknown"),"Unknown SL",IF(AND(B939='Dropdown Answer Key'!$B$14,OR(E939="Lead",E939="U, May have L",E939="COM",E939="")),"Lead",IF(AND(B939='Dropdown Answer Key'!$B$14,OR(F939="Lead",F939="U, May have L",F939="COM",F939="")),"Lead",IF(AND(B939='Dropdown Answer Key'!$B$14,OR(AND(E939="GALV",H939="Y"),AND(E939="GALV",H939="UN"),AND(E939="GALV",H939=""),AND(F939="GALV",H939="Y"),AND(F939="GALV",H939="UN"),AND(F939="GALV",H939=""),AND(F939="GALV",I939="Y"),AND(F939="GALV",I939="UN"),AND(F939="GALV",I939=""))),"GRR",IF(AND(B939='Dropdown Answer Key'!$B$14,OR(E939="Unknown",F939="Unknown")),"Unknown SL","Non Lead")))))))))))</f>
        <v>ERROR</v>
      </c>
      <c r="T939" s="122" t="str">
        <f>IF(OR(M939="",Q939="",S939="ERROR"),"BLANK",IF((AND(M939='Dropdown Answer Key'!$B$25,OR('Service Line Inventory'!S939="Lead",S939="Unknown SL"))),"Tier 1",IF(AND('Service Line Inventory'!M939='Dropdown Answer Key'!$B$26,OR('Service Line Inventory'!S939="Lead",S939="Unknown SL")),"Tier 2",IF(AND('Service Line Inventory'!M939='Dropdown Answer Key'!$B$27,OR('Service Line Inventory'!S939="Lead",S939="Unknown SL")),"Tier 2",IF('Service Line Inventory'!S939="GRR","Tier 3",IF((AND('Service Line Inventory'!M939='Dropdown Answer Key'!$B$25,'Service Line Inventory'!Q939='Dropdown Answer Key'!$M$25,O939='Dropdown Answer Key'!$G$27,'Service Line Inventory'!P939='Dropdown Answer Key'!$J$27,S939="Non Lead")),"Tier 4",IF((AND('Service Line Inventory'!M939='Dropdown Answer Key'!$B$25,'Service Line Inventory'!Q939='Dropdown Answer Key'!$M$25,O939='Dropdown Answer Key'!$G$27,S939="Non Lead")),"Tier 4",IF((AND('Service Line Inventory'!M939='Dropdown Answer Key'!$B$25,'Service Line Inventory'!Q939='Dropdown Answer Key'!$M$25,'Service Line Inventory'!P939='Dropdown Answer Key'!$J$27,S939="Non Lead")),"Tier 4","Tier 5"))))))))</f>
        <v>BLANK</v>
      </c>
      <c r="U939" s="123" t="str">
        <f t="shared" si="57"/>
        <v>ERROR</v>
      </c>
      <c r="V939" s="122" t="str">
        <f t="shared" si="58"/>
        <v>ERROR</v>
      </c>
      <c r="W939" s="122" t="str">
        <f t="shared" si="59"/>
        <v>NO</v>
      </c>
      <c r="X939" s="116"/>
      <c r="Y939" s="105"/>
      <c r="Z939" s="85"/>
    </row>
    <row r="940" spans="1:26">
      <c r="A940" s="80"/>
      <c r="B940" s="80"/>
      <c r="C940" s="111"/>
      <c r="D940" s="81"/>
      <c r="E940" s="111"/>
      <c r="F940" s="111"/>
      <c r="G940" s="113"/>
      <c r="H940" s="101"/>
      <c r="I940" s="81"/>
      <c r="J940" s="82"/>
      <c r="K940" s="81"/>
      <c r="L940" s="101" t="str">
        <f t="shared" si="56"/>
        <v>ERROR</v>
      </c>
      <c r="M940" s="117"/>
      <c r="N940" s="81"/>
      <c r="O940" s="81"/>
      <c r="P940" s="81"/>
      <c r="Q940" s="80"/>
      <c r="R940" s="81"/>
      <c r="S940" s="106" t="str">
        <f>IF(OR(B940="",$C$3="",$G$3=""),"ERROR",IF(AND(B940='Dropdown Answer Key'!$B$12,OR(E940="Lead",E940="U, May have L",E940="COM",E940="")),"Lead",IF(AND(B940='Dropdown Answer Key'!$B$12,OR(AND(E940="GALV",H940="Y"),AND(E940="GALV",H940="UN"),AND(E940="GALV",H940=""))),"GRR",IF(AND(B940='Dropdown Answer Key'!$B$12,E940="Unknown"),"Unknown SL",IF(AND(B940='Dropdown Answer Key'!$B$13,OR(F940="Lead",F940="U, May have L",F940="COM",F940="")),"Lead",IF(AND(B940='Dropdown Answer Key'!$B$13,OR(AND(F940="GALV",H940="Y"),AND(F940="GALV",H940="UN"),AND(F940="GALV",H940=""))),"GRR",IF(AND(B940='Dropdown Answer Key'!$B$13,F940="Unknown"),"Unknown SL",IF(AND(B940='Dropdown Answer Key'!$B$14,OR(E940="Lead",E940="U, May have L",E940="COM",E940="")),"Lead",IF(AND(B940='Dropdown Answer Key'!$B$14,OR(F940="Lead",F940="U, May have L",F940="COM",F940="")),"Lead",IF(AND(B940='Dropdown Answer Key'!$B$14,OR(AND(E940="GALV",H940="Y"),AND(E940="GALV",H940="UN"),AND(E940="GALV",H940=""),AND(F940="GALV",H940="Y"),AND(F940="GALV",H940="UN"),AND(F940="GALV",H940=""),AND(F940="GALV",I940="Y"),AND(F940="GALV",I940="UN"),AND(F940="GALV",I940=""))),"GRR",IF(AND(B940='Dropdown Answer Key'!$B$14,OR(E940="Unknown",F940="Unknown")),"Unknown SL","Non Lead")))))))))))</f>
        <v>ERROR</v>
      </c>
      <c r="T940" s="83" t="str">
        <f>IF(OR(M940="",Q940="",S940="ERROR"),"BLANK",IF((AND(M940='Dropdown Answer Key'!$B$25,OR('Service Line Inventory'!S940="Lead",S940="Unknown SL"))),"Tier 1",IF(AND('Service Line Inventory'!M940='Dropdown Answer Key'!$B$26,OR('Service Line Inventory'!S940="Lead",S940="Unknown SL")),"Tier 2",IF(AND('Service Line Inventory'!M940='Dropdown Answer Key'!$B$27,OR('Service Line Inventory'!S940="Lead",S940="Unknown SL")),"Tier 2",IF('Service Line Inventory'!S940="GRR","Tier 3",IF((AND('Service Line Inventory'!M940='Dropdown Answer Key'!$B$25,'Service Line Inventory'!Q940='Dropdown Answer Key'!$M$25,O940='Dropdown Answer Key'!$G$27,'Service Line Inventory'!P940='Dropdown Answer Key'!$J$27,S940="Non Lead")),"Tier 4",IF((AND('Service Line Inventory'!M940='Dropdown Answer Key'!$B$25,'Service Line Inventory'!Q940='Dropdown Answer Key'!$M$25,O940='Dropdown Answer Key'!$G$27,S940="Non Lead")),"Tier 4",IF((AND('Service Line Inventory'!M940='Dropdown Answer Key'!$B$25,'Service Line Inventory'!Q940='Dropdown Answer Key'!$M$25,'Service Line Inventory'!P940='Dropdown Answer Key'!$J$27,S940="Non Lead")),"Tier 4","Tier 5"))))))))</f>
        <v>BLANK</v>
      </c>
      <c r="U940" s="109" t="str">
        <f t="shared" si="57"/>
        <v>ERROR</v>
      </c>
      <c r="V940" s="83" t="str">
        <f t="shared" si="58"/>
        <v>ERROR</v>
      </c>
      <c r="W940" s="83" t="str">
        <f t="shared" si="59"/>
        <v>NO</v>
      </c>
      <c r="X940" s="115"/>
      <c r="Y940" s="84"/>
      <c r="Z940" s="85"/>
    </row>
    <row r="941" spans="1:26">
      <c r="A941" s="89"/>
      <c r="B941" s="90"/>
      <c r="C941" s="112"/>
      <c r="D941" s="90"/>
      <c r="E941" s="112"/>
      <c r="F941" s="112"/>
      <c r="G941" s="114"/>
      <c r="H941" s="102"/>
      <c r="I941" s="90"/>
      <c r="J941" s="91"/>
      <c r="K941" s="90"/>
      <c r="L941" s="102" t="str">
        <f t="shared" si="56"/>
        <v>ERROR</v>
      </c>
      <c r="M941" s="118"/>
      <c r="N941" s="90"/>
      <c r="O941" s="90"/>
      <c r="P941" s="90"/>
      <c r="Q941" s="89"/>
      <c r="R941" s="90"/>
      <c r="S941" s="121" t="str">
        <f>IF(OR(B941="",$C$3="",$G$3=""),"ERROR",IF(AND(B941='Dropdown Answer Key'!$B$12,OR(E941="Lead",E941="U, May have L",E941="COM",E941="")),"Lead",IF(AND(B941='Dropdown Answer Key'!$B$12,OR(AND(E941="GALV",H941="Y"),AND(E941="GALV",H941="UN"),AND(E941="GALV",H941=""))),"GRR",IF(AND(B941='Dropdown Answer Key'!$B$12,E941="Unknown"),"Unknown SL",IF(AND(B941='Dropdown Answer Key'!$B$13,OR(F941="Lead",F941="U, May have L",F941="COM",F941="")),"Lead",IF(AND(B941='Dropdown Answer Key'!$B$13,OR(AND(F941="GALV",H941="Y"),AND(F941="GALV",H941="UN"),AND(F941="GALV",H941=""))),"GRR",IF(AND(B941='Dropdown Answer Key'!$B$13,F941="Unknown"),"Unknown SL",IF(AND(B941='Dropdown Answer Key'!$B$14,OR(E941="Lead",E941="U, May have L",E941="COM",E941="")),"Lead",IF(AND(B941='Dropdown Answer Key'!$B$14,OR(F941="Lead",F941="U, May have L",F941="COM",F941="")),"Lead",IF(AND(B941='Dropdown Answer Key'!$B$14,OR(AND(E941="GALV",H941="Y"),AND(E941="GALV",H941="UN"),AND(E941="GALV",H941=""),AND(F941="GALV",H941="Y"),AND(F941="GALV",H941="UN"),AND(F941="GALV",H941=""),AND(F941="GALV",I941="Y"),AND(F941="GALV",I941="UN"),AND(F941="GALV",I941=""))),"GRR",IF(AND(B941='Dropdown Answer Key'!$B$14,OR(E941="Unknown",F941="Unknown")),"Unknown SL","Non Lead")))))))))))</f>
        <v>ERROR</v>
      </c>
      <c r="T941" s="122" t="str">
        <f>IF(OR(M941="",Q941="",S941="ERROR"),"BLANK",IF((AND(M941='Dropdown Answer Key'!$B$25,OR('Service Line Inventory'!S941="Lead",S941="Unknown SL"))),"Tier 1",IF(AND('Service Line Inventory'!M941='Dropdown Answer Key'!$B$26,OR('Service Line Inventory'!S941="Lead",S941="Unknown SL")),"Tier 2",IF(AND('Service Line Inventory'!M941='Dropdown Answer Key'!$B$27,OR('Service Line Inventory'!S941="Lead",S941="Unknown SL")),"Tier 2",IF('Service Line Inventory'!S941="GRR","Tier 3",IF((AND('Service Line Inventory'!M941='Dropdown Answer Key'!$B$25,'Service Line Inventory'!Q941='Dropdown Answer Key'!$M$25,O941='Dropdown Answer Key'!$G$27,'Service Line Inventory'!P941='Dropdown Answer Key'!$J$27,S941="Non Lead")),"Tier 4",IF((AND('Service Line Inventory'!M941='Dropdown Answer Key'!$B$25,'Service Line Inventory'!Q941='Dropdown Answer Key'!$M$25,O941='Dropdown Answer Key'!$G$27,S941="Non Lead")),"Tier 4",IF((AND('Service Line Inventory'!M941='Dropdown Answer Key'!$B$25,'Service Line Inventory'!Q941='Dropdown Answer Key'!$M$25,'Service Line Inventory'!P941='Dropdown Answer Key'!$J$27,S941="Non Lead")),"Tier 4","Tier 5"))))))))</f>
        <v>BLANK</v>
      </c>
      <c r="U941" s="123" t="str">
        <f t="shared" si="57"/>
        <v>ERROR</v>
      </c>
      <c r="V941" s="122" t="str">
        <f t="shared" si="58"/>
        <v>ERROR</v>
      </c>
      <c r="W941" s="122" t="str">
        <f t="shared" si="59"/>
        <v>NO</v>
      </c>
      <c r="X941" s="116"/>
      <c r="Y941" s="105"/>
      <c r="Z941" s="85"/>
    </row>
    <row r="942" spans="1:26">
      <c r="A942" s="80"/>
      <c r="B942" s="80"/>
      <c r="C942" s="111"/>
      <c r="D942" s="81"/>
      <c r="E942" s="111"/>
      <c r="F942" s="111"/>
      <c r="G942" s="113"/>
      <c r="H942" s="101"/>
      <c r="I942" s="81"/>
      <c r="J942" s="82"/>
      <c r="K942" s="81"/>
      <c r="L942" s="101" t="str">
        <f t="shared" si="56"/>
        <v>ERROR</v>
      </c>
      <c r="M942" s="117"/>
      <c r="N942" s="81"/>
      <c r="O942" s="81"/>
      <c r="P942" s="81"/>
      <c r="Q942" s="80"/>
      <c r="R942" s="81"/>
      <c r="S942" s="106" t="str">
        <f>IF(OR(B942="",$C$3="",$G$3=""),"ERROR",IF(AND(B942='Dropdown Answer Key'!$B$12,OR(E942="Lead",E942="U, May have L",E942="COM",E942="")),"Lead",IF(AND(B942='Dropdown Answer Key'!$B$12,OR(AND(E942="GALV",H942="Y"),AND(E942="GALV",H942="UN"),AND(E942="GALV",H942=""))),"GRR",IF(AND(B942='Dropdown Answer Key'!$B$12,E942="Unknown"),"Unknown SL",IF(AND(B942='Dropdown Answer Key'!$B$13,OR(F942="Lead",F942="U, May have L",F942="COM",F942="")),"Lead",IF(AND(B942='Dropdown Answer Key'!$B$13,OR(AND(F942="GALV",H942="Y"),AND(F942="GALV",H942="UN"),AND(F942="GALV",H942=""))),"GRR",IF(AND(B942='Dropdown Answer Key'!$B$13,F942="Unknown"),"Unknown SL",IF(AND(B942='Dropdown Answer Key'!$B$14,OR(E942="Lead",E942="U, May have L",E942="COM",E942="")),"Lead",IF(AND(B942='Dropdown Answer Key'!$B$14,OR(F942="Lead",F942="U, May have L",F942="COM",F942="")),"Lead",IF(AND(B942='Dropdown Answer Key'!$B$14,OR(AND(E942="GALV",H942="Y"),AND(E942="GALV",H942="UN"),AND(E942="GALV",H942=""),AND(F942="GALV",H942="Y"),AND(F942="GALV",H942="UN"),AND(F942="GALV",H942=""),AND(F942="GALV",I942="Y"),AND(F942="GALV",I942="UN"),AND(F942="GALV",I942=""))),"GRR",IF(AND(B942='Dropdown Answer Key'!$B$14,OR(E942="Unknown",F942="Unknown")),"Unknown SL","Non Lead")))))))))))</f>
        <v>ERROR</v>
      </c>
      <c r="T942" s="83" t="str">
        <f>IF(OR(M942="",Q942="",S942="ERROR"),"BLANK",IF((AND(M942='Dropdown Answer Key'!$B$25,OR('Service Line Inventory'!S942="Lead",S942="Unknown SL"))),"Tier 1",IF(AND('Service Line Inventory'!M942='Dropdown Answer Key'!$B$26,OR('Service Line Inventory'!S942="Lead",S942="Unknown SL")),"Tier 2",IF(AND('Service Line Inventory'!M942='Dropdown Answer Key'!$B$27,OR('Service Line Inventory'!S942="Lead",S942="Unknown SL")),"Tier 2",IF('Service Line Inventory'!S942="GRR","Tier 3",IF((AND('Service Line Inventory'!M942='Dropdown Answer Key'!$B$25,'Service Line Inventory'!Q942='Dropdown Answer Key'!$M$25,O942='Dropdown Answer Key'!$G$27,'Service Line Inventory'!P942='Dropdown Answer Key'!$J$27,S942="Non Lead")),"Tier 4",IF((AND('Service Line Inventory'!M942='Dropdown Answer Key'!$B$25,'Service Line Inventory'!Q942='Dropdown Answer Key'!$M$25,O942='Dropdown Answer Key'!$G$27,S942="Non Lead")),"Tier 4",IF((AND('Service Line Inventory'!M942='Dropdown Answer Key'!$B$25,'Service Line Inventory'!Q942='Dropdown Answer Key'!$M$25,'Service Line Inventory'!P942='Dropdown Answer Key'!$J$27,S942="Non Lead")),"Tier 4","Tier 5"))))))))</f>
        <v>BLANK</v>
      </c>
      <c r="U942" s="109" t="str">
        <f t="shared" si="57"/>
        <v>ERROR</v>
      </c>
      <c r="V942" s="83" t="str">
        <f t="shared" si="58"/>
        <v>ERROR</v>
      </c>
      <c r="W942" s="83" t="str">
        <f t="shared" si="59"/>
        <v>NO</v>
      </c>
      <c r="X942" s="115"/>
      <c r="Y942" s="84"/>
      <c r="Z942" s="85"/>
    </row>
    <row r="943" spans="1:26">
      <c r="A943" s="89"/>
      <c r="B943" s="90"/>
      <c r="C943" s="112"/>
      <c r="D943" s="90"/>
      <c r="E943" s="112"/>
      <c r="F943" s="112"/>
      <c r="G943" s="114"/>
      <c r="H943" s="102"/>
      <c r="I943" s="90"/>
      <c r="J943" s="91"/>
      <c r="K943" s="90"/>
      <c r="L943" s="102" t="str">
        <f t="shared" si="56"/>
        <v>ERROR</v>
      </c>
      <c r="M943" s="118"/>
      <c r="N943" s="90"/>
      <c r="O943" s="90"/>
      <c r="P943" s="90"/>
      <c r="Q943" s="89"/>
      <c r="R943" s="90"/>
      <c r="S943" s="121" t="str">
        <f>IF(OR(B943="",$C$3="",$G$3=""),"ERROR",IF(AND(B943='Dropdown Answer Key'!$B$12,OR(E943="Lead",E943="U, May have L",E943="COM",E943="")),"Lead",IF(AND(B943='Dropdown Answer Key'!$B$12,OR(AND(E943="GALV",H943="Y"),AND(E943="GALV",H943="UN"),AND(E943="GALV",H943=""))),"GRR",IF(AND(B943='Dropdown Answer Key'!$B$12,E943="Unknown"),"Unknown SL",IF(AND(B943='Dropdown Answer Key'!$B$13,OR(F943="Lead",F943="U, May have L",F943="COM",F943="")),"Lead",IF(AND(B943='Dropdown Answer Key'!$B$13,OR(AND(F943="GALV",H943="Y"),AND(F943="GALV",H943="UN"),AND(F943="GALV",H943=""))),"GRR",IF(AND(B943='Dropdown Answer Key'!$B$13,F943="Unknown"),"Unknown SL",IF(AND(B943='Dropdown Answer Key'!$B$14,OR(E943="Lead",E943="U, May have L",E943="COM",E943="")),"Lead",IF(AND(B943='Dropdown Answer Key'!$B$14,OR(F943="Lead",F943="U, May have L",F943="COM",F943="")),"Lead",IF(AND(B943='Dropdown Answer Key'!$B$14,OR(AND(E943="GALV",H943="Y"),AND(E943="GALV",H943="UN"),AND(E943="GALV",H943=""),AND(F943="GALV",H943="Y"),AND(F943="GALV",H943="UN"),AND(F943="GALV",H943=""),AND(F943="GALV",I943="Y"),AND(F943="GALV",I943="UN"),AND(F943="GALV",I943=""))),"GRR",IF(AND(B943='Dropdown Answer Key'!$B$14,OR(E943="Unknown",F943="Unknown")),"Unknown SL","Non Lead")))))))))))</f>
        <v>ERROR</v>
      </c>
      <c r="T943" s="122" t="str">
        <f>IF(OR(M943="",Q943="",S943="ERROR"),"BLANK",IF((AND(M943='Dropdown Answer Key'!$B$25,OR('Service Line Inventory'!S943="Lead",S943="Unknown SL"))),"Tier 1",IF(AND('Service Line Inventory'!M943='Dropdown Answer Key'!$B$26,OR('Service Line Inventory'!S943="Lead",S943="Unknown SL")),"Tier 2",IF(AND('Service Line Inventory'!M943='Dropdown Answer Key'!$B$27,OR('Service Line Inventory'!S943="Lead",S943="Unknown SL")),"Tier 2",IF('Service Line Inventory'!S943="GRR","Tier 3",IF((AND('Service Line Inventory'!M943='Dropdown Answer Key'!$B$25,'Service Line Inventory'!Q943='Dropdown Answer Key'!$M$25,O943='Dropdown Answer Key'!$G$27,'Service Line Inventory'!P943='Dropdown Answer Key'!$J$27,S943="Non Lead")),"Tier 4",IF((AND('Service Line Inventory'!M943='Dropdown Answer Key'!$B$25,'Service Line Inventory'!Q943='Dropdown Answer Key'!$M$25,O943='Dropdown Answer Key'!$G$27,S943="Non Lead")),"Tier 4",IF((AND('Service Line Inventory'!M943='Dropdown Answer Key'!$B$25,'Service Line Inventory'!Q943='Dropdown Answer Key'!$M$25,'Service Line Inventory'!P943='Dropdown Answer Key'!$J$27,S943="Non Lead")),"Tier 4","Tier 5"))))))))</f>
        <v>BLANK</v>
      </c>
      <c r="U943" s="123" t="str">
        <f t="shared" si="57"/>
        <v>ERROR</v>
      </c>
      <c r="V943" s="122" t="str">
        <f t="shared" si="58"/>
        <v>ERROR</v>
      </c>
      <c r="W943" s="122" t="str">
        <f t="shared" si="59"/>
        <v>NO</v>
      </c>
      <c r="X943" s="116"/>
      <c r="Y943" s="105"/>
      <c r="Z943" s="85"/>
    </row>
    <row r="944" spans="1:26">
      <c r="A944" s="80"/>
      <c r="B944" s="80"/>
      <c r="C944" s="111"/>
      <c r="D944" s="81"/>
      <c r="E944" s="111"/>
      <c r="F944" s="111"/>
      <c r="G944" s="113"/>
      <c r="H944" s="101"/>
      <c r="I944" s="81"/>
      <c r="J944" s="82"/>
      <c r="K944" s="81"/>
      <c r="L944" s="101" t="str">
        <f t="shared" si="56"/>
        <v>ERROR</v>
      </c>
      <c r="M944" s="117"/>
      <c r="N944" s="81"/>
      <c r="O944" s="81"/>
      <c r="P944" s="81"/>
      <c r="Q944" s="80"/>
      <c r="R944" s="81"/>
      <c r="S944" s="106" t="str">
        <f>IF(OR(B944="",$C$3="",$G$3=""),"ERROR",IF(AND(B944='Dropdown Answer Key'!$B$12,OR(E944="Lead",E944="U, May have L",E944="COM",E944="")),"Lead",IF(AND(B944='Dropdown Answer Key'!$B$12,OR(AND(E944="GALV",H944="Y"),AND(E944="GALV",H944="UN"),AND(E944="GALV",H944=""))),"GRR",IF(AND(B944='Dropdown Answer Key'!$B$12,E944="Unknown"),"Unknown SL",IF(AND(B944='Dropdown Answer Key'!$B$13,OR(F944="Lead",F944="U, May have L",F944="COM",F944="")),"Lead",IF(AND(B944='Dropdown Answer Key'!$B$13,OR(AND(F944="GALV",H944="Y"),AND(F944="GALV",H944="UN"),AND(F944="GALV",H944=""))),"GRR",IF(AND(B944='Dropdown Answer Key'!$B$13,F944="Unknown"),"Unknown SL",IF(AND(B944='Dropdown Answer Key'!$B$14,OR(E944="Lead",E944="U, May have L",E944="COM",E944="")),"Lead",IF(AND(B944='Dropdown Answer Key'!$B$14,OR(F944="Lead",F944="U, May have L",F944="COM",F944="")),"Lead",IF(AND(B944='Dropdown Answer Key'!$B$14,OR(AND(E944="GALV",H944="Y"),AND(E944="GALV",H944="UN"),AND(E944="GALV",H944=""),AND(F944="GALV",H944="Y"),AND(F944="GALV",H944="UN"),AND(F944="GALV",H944=""),AND(F944="GALV",I944="Y"),AND(F944="GALV",I944="UN"),AND(F944="GALV",I944=""))),"GRR",IF(AND(B944='Dropdown Answer Key'!$B$14,OR(E944="Unknown",F944="Unknown")),"Unknown SL","Non Lead")))))))))))</f>
        <v>ERROR</v>
      </c>
      <c r="T944" s="83" t="str">
        <f>IF(OR(M944="",Q944="",S944="ERROR"),"BLANK",IF((AND(M944='Dropdown Answer Key'!$B$25,OR('Service Line Inventory'!S944="Lead",S944="Unknown SL"))),"Tier 1",IF(AND('Service Line Inventory'!M944='Dropdown Answer Key'!$B$26,OR('Service Line Inventory'!S944="Lead",S944="Unknown SL")),"Tier 2",IF(AND('Service Line Inventory'!M944='Dropdown Answer Key'!$B$27,OR('Service Line Inventory'!S944="Lead",S944="Unknown SL")),"Tier 2",IF('Service Line Inventory'!S944="GRR","Tier 3",IF((AND('Service Line Inventory'!M944='Dropdown Answer Key'!$B$25,'Service Line Inventory'!Q944='Dropdown Answer Key'!$M$25,O944='Dropdown Answer Key'!$G$27,'Service Line Inventory'!P944='Dropdown Answer Key'!$J$27,S944="Non Lead")),"Tier 4",IF((AND('Service Line Inventory'!M944='Dropdown Answer Key'!$B$25,'Service Line Inventory'!Q944='Dropdown Answer Key'!$M$25,O944='Dropdown Answer Key'!$G$27,S944="Non Lead")),"Tier 4",IF((AND('Service Line Inventory'!M944='Dropdown Answer Key'!$B$25,'Service Line Inventory'!Q944='Dropdown Answer Key'!$M$25,'Service Line Inventory'!P944='Dropdown Answer Key'!$J$27,S944="Non Lead")),"Tier 4","Tier 5"))))))))</f>
        <v>BLANK</v>
      </c>
      <c r="U944" s="109" t="str">
        <f t="shared" si="57"/>
        <v>ERROR</v>
      </c>
      <c r="V944" s="83" t="str">
        <f t="shared" si="58"/>
        <v>ERROR</v>
      </c>
      <c r="W944" s="83" t="str">
        <f t="shared" si="59"/>
        <v>NO</v>
      </c>
      <c r="X944" s="115"/>
      <c r="Y944" s="84"/>
      <c r="Z944" s="85"/>
    </row>
    <row r="945" spans="1:26">
      <c r="A945" s="89"/>
      <c r="B945" s="90"/>
      <c r="C945" s="112"/>
      <c r="D945" s="90"/>
      <c r="E945" s="112"/>
      <c r="F945" s="112"/>
      <c r="G945" s="114"/>
      <c r="H945" s="102"/>
      <c r="I945" s="90"/>
      <c r="J945" s="91"/>
      <c r="K945" s="90"/>
      <c r="L945" s="102" t="str">
        <f t="shared" si="56"/>
        <v>ERROR</v>
      </c>
      <c r="M945" s="118"/>
      <c r="N945" s="90"/>
      <c r="O945" s="90"/>
      <c r="P945" s="90"/>
      <c r="Q945" s="89"/>
      <c r="R945" s="90"/>
      <c r="S945" s="121" t="str">
        <f>IF(OR(B945="",$C$3="",$G$3=""),"ERROR",IF(AND(B945='Dropdown Answer Key'!$B$12,OR(E945="Lead",E945="U, May have L",E945="COM",E945="")),"Lead",IF(AND(B945='Dropdown Answer Key'!$B$12,OR(AND(E945="GALV",H945="Y"),AND(E945="GALV",H945="UN"),AND(E945="GALV",H945=""))),"GRR",IF(AND(B945='Dropdown Answer Key'!$B$12,E945="Unknown"),"Unknown SL",IF(AND(B945='Dropdown Answer Key'!$B$13,OR(F945="Lead",F945="U, May have L",F945="COM",F945="")),"Lead",IF(AND(B945='Dropdown Answer Key'!$B$13,OR(AND(F945="GALV",H945="Y"),AND(F945="GALV",H945="UN"),AND(F945="GALV",H945=""))),"GRR",IF(AND(B945='Dropdown Answer Key'!$B$13,F945="Unknown"),"Unknown SL",IF(AND(B945='Dropdown Answer Key'!$B$14,OR(E945="Lead",E945="U, May have L",E945="COM",E945="")),"Lead",IF(AND(B945='Dropdown Answer Key'!$B$14,OR(F945="Lead",F945="U, May have L",F945="COM",F945="")),"Lead",IF(AND(B945='Dropdown Answer Key'!$B$14,OR(AND(E945="GALV",H945="Y"),AND(E945="GALV",H945="UN"),AND(E945="GALV",H945=""),AND(F945="GALV",H945="Y"),AND(F945="GALV",H945="UN"),AND(F945="GALV",H945=""),AND(F945="GALV",I945="Y"),AND(F945="GALV",I945="UN"),AND(F945="GALV",I945=""))),"GRR",IF(AND(B945='Dropdown Answer Key'!$B$14,OR(E945="Unknown",F945="Unknown")),"Unknown SL","Non Lead")))))))))))</f>
        <v>ERROR</v>
      </c>
      <c r="T945" s="122" t="str">
        <f>IF(OR(M945="",Q945="",S945="ERROR"),"BLANK",IF((AND(M945='Dropdown Answer Key'!$B$25,OR('Service Line Inventory'!S945="Lead",S945="Unknown SL"))),"Tier 1",IF(AND('Service Line Inventory'!M945='Dropdown Answer Key'!$B$26,OR('Service Line Inventory'!S945="Lead",S945="Unknown SL")),"Tier 2",IF(AND('Service Line Inventory'!M945='Dropdown Answer Key'!$B$27,OR('Service Line Inventory'!S945="Lead",S945="Unknown SL")),"Tier 2",IF('Service Line Inventory'!S945="GRR","Tier 3",IF((AND('Service Line Inventory'!M945='Dropdown Answer Key'!$B$25,'Service Line Inventory'!Q945='Dropdown Answer Key'!$M$25,O945='Dropdown Answer Key'!$G$27,'Service Line Inventory'!P945='Dropdown Answer Key'!$J$27,S945="Non Lead")),"Tier 4",IF((AND('Service Line Inventory'!M945='Dropdown Answer Key'!$B$25,'Service Line Inventory'!Q945='Dropdown Answer Key'!$M$25,O945='Dropdown Answer Key'!$G$27,S945="Non Lead")),"Tier 4",IF((AND('Service Line Inventory'!M945='Dropdown Answer Key'!$B$25,'Service Line Inventory'!Q945='Dropdown Answer Key'!$M$25,'Service Line Inventory'!P945='Dropdown Answer Key'!$J$27,S945="Non Lead")),"Tier 4","Tier 5"))))))))</f>
        <v>BLANK</v>
      </c>
      <c r="U945" s="123" t="str">
        <f t="shared" si="57"/>
        <v>ERROR</v>
      </c>
      <c r="V945" s="122" t="str">
        <f t="shared" si="58"/>
        <v>ERROR</v>
      </c>
      <c r="W945" s="122" t="str">
        <f t="shared" si="59"/>
        <v>NO</v>
      </c>
      <c r="X945" s="116"/>
      <c r="Y945" s="105"/>
      <c r="Z945" s="85"/>
    </row>
    <row r="946" spans="1:26">
      <c r="A946" s="80"/>
      <c r="B946" s="80"/>
      <c r="C946" s="111"/>
      <c r="D946" s="81"/>
      <c r="E946" s="111"/>
      <c r="F946" s="111"/>
      <c r="G946" s="113"/>
      <c r="H946" s="101"/>
      <c r="I946" s="81"/>
      <c r="J946" s="82"/>
      <c r="K946" s="81"/>
      <c r="L946" s="101" t="str">
        <f t="shared" si="56"/>
        <v>ERROR</v>
      </c>
      <c r="M946" s="117"/>
      <c r="N946" s="81"/>
      <c r="O946" s="81"/>
      <c r="P946" s="81"/>
      <c r="Q946" s="80"/>
      <c r="R946" s="81"/>
      <c r="S946" s="106" t="str">
        <f>IF(OR(B946="",$C$3="",$G$3=""),"ERROR",IF(AND(B946='Dropdown Answer Key'!$B$12,OR(E946="Lead",E946="U, May have L",E946="COM",E946="")),"Lead",IF(AND(B946='Dropdown Answer Key'!$B$12,OR(AND(E946="GALV",H946="Y"),AND(E946="GALV",H946="UN"),AND(E946="GALV",H946=""))),"GRR",IF(AND(B946='Dropdown Answer Key'!$B$12,E946="Unknown"),"Unknown SL",IF(AND(B946='Dropdown Answer Key'!$B$13,OR(F946="Lead",F946="U, May have L",F946="COM",F946="")),"Lead",IF(AND(B946='Dropdown Answer Key'!$B$13,OR(AND(F946="GALV",H946="Y"),AND(F946="GALV",H946="UN"),AND(F946="GALV",H946=""))),"GRR",IF(AND(B946='Dropdown Answer Key'!$B$13,F946="Unknown"),"Unknown SL",IF(AND(B946='Dropdown Answer Key'!$B$14,OR(E946="Lead",E946="U, May have L",E946="COM",E946="")),"Lead",IF(AND(B946='Dropdown Answer Key'!$B$14,OR(F946="Lead",F946="U, May have L",F946="COM",F946="")),"Lead",IF(AND(B946='Dropdown Answer Key'!$B$14,OR(AND(E946="GALV",H946="Y"),AND(E946="GALV",H946="UN"),AND(E946="GALV",H946=""),AND(F946="GALV",H946="Y"),AND(F946="GALV",H946="UN"),AND(F946="GALV",H946=""),AND(F946="GALV",I946="Y"),AND(F946="GALV",I946="UN"),AND(F946="GALV",I946=""))),"GRR",IF(AND(B946='Dropdown Answer Key'!$B$14,OR(E946="Unknown",F946="Unknown")),"Unknown SL","Non Lead")))))))))))</f>
        <v>ERROR</v>
      </c>
      <c r="T946" s="83" t="str">
        <f>IF(OR(M946="",Q946="",S946="ERROR"),"BLANK",IF((AND(M946='Dropdown Answer Key'!$B$25,OR('Service Line Inventory'!S946="Lead",S946="Unknown SL"))),"Tier 1",IF(AND('Service Line Inventory'!M946='Dropdown Answer Key'!$B$26,OR('Service Line Inventory'!S946="Lead",S946="Unknown SL")),"Tier 2",IF(AND('Service Line Inventory'!M946='Dropdown Answer Key'!$B$27,OR('Service Line Inventory'!S946="Lead",S946="Unknown SL")),"Tier 2",IF('Service Line Inventory'!S946="GRR","Tier 3",IF((AND('Service Line Inventory'!M946='Dropdown Answer Key'!$B$25,'Service Line Inventory'!Q946='Dropdown Answer Key'!$M$25,O946='Dropdown Answer Key'!$G$27,'Service Line Inventory'!P946='Dropdown Answer Key'!$J$27,S946="Non Lead")),"Tier 4",IF((AND('Service Line Inventory'!M946='Dropdown Answer Key'!$B$25,'Service Line Inventory'!Q946='Dropdown Answer Key'!$M$25,O946='Dropdown Answer Key'!$G$27,S946="Non Lead")),"Tier 4",IF((AND('Service Line Inventory'!M946='Dropdown Answer Key'!$B$25,'Service Line Inventory'!Q946='Dropdown Answer Key'!$M$25,'Service Line Inventory'!P946='Dropdown Answer Key'!$J$27,S946="Non Lead")),"Tier 4","Tier 5"))))))))</f>
        <v>BLANK</v>
      </c>
      <c r="U946" s="109" t="str">
        <f t="shared" si="57"/>
        <v>ERROR</v>
      </c>
      <c r="V946" s="83" t="str">
        <f t="shared" si="58"/>
        <v>ERROR</v>
      </c>
      <c r="W946" s="83" t="str">
        <f t="shared" si="59"/>
        <v>NO</v>
      </c>
      <c r="X946" s="115"/>
      <c r="Y946" s="84"/>
      <c r="Z946" s="85"/>
    </row>
    <row r="947" spans="1:26">
      <c r="A947" s="89"/>
      <c r="B947" s="90"/>
      <c r="C947" s="112"/>
      <c r="D947" s="90"/>
      <c r="E947" s="112"/>
      <c r="F947" s="112"/>
      <c r="G947" s="114"/>
      <c r="H947" s="102"/>
      <c r="I947" s="90"/>
      <c r="J947" s="91"/>
      <c r="K947" s="90"/>
      <c r="L947" s="102" t="str">
        <f t="shared" si="56"/>
        <v>ERROR</v>
      </c>
      <c r="M947" s="118"/>
      <c r="N947" s="90"/>
      <c r="O947" s="90"/>
      <c r="P947" s="90"/>
      <c r="Q947" s="89"/>
      <c r="R947" s="90"/>
      <c r="S947" s="121" t="str">
        <f>IF(OR(B947="",$C$3="",$G$3=""),"ERROR",IF(AND(B947='Dropdown Answer Key'!$B$12,OR(E947="Lead",E947="U, May have L",E947="COM",E947="")),"Lead",IF(AND(B947='Dropdown Answer Key'!$B$12,OR(AND(E947="GALV",H947="Y"),AND(E947="GALV",H947="UN"),AND(E947="GALV",H947=""))),"GRR",IF(AND(B947='Dropdown Answer Key'!$B$12,E947="Unknown"),"Unknown SL",IF(AND(B947='Dropdown Answer Key'!$B$13,OR(F947="Lead",F947="U, May have L",F947="COM",F947="")),"Lead",IF(AND(B947='Dropdown Answer Key'!$B$13,OR(AND(F947="GALV",H947="Y"),AND(F947="GALV",H947="UN"),AND(F947="GALV",H947=""))),"GRR",IF(AND(B947='Dropdown Answer Key'!$B$13,F947="Unknown"),"Unknown SL",IF(AND(B947='Dropdown Answer Key'!$B$14,OR(E947="Lead",E947="U, May have L",E947="COM",E947="")),"Lead",IF(AND(B947='Dropdown Answer Key'!$B$14,OR(F947="Lead",F947="U, May have L",F947="COM",F947="")),"Lead",IF(AND(B947='Dropdown Answer Key'!$B$14,OR(AND(E947="GALV",H947="Y"),AND(E947="GALV",H947="UN"),AND(E947="GALV",H947=""),AND(F947="GALV",H947="Y"),AND(F947="GALV",H947="UN"),AND(F947="GALV",H947=""),AND(F947="GALV",I947="Y"),AND(F947="GALV",I947="UN"),AND(F947="GALV",I947=""))),"GRR",IF(AND(B947='Dropdown Answer Key'!$B$14,OR(E947="Unknown",F947="Unknown")),"Unknown SL","Non Lead")))))))))))</f>
        <v>ERROR</v>
      </c>
      <c r="T947" s="122" t="str">
        <f>IF(OR(M947="",Q947="",S947="ERROR"),"BLANK",IF((AND(M947='Dropdown Answer Key'!$B$25,OR('Service Line Inventory'!S947="Lead",S947="Unknown SL"))),"Tier 1",IF(AND('Service Line Inventory'!M947='Dropdown Answer Key'!$B$26,OR('Service Line Inventory'!S947="Lead",S947="Unknown SL")),"Tier 2",IF(AND('Service Line Inventory'!M947='Dropdown Answer Key'!$B$27,OR('Service Line Inventory'!S947="Lead",S947="Unknown SL")),"Tier 2",IF('Service Line Inventory'!S947="GRR","Tier 3",IF((AND('Service Line Inventory'!M947='Dropdown Answer Key'!$B$25,'Service Line Inventory'!Q947='Dropdown Answer Key'!$M$25,O947='Dropdown Answer Key'!$G$27,'Service Line Inventory'!P947='Dropdown Answer Key'!$J$27,S947="Non Lead")),"Tier 4",IF((AND('Service Line Inventory'!M947='Dropdown Answer Key'!$B$25,'Service Line Inventory'!Q947='Dropdown Answer Key'!$M$25,O947='Dropdown Answer Key'!$G$27,S947="Non Lead")),"Tier 4",IF((AND('Service Line Inventory'!M947='Dropdown Answer Key'!$B$25,'Service Line Inventory'!Q947='Dropdown Answer Key'!$M$25,'Service Line Inventory'!P947='Dropdown Answer Key'!$J$27,S947="Non Lead")),"Tier 4","Tier 5"))))))))</f>
        <v>BLANK</v>
      </c>
      <c r="U947" s="123" t="str">
        <f t="shared" si="57"/>
        <v>ERROR</v>
      </c>
      <c r="V947" s="122" t="str">
        <f t="shared" si="58"/>
        <v>ERROR</v>
      </c>
      <c r="W947" s="122" t="str">
        <f t="shared" si="59"/>
        <v>NO</v>
      </c>
      <c r="X947" s="116"/>
      <c r="Y947" s="105"/>
      <c r="Z947" s="85"/>
    </row>
    <row r="948" spans="1:26">
      <c r="A948" s="80"/>
      <c r="B948" s="80"/>
      <c r="C948" s="111"/>
      <c r="D948" s="81"/>
      <c r="E948" s="111"/>
      <c r="F948" s="111"/>
      <c r="G948" s="113"/>
      <c r="H948" s="101"/>
      <c r="I948" s="81"/>
      <c r="J948" s="82"/>
      <c r="K948" s="81"/>
      <c r="L948" s="101" t="str">
        <f t="shared" si="56"/>
        <v>ERROR</v>
      </c>
      <c r="M948" s="117"/>
      <c r="N948" s="81"/>
      <c r="O948" s="81"/>
      <c r="P948" s="81"/>
      <c r="Q948" s="80"/>
      <c r="R948" s="81"/>
      <c r="S948" s="106" t="str">
        <f>IF(OR(B948="",$C$3="",$G$3=""),"ERROR",IF(AND(B948='Dropdown Answer Key'!$B$12,OR(E948="Lead",E948="U, May have L",E948="COM",E948="")),"Lead",IF(AND(B948='Dropdown Answer Key'!$B$12,OR(AND(E948="GALV",H948="Y"),AND(E948="GALV",H948="UN"),AND(E948="GALV",H948=""))),"GRR",IF(AND(B948='Dropdown Answer Key'!$B$12,E948="Unknown"),"Unknown SL",IF(AND(B948='Dropdown Answer Key'!$B$13,OR(F948="Lead",F948="U, May have L",F948="COM",F948="")),"Lead",IF(AND(B948='Dropdown Answer Key'!$B$13,OR(AND(F948="GALV",H948="Y"),AND(F948="GALV",H948="UN"),AND(F948="GALV",H948=""))),"GRR",IF(AND(B948='Dropdown Answer Key'!$B$13,F948="Unknown"),"Unknown SL",IF(AND(B948='Dropdown Answer Key'!$B$14,OR(E948="Lead",E948="U, May have L",E948="COM",E948="")),"Lead",IF(AND(B948='Dropdown Answer Key'!$B$14,OR(F948="Lead",F948="U, May have L",F948="COM",F948="")),"Lead",IF(AND(B948='Dropdown Answer Key'!$B$14,OR(AND(E948="GALV",H948="Y"),AND(E948="GALV",H948="UN"),AND(E948="GALV",H948=""),AND(F948="GALV",H948="Y"),AND(F948="GALV",H948="UN"),AND(F948="GALV",H948=""),AND(F948="GALV",I948="Y"),AND(F948="GALV",I948="UN"),AND(F948="GALV",I948=""))),"GRR",IF(AND(B948='Dropdown Answer Key'!$B$14,OR(E948="Unknown",F948="Unknown")),"Unknown SL","Non Lead")))))))))))</f>
        <v>ERROR</v>
      </c>
      <c r="T948" s="83" t="str">
        <f>IF(OR(M948="",Q948="",S948="ERROR"),"BLANK",IF((AND(M948='Dropdown Answer Key'!$B$25,OR('Service Line Inventory'!S948="Lead",S948="Unknown SL"))),"Tier 1",IF(AND('Service Line Inventory'!M948='Dropdown Answer Key'!$B$26,OR('Service Line Inventory'!S948="Lead",S948="Unknown SL")),"Tier 2",IF(AND('Service Line Inventory'!M948='Dropdown Answer Key'!$B$27,OR('Service Line Inventory'!S948="Lead",S948="Unknown SL")),"Tier 2",IF('Service Line Inventory'!S948="GRR","Tier 3",IF((AND('Service Line Inventory'!M948='Dropdown Answer Key'!$B$25,'Service Line Inventory'!Q948='Dropdown Answer Key'!$M$25,O948='Dropdown Answer Key'!$G$27,'Service Line Inventory'!P948='Dropdown Answer Key'!$J$27,S948="Non Lead")),"Tier 4",IF((AND('Service Line Inventory'!M948='Dropdown Answer Key'!$B$25,'Service Line Inventory'!Q948='Dropdown Answer Key'!$M$25,O948='Dropdown Answer Key'!$G$27,S948="Non Lead")),"Tier 4",IF((AND('Service Line Inventory'!M948='Dropdown Answer Key'!$B$25,'Service Line Inventory'!Q948='Dropdown Answer Key'!$M$25,'Service Line Inventory'!P948='Dropdown Answer Key'!$J$27,S948="Non Lead")),"Tier 4","Tier 5"))))))))</f>
        <v>BLANK</v>
      </c>
      <c r="U948" s="109" t="str">
        <f t="shared" si="57"/>
        <v>ERROR</v>
      </c>
      <c r="V948" s="83" t="str">
        <f t="shared" si="58"/>
        <v>ERROR</v>
      </c>
      <c r="W948" s="83" t="str">
        <f t="shared" si="59"/>
        <v>NO</v>
      </c>
      <c r="X948" s="115"/>
      <c r="Y948" s="84"/>
      <c r="Z948" s="85"/>
    </row>
    <row r="949" spans="1:26">
      <c r="A949" s="89"/>
      <c r="B949" s="90"/>
      <c r="C949" s="112"/>
      <c r="D949" s="90"/>
      <c r="E949" s="112"/>
      <c r="F949" s="112"/>
      <c r="G949" s="114"/>
      <c r="H949" s="102"/>
      <c r="I949" s="90"/>
      <c r="J949" s="91"/>
      <c r="K949" s="90"/>
      <c r="L949" s="102" t="str">
        <f t="shared" si="56"/>
        <v>ERROR</v>
      </c>
      <c r="M949" s="118"/>
      <c r="N949" s="90"/>
      <c r="O949" s="90"/>
      <c r="P949" s="90"/>
      <c r="Q949" s="89"/>
      <c r="R949" s="90"/>
      <c r="S949" s="121" t="str">
        <f>IF(OR(B949="",$C$3="",$G$3=""),"ERROR",IF(AND(B949='Dropdown Answer Key'!$B$12,OR(E949="Lead",E949="U, May have L",E949="COM",E949="")),"Lead",IF(AND(B949='Dropdown Answer Key'!$B$12,OR(AND(E949="GALV",H949="Y"),AND(E949="GALV",H949="UN"),AND(E949="GALV",H949=""))),"GRR",IF(AND(B949='Dropdown Answer Key'!$B$12,E949="Unknown"),"Unknown SL",IF(AND(B949='Dropdown Answer Key'!$B$13,OR(F949="Lead",F949="U, May have L",F949="COM",F949="")),"Lead",IF(AND(B949='Dropdown Answer Key'!$B$13,OR(AND(F949="GALV",H949="Y"),AND(F949="GALV",H949="UN"),AND(F949="GALV",H949=""))),"GRR",IF(AND(B949='Dropdown Answer Key'!$B$13,F949="Unknown"),"Unknown SL",IF(AND(B949='Dropdown Answer Key'!$B$14,OR(E949="Lead",E949="U, May have L",E949="COM",E949="")),"Lead",IF(AND(B949='Dropdown Answer Key'!$B$14,OR(F949="Lead",F949="U, May have L",F949="COM",F949="")),"Lead",IF(AND(B949='Dropdown Answer Key'!$B$14,OR(AND(E949="GALV",H949="Y"),AND(E949="GALV",H949="UN"),AND(E949="GALV",H949=""),AND(F949="GALV",H949="Y"),AND(F949="GALV",H949="UN"),AND(F949="GALV",H949=""),AND(F949="GALV",I949="Y"),AND(F949="GALV",I949="UN"),AND(F949="GALV",I949=""))),"GRR",IF(AND(B949='Dropdown Answer Key'!$B$14,OR(E949="Unknown",F949="Unknown")),"Unknown SL","Non Lead")))))))))))</f>
        <v>ERROR</v>
      </c>
      <c r="T949" s="122" t="str">
        <f>IF(OR(M949="",Q949="",S949="ERROR"),"BLANK",IF((AND(M949='Dropdown Answer Key'!$B$25,OR('Service Line Inventory'!S949="Lead",S949="Unknown SL"))),"Tier 1",IF(AND('Service Line Inventory'!M949='Dropdown Answer Key'!$B$26,OR('Service Line Inventory'!S949="Lead",S949="Unknown SL")),"Tier 2",IF(AND('Service Line Inventory'!M949='Dropdown Answer Key'!$B$27,OR('Service Line Inventory'!S949="Lead",S949="Unknown SL")),"Tier 2",IF('Service Line Inventory'!S949="GRR","Tier 3",IF((AND('Service Line Inventory'!M949='Dropdown Answer Key'!$B$25,'Service Line Inventory'!Q949='Dropdown Answer Key'!$M$25,O949='Dropdown Answer Key'!$G$27,'Service Line Inventory'!P949='Dropdown Answer Key'!$J$27,S949="Non Lead")),"Tier 4",IF((AND('Service Line Inventory'!M949='Dropdown Answer Key'!$B$25,'Service Line Inventory'!Q949='Dropdown Answer Key'!$M$25,O949='Dropdown Answer Key'!$G$27,S949="Non Lead")),"Tier 4",IF((AND('Service Line Inventory'!M949='Dropdown Answer Key'!$B$25,'Service Line Inventory'!Q949='Dropdown Answer Key'!$M$25,'Service Line Inventory'!P949='Dropdown Answer Key'!$J$27,S949="Non Lead")),"Tier 4","Tier 5"))))))))</f>
        <v>BLANK</v>
      </c>
      <c r="U949" s="123" t="str">
        <f t="shared" si="57"/>
        <v>ERROR</v>
      </c>
      <c r="V949" s="122" t="str">
        <f t="shared" si="58"/>
        <v>ERROR</v>
      </c>
      <c r="W949" s="122" t="str">
        <f t="shared" si="59"/>
        <v>NO</v>
      </c>
      <c r="X949" s="116"/>
      <c r="Y949" s="105"/>
      <c r="Z949" s="85"/>
    </row>
    <row r="950" spans="1:26">
      <c r="A950" s="80"/>
      <c r="B950" s="80"/>
      <c r="C950" s="111"/>
      <c r="D950" s="81"/>
      <c r="E950" s="111"/>
      <c r="F950" s="111"/>
      <c r="G950" s="113"/>
      <c r="H950" s="101"/>
      <c r="I950" s="81"/>
      <c r="J950" s="82"/>
      <c r="K950" s="81"/>
      <c r="L950" s="101" t="str">
        <f t="shared" si="56"/>
        <v>ERROR</v>
      </c>
      <c r="M950" s="117"/>
      <c r="N950" s="81"/>
      <c r="O950" s="81"/>
      <c r="P950" s="81"/>
      <c r="Q950" s="80"/>
      <c r="R950" s="81"/>
      <c r="S950" s="106" t="str">
        <f>IF(OR(B950="",$C$3="",$G$3=""),"ERROR",IF(AND(B950='Dropdown Answer Key'!$B$12,OR(E950="Lead",E950="U, May have L",E950="COM",E950="")),"Lead",IF(AND(B950='Dropdown Answer Key'!$B$12,OR(AND(E950="GALV",H950="Y"),AND(E950="GALV",H950="UN"),AND(E950="GALV",H950=""))),"GRR",IF(AND(B950='Dropdown Answer Key'!$B$12,E950="Unknown"),"Unknown SL",IF(AND(B950='Dropdown Answer Key'!$B$13,OR(F950="Lead",F950="U, May have L",F950="COM",F950="")),"Lead",IF(AND(B950='Dropdown Answer Key'!$B$13,OR(AND(F950="GALV",H950="Y"),AND(F950="GALV",H950="UN"),AND(F950="GALV",H950=""))),"GRR",IF(AND(B950='Dropdown Answer Key'!$B$13,F950="Unknown"),"Unknown SL",IF(AND(B950='Dropdown Answer Key'!$B$14,OR(E950="Lead",E950="U, May have L",E950="COM",E950="")),"Lead",IF(AND(B950='Dropdown Answer Key'!$B$14,OR(F950="Lead",F950="U, May have L",F950="COM",F950="")),"Lead",IF(AND(B950='Dropdown Answer Key'!$B$14,OR(AND(E950="GALV",H950="Y"),AND(E950="GALV",H950="UN"),AND(E950="GALV",H950=""),AND(F950="GALV",H950="Y"),AND(F950="GALV",H950="UN"),AND(F950="GALV",H950=""),AND(F950="GALV",I950="Y"),AND(F950="GALV",I950="UN"),AND(F950="GALV",I950=""))),"GRR",IF(AND(B950='Dropdown Answer Key'!$B$14,OR(E950="Unknown",F950="Unknown")),"Unknown SL","Non Lead")))))))))))</f>
        <v>ERROR</v>
      </c>
      <c r="T950" s="83" t="str">
        <f>IF(OR(M950="",Q950="",S950="ERROR"),"BLANK",IF((AND(M950='Dropdown Answer Key'!$B$25,OR('Service Line Inventory'!S950="Lead",S950="Unknown SL"))),"Tier 1",IF(AND('Service Line Inventory'!M950='Dropdown Answer Key'!$B$26,OR('Service Line Inventory'!S950="Lead",S950="Unknown SL")),"Tier 2",IF(AND('Service Line Inventory'!M950='Dropdown Answer Key'!$B$27,OR('Service Line Inventory'!S950="Lead",S950="Unknown SL")),"Tier 2",IF('Service Line Inventory'!S950="GRR","Tier 3",IF((AND('Service Line Inventory'!M950='Dropdown Answer Key'!$B$25,'Service Line Inventory'!Q950='Dropdown Answer Key'!$M$25,O950='Dropdown Answer Key'!$G$27,'Service Line Inventory'!P950='Dropdown Answer Key'!$J$27,S950="Non Lead")),"Tier 4",IF((AND('Service Line Inventory'!M950='Dropdown Answer Key'!$B$25,'Service Line Inventory'!Q950='Dropdown Answer Key'!$M$25,O950='Dropdown Answer Key'!$G$27,S950="Non Lead")),"Tier 4",IF((AND('Service Line Inventory'!M950='Dropdown Answer Key'!$B$25,'Service Line Inventory'!Q950='Dropdown Answer Key'!$M$25,'Service Line Inventory'!P950='Dropdown Answer Key'!$J$27,S950="Non Lead")),"Tier 4","Tier 5"))))))))</f>
        <v>BLANK</v>
      </c>
      <c r="U950" s="109" t="str">
        <f t="shared" si="57"/>
        <v>ERROR</v>
      </c>
      <c r="V950" s="83" t="str">
        <f t="shared" si="58"/>
        <v>ERROR</v>
      </c>
      <c r="W950" s="83" t="str">
        <f t="shared" si="59"/>
        <v>NO</v>
      </c>
      <c r="X950" s="115"/>
      <c r="Y950" s="84"/>
      <c r="Z950" s="85"/>
    </row>
    <row r="951" spans="1:26">
      <c r="A951" s="89"/>
      <c r="B951" s="90"/>
      <c r="C951" s="112"/>
      <c r="D951" s="90"/>
      <c r="E951" s="112"/>
      <c r="F951" s="112"/>
      <c r="G951" s="114"/>
      <c r="H951" s="102"/>
      <c r="I951" s="90"/>
      <c r="J951" s="91"/>
      <c r="K951" s="90"/>
      <c r="L951" s="102" t="str">
        <f t="shared" si="56"/>
        <v>ERROR</v>
      </c>
      <c r="M951" s="118"/>
      <c r="N951" s="90"/>
      <c r="O951" s="90"/>
      <c r="P951" s="90"/>
      <c r="Q951" s="89"/>
      <c r="R951" s="90"/>
      <c r="S951" s="121" t="str">
        <f>IF(OR(B951="",$C$3="",$G$3=""),"ERROR",IF(AND(B951='Dropdown Answer Key'!$B$12,OR(E951="Lead",E951="U, May have L",E951="COM",E951="")),"Lead",IF(AND(B951='Dropdown Answer Key'!$B$12,OR(AND(E951="GALV",H951="Y"),AND(E951="GALV",H951="UN"),AND(E951="GALV",H951=""))),"GRR",IF(AND(B951='Dropdown Answer Key'!$B$12,E951="Unknown"),"Unknown SL",IF(AND(B951='Dropdown Answer Key'!$B$13,OR(F951="Lead",F951="U, May have L",F951="COM",F951="")),"Lead",IF(AND(B951='Dropdown Answer Key'!$B$13,OR(AND(F951="GALV",H951="Y"),AND(F951="GALV",H951="UN"),AND(F951="GALV",H951=""))),"GRR",IF(AND(B951='Dropdown Answer Key'!$B$13,F951="Unknown"),"Unknown SL",IF(AND(B951='Dropdown Answer Key'!$B$14,OR(E951="Lead",E951="U, May have L",E951="COM",E951="")),"Lead",IF(AND(B951='Dropdown Answer Key'!$B$14,OR(F951="Lead",F951="U, May have L",F951="COM",F951="")),"Lead",IF(AND(B951='Dropdown Answer Key'!$B$14,OR(AND(E951="GALV",H951="Y"),AND(E951="GALV",H951="UN"),AND(E951="GALV",H951=""),AND(F951="GALV",H951="Y"),AND(F951="GALV",H951="UN"),AND(F951="GALV",H951=""),AND(F951="GALV",I951="Y"),AND(F951="GALV",I951="UN"),AND(F951="GALV",I951=""))),"GRR",IF(AND(B951='Dropdown Answer Key'!$B$14,OR(E951="Unknown",F951="Unknown")),"Unknown SL","Non Lead")))))))))))</f>
        <v>ERROR</v>
      </c>
      <c r="T951" s="122" t="str">
        <f>IF(OR(M951="",Q951="",S951="ERROR"),"BLANK",IF((AND(M951='Dropdown Answer Key'!$B$25,OR('Service Line Inventory'!S951="Lead",S951="Unknown SL"))),"Tier 1",IF(AND('Service Line Inventory'!M951='Dropdown Answer Key'!$B$26,OR('Service Line Inventory'!S951="Lead",S951="Unknown SL")),"Tier 2",IF(AND('Service Line Inventory'!M951='Dropdown Answer Key'!$B$27,OR('Service Line Inventory'!S951="Lead",S951="Unknown SL")),"Tier 2",IF('Service Line Inventory'!S951="GRR","Tier 3",IF((AND('Service Line Inventory'!M951='Dropdown Answer Key'!$B$25,'Service Line Inventory'!Q951='Dropdown Answer Key'!$M$25,O951='Dropdown Answer Key'!$G$27,'Service Line Inventory'!P951='Dropdown Answer Key'!$J$27,S951="Non Lead")),"Tier 4",IF((AND('Service Line Inventory'!M951='Dropdown Answer Key'!$B$25,'Service Line Inventory'!Q951='Dropdown Answer Key'!$M$25,O951='Dropdown Answer Key'!$G$27,S951="Non Lead")),"Tier 4",IF((AND('Service Line Inventory'!M951='Dropdown Answer Key'!$B$25,'Service Line Inventory'!Q951='Dropdown Answer Key'!$M$25,'Service Line Inventory'!P951='Dropdown Answer Key'!$J$27,S951="Non Lead")),"Tier 4","Tier 5"))))))))</f>
        <v>BLANK</v>
      </c>
      <c r="U951" s="123" t="str">
        <f t="shared" si="57"/>
        <v>ERROR</v>
      </c>
      <c r="V951" s="122" t="str">
        <f t="shared" si="58"/>
        <v>ERROR</v>
      </c>
      <c r="W951" s="122" t="str">
        <f t="shared" si="59"/>
        <v>NO</v>
      </c>
      <c r="X951" s="116"/>
      <c r="Y951" s="105"/>
      <c r="Z951" s="85"/>
    </row>
    <row r="952" spans="1:26">
      <c r="A952" s="80"/>
      <c r="B952" s="80"/>
      <c r="C952" s="111"/>
      <c r="D952" s="81"/>
      <c r="E952" s="111"/>
      <c r="F952" s="111"/>
      <c r="G952" s="113"/>
      <c r="H952" s="101"/>
      <c r="I952" s="81"/>
      <c r="J952" s="82"/>
      <c r="K952" s="81"/>
      <c r="L952" s="101" t="str">
        <f t="shared" si="56"/>
        <v>ERROR</v>
      </c>
      <c r="M952" s="117"/>
      <c r="N952" s="81"/>
      <c r="O952" s="81"/>
      <c r="P952" s="81"/>
      <c r="Q952" s="80"/>
      <c r="R952" s="81"/>
      <c r="S952" s="106" t="str">
        <f>IF(OR(B952="",$C$3="",$G$3=""),"ERROR",IF(AND(B952='Dropdown Answer Key'!$B$12,OR(E952="Lead",E952="U, May have L",E952="COM",E952="")),"Lead",IF(AND(B952='Dropdown Answer Key'!$B$12,OR(AND(E952="GALV",H952="Y"),AND(E952="GALV",H952="UN"),AND(E952="GALV",H952=""))),"GRR",IF(AND(B952='Dropdown Answer Key'!$B$12,E952="Unknown"),"Unknown SL",IF(AND(B952='Dropdown Answer Key'!$B$13,OR(F952="Lead",F952="U, May have L",F952="COM",F952="")),"Lead",IF(AND(B952='Dropdown Answer Key'!$B$13,OR(AND(F952="GALV",H952="Y"),AND(F952="GALV",H952="UN"),AND(F952="GALV",H952=""))),"GRR",IF(AND(B952='Dropdown Answer Key'!$B$13,F952="Unknown"),"Unknown SL",IF(AND(B952='Dropdown Answer Key'!$B$14,OR(E952="Lead",E952="U, May have L",E952="COM",E952="")),"Lead",IF(AND(B952='Dropdown Answer Key'!$B$14,OR(F952="Lead",F952="U, May have L",F952="COM",F952="")),"Lead",IF(AND(B952='Dropdown Answer Key'!$B$14,OR(AND(E952="GALV",H952="Y"),AND(E952="GALV",H952="UN"),AND(E952="GALV",H952=""),AND(F952="GALV",H952="Y"),AND(F952="GALV",H952="UN"),AND(F952="GALV",H952=""),AND(F952="GALV",I952="Y"),AND(F952="GALV",I952="UN"),AND(F952="GALV",I952=""))),"GRR",IF(AND(B952='Dropdown Answer Key'!$B$14,OR(E952="Unknown",F952="Unknown")),"Unknown SL","Non Lead")))))))))))</f>
        <v>ERROR</v>
      </c>
      <c r="T952" s="83" t="str">
        <f>IF(OR(M952="",Q952="",S952="ERROR"),"BLANK",IF((AND(M952='Dropdown Answer Key'!$B$25,OR('Service Line Inventory'!S952="Lead",S952="Unknown SL"))),"Tier 1",IF(AND('Service Line Inventory'!M952='Dropdown Answer Key'!$B$26,OR('Service Line Inventory'!S952="Lead",S952="Unknown SL")),"Tier 2",IF(AND('Service Line Inventory'!M952='Dropdown Answer Key'!$B$27,OR('Service Line Inventory'!S952="Lead",S952="Unknown SL")),"Tier 2",IF('Service Line Inventory'!S952="GRR","Tier 3",IF((AND('Service Line Inventory'!M952='Dropdown Answer Key'!$B$25,'Service Line Inventory'!Q952='Dropdown Answer Key'!$M$25,O952='Dropdown Answer Key'!$G$27,'Service Line Inventory'!P952='Dropdown Answer Key'!$J$27,S952="Non Lead")),"Tier 4",IF((AND('Service Line Inventory'!M952='Dropdown Answer Key'!$B$25,'Service Line Inventory'!Q952='Dropdown Answer Key'!$M$25,O952='Dropdown Answer Key'!$G$27,S952="Non Lead")),"Tier 4",IF((AND('Service Line Inventory'!M952='Dropdown Answer Key'!$B$25,'Service Line Inventory'!Q952='Dropdown Answer Key'!$M$25,'Service Line Inventory'!P952='Dropdown Answer Key'!$J$27,S952="Non Lead")),"Tier 4","Tier 5"))))))))</f>
        <v>BLANK</v>
      </c>
      <c r="U952" s="109" t="str">
        <f t="shared" si="57"/>
        <v>ERROR</v>
      </c>
      <c r="V952" s="83" t="str">
        <f t="shared" si="58"/>
        <v>ERROR</v>
      </c>
      <c r="W952" s="83" t="str">
        <f t="shared" si="59"/>
        <v>NO</v>
      </c>
      <c r="X952" s="115"/>
      <c r="Y952" s="84"/>
      <c r="Z952" s="85"/>
    </row>
    <row r="953" spans="1:26">
      <c r="A953" s="89"/>
      <c r="B953" s="90"/>
      <c r="C953" s="112"/>
      <c r="D953" s="90"/>
      <c r="E953" s="112"/>
      <c r="F953" s="112"/>
      <c r="G953" s="114"/>
      <c r="H953" s="102"/>
      <c r="I953" s="90"/>
      <c r="J953" s="91"/>
      <c r="K953" s="90"/>
      <c r="L953" s="102" t="str">
        <f t="shared" si="56"/>
        <v>ERROR</v>
      </c>
      <c r="M953" s="118"/>
      <c r="N953" s="90"/>
      <c r="O953" s="90"/>
      <c r="P953" s="90"/>
      <c r="Q953" s="89"/>
      <c r="R953" s="90"/>
      <c r="S953" s="121" t="str">
        <f>IF(OR(B953="",$C$3="",$G$3=""),"ERROR",IF(AND(B953='Dropdown Answer Key'!$B$12,OR(E953="Lead",E953="U, May have L",E953="COM",E953="")),"Lead",IF(AND(B953='Dropdown Answer Key'!$B$12,OR(AND(E953="GALV",H953="Y"),AND(E953="GALV",H953="UN"),AND(E953="GALV",H953=""))),"GRR",IF(AND(B953='Dropdown Answer Key'!$B$12,E953="Unknown"),"Unknown SL",IF(AND(B953='Dropdown Answer Key'!$B$13,OR(F953="Lead",F953="U, May have L",F953="COM",F953="")),"Lead",IF(AND(B953='Dropdown Answer Key'!$B$13,OR(AND(F953="GALV",H953="Y"),AND(F953="GALV",H953="UN"),AND(F953="GALV",H953=""))),"GRR",IF(AND(B953='Dropdown Answer Key'!$B$13,F953="Unknown"),"Unknown SL",IF(AND(B953='Dropdown Answer Key'!$B$14,OR(E953="Lead",E953="U, May have L",E953="COM",E953="")),"Lead",IF(AND(B953='Dropdown Answer Key'!$B$14,OR(F953="Lead",F953="U, May have L",F953="COM",F953="")),"Lead",IF(AND(B953='Dropdown Answer Key'!$B$14,OR(AND(E953="GALV",H953="Y"),AND(E953="GALV",H953="UN"),AND(E953="GALV",H953=""),AND(F953="GALV",H953="Y"),AND(F953="GALV",H953="UN"),AND(F953="GALV",H953=""),AND(F953="GALV",I953="Y"),AND(F953="GALV",I953="UN"),AND(F953="GALV",I953=""))),"GRR",IF(AND(B953='Dropdown Answer Key'!$B$14,OR(E953="Unknown",F953="Unknown")),"Unknown SL","Non Lead")))))))))))</f>
        <v>ERROR</v>
      </c>
      <c r="T953" s="122" t="str">
        <f>IF(OR(M953="",Q953="",S953="ERROR"),"BLANK",IF((AND(M953='Dropdown Answer Key'!$B$25,OR('Service Line Inventory'!S953="Lead",S953="Unknown SL"))),"Tier 1",IF(AND('Service Line Inventory'!M953='Dropdown Answer Key'!$B$26,OR('Service Line Inventory'!S953="Lead",S953="Unknown SL")),"Tier 2",IF(AND('Service Line Inventory'!M953='Dropdown Answer Key'!$B$27,OR('Service Line Inventory'!S953="Lead",S953="Unknown SL")),"Tier 2",IF('Service Line Inventory'!S953="GRR","Tier 3",IF((AND('Service Line Inventory'!M953='Dropdown Answer Key'!$B$25,'Service Line Inventory'!Q953='Dropdown Answer Key'!$M$25,O953='Dropdown Answer Key'!$G$27,'Service Line Inventory'!P953='Dropdown Answer Key'!$J$27,S953="Non Lead")),"Tier 4",IF((AND('Service Line Inventory'!M953='Dropdown Answer Key'!$B$25,'Service Line Inventory'!Q953='Dropdown Answer Key'!$M$25,O953='Dropdown Answer Key'!$G$27,S953="Non Lead")),"Tier 4",IF((AND('Service Line Inventory'!M953='Dropdown Answer Key'!$B$25,'Service Line Inventory'!Q953='Dropdown Answer Key'!$M$25,'Service Line Inventory'!P953='Dropdown Answer Key'!$J$27,S953="Non Lead")),"Tier 4","Tier 5"))))))))</f>
        <v>BLANK</v>
      </c>
      <c r="U953" s="123" t="str">
        <f t="shared" si="57"/>
        <v>ERROR</v>
      </c>
      <c r="V953" s="122" t="str">
        <f t="shared" si="58"/>
        <v>ERROR</v>
      </c>
      <c r="W953" s="122" t="str">
        <f t="shared" si="59"/>
        <v>NO</v>
      </c>
      <c r="X953" s="116"/>
      <c r="Y953" s="105"/>
      <c r="Z953" s="85"/>
    </row>
    <row r="954" spans="1:26">
      <c r="A954" s="80"/>
      <c r="B954" s="80"/>
      <c r="C954" s="111"/>
      <c r="D954" s="81"/>
      <c r="E954" s="111"/>
      <c r="F954" s="111"/>
      <c r="G954" s="113"/>
      <c r="H954" s="101"/>
      <c r="I954" s="81"/>
      <c r="J954" s="82"/>
      <c r="K954" s="81"/>
      <c r="L954" s="101" t="str">
        <f t="shared" si="56"/>
        <v>ERROR</v>
      </c>
      <c r="M954" s="117"/>
      <c r="N954" s="81"/>
      <c r="O954" s="81"/>
      <c r="P954" s="81"/>
      <c r="Q954" s="80"/>
      <c r="R954" s="81"/>
      <c r="S954" s="106" t="str">
        <f>IF(OR(B954="",$C$3="",$G$3=""),"ERROR",IF(AND(B954='Dropdown Answer Key'!$B$12,OR(E954="Lead",E954="U, May have L",E954="COM",E954="")),"Lead",IF(AND(B954='Dropdown Answer Key'!$B$12,OR(AND(E954="GALV",H954="Y"),AND(E954="GALV",H954="UN"),AND(E954="GALV",H954=""))),"GRR",IF(AND(B954='Dropdown Answer Key'!$B$12,E954="Unknown"),"Unknown SL",IF(AND(B954='Dropdown Answer Key'!$B$13,OR(F954="Lead",F954="U, May have L",F954="COM",F954="")),"Lead",IF(AND(B954='Dropdown Answer Key'!$B$13,OR(AND(F954="GALV",H954="Y"),AND(F954="GALV",H954="UN"),AND(F954="GALV",H954=""))),"GRR",IF(AND(B954='Dropdown Answer Key'!$B$13,F954="Unknown"),"Unknown SL",IF(AND(B954='Dropdown Answer Key'!$B$14,OR(E954="Lead",E954="U, May have L",E954="COM",E954="")),"Lead",IF(AND(B954='Dropdown Answer Key'!$B$14,OR(F954="Lead",F954="U, May have L",F954="COM",F954="")),"Lead",IF(AND(B954='Dropdown Answer Key'!$B$14,OR(AND(E954="GALV",H954="Y"),AND(E954="GALV",H954="UN"),AND(E954="GALV",H954=""),AND(F954="GALV",H954="Y"),AND(F954="GALV",H954="UN"),AND(F954="GALV",H954=""),AND(F954="GALV",I954="Y"),AND(F954="GALV",I954="UN"),AND(F954="GALV",I954=""))),"GRR",IF(AND(B954='Dropdown Answer Key'!$B$14,OR(E954="Unknown",F954="Unknown")),"Unknown SL","Non Lead")))))))))))</f>
        <v>ERROR</v>
      </c>
      <c r="T954" s="83" t="str">
        <f>IF(OR(M954="",Q954="",S954="ERROR"),"BLANK",IF((AND(M954='Dropdown Answer Key'!$B$25,OR('Service Line Inventory'!S954="Lead",S954="Unknown SL"))),"Tier 1",IF(AND('Service Line Inventory'!M954='Dropdown Answer Key'!$B$26,OR('Service Line Inventory'!S954="Lead",S954="Unknown SL")),"Tier 2",IF(AND('Service Line Inventory'!M954='Dropdown Answer Key'!$B$27,OR('Service Line Inventory'!S954="Lead",S954="Unknown SL")),"Tier 2",IF('Service Line Inventory'!S954="GRR","Tier 3",IF((AND('Service Line Inventory'!M954='Dropdown Answer Key'!$B$25,'Service Line Inventory'!Q954='Dropdown Answer Key'!$M$25,O954='Dropdown Answer Key'!$G$27,'Service Line Inventory'!P954='Dropdown Answer Key'!$J$27,S954="Non Lead")),"Tier 4",IF((AND('Service Line Inventory'!M954='Dropdown Answer Key'!$B$25,'Service Line Inventory'!Q954='Dropdown Answer Key'!$M$25,O954='Dropdown Answer Key'!$G$27,S954="Non Lead")),"Tier 4",IF((AND('Service Line Inventory'!M954='Dropdown Answer Key'!$B$25,'Service Line Inventory'!Q954='Dropdown Answer Key'!$M$25,'Service Line Inventory'!P954='Dropdown Answer Key'!$J$27,S954="Non Lead")),"Tier 4","Tier 5"))))))))</f>
        <v>BLANK</v>
      </c>
      <c r="U954" s="109" t="str">
        <f t="shared" si="57"/>
        <v>ERROR</v>
      </c>
      <c r="V954" s="83" t="str">
        <f t="shared" si="58"/>
        <v>ERROR</v>
      </c>
      <c r="W954" s="83" t="str">
        <f t="shared" si="59"/>
        <v>NO</v>
      </c>
      <c r="X954" s="115"/>
      <c r="Y954" s="84"/>
      <c r="Z954" s="85"/>
    </row>
    <row r="955" spans="1:26">
      <c r="A955" s="89"/>
      <c r="B955" s="90"/>
      <c r="C955" s="112"/>
      <c r="D955" s="90"/>
      <c r="E955" s="112"/>
      <c r="F955" s="112"/>
      <c r="G955" s="114"/>
      <c r="H955" s="102"/>
      <c r="I955" s="90"/>
      <c r="J955" s="91"/>
      <c r="K955" s="90"/>
      <c r="L955" s="102" t="str">
        <f t="shared" si="56"/>
        <v>ERROR</v>
      </c>
      <c r="M955" s="118"/>
      <c r="N955" s="90"/>
      <c r="O955" s="90"/>
      <c r="P955" s="90"/>
      <c r="Q955" s="89"/>
      <c r="R955" s="90"/>
      <c r="S955" s="121" t="str">
        <f>IF(OR(B955="",$C$3="",$G$3=""),"ERROR",IF(AND(B955='Dropdown Answer Key'!$B$12,OR(E955="Lead",E955="U, May have L",E955="COM",E955="")),"Lead",IF(AND(B955='Dropdown Answer Key'!$B$12,OR(AND(E955="GALV",H955="Y"),AND(E955="GALV",H955="UN"),AND(E955="GALV",H955=""))),"GRR",IF(AND(B955='Dropdown Answer Key'!$B$12,E955="Unknown"),"Unknown SL",IF(AND(B955='Dropdown Answer Key'!$B$13,OR(F955="Lead",F955="U, May have L",F955="COM",F955="")),"Lead",IF(AND(B955='Dropdown Answer Key'!$B$13,OR(AND(F955="GALV",H955="Y"),AND(F955="GALV",H955="UN"),AND(F955="GALV",H955=""))),"GRR",IF(AND(B955='Dropdown Answer Key'!$B$13,F955="Unknown"),"Unknown SL",IF(AND(B955='Dropdown Answer Key'!$B$14,OR(E955="Lead",E955="U, May have L",E955="COM",E955="")),"Lead",IF(AND(B955='Dropdown Answer Key'!$B$14,OR(F955="Lead",F955="U, May have L",F955="COM",F955="")),"Lead",IF(AND(B955='Dropdown Answer Key'!$B$14,OR(AND(E955="GALV",H955="Y"),AND(E955="GALV",H955="UN"),AND(E955="GALV",H955=""),AND(F955="GALV",H955="Y"),AND(F955="GALV",H955="UN"),AND(F955="GALV",H955=""),AND(F955="GALV",I955="Y"),AND(F955="GALV",I955="UN"),AND(F955="GALV",I955=""))),"GRR",IF(AND(B955='Dropdown Answer Key'!$B$14,OR(E955="Unknown",F955="Unknown")),"Unknown SL","Non Lead")))))))))))</f>
        <v>ERROR</v>
      </c>
      <c r="T955" s="122" t="str">
        <f>IF(OR(M955="",Q955="",S955="ERROR"),"BLANK",IF((AND(M955='Dropdown Answer Key'!$B$25,OR('Service Line Inventory'!S955="Lead",S955="Unknown SL"))),"Tier 1",IF(AND('Service Line Inventory'!M955='Dropdown Answer Key'!$B$26,OR('Service Line Inventory'!S955="Lead",S955="Unknown SL")),"Tier 2",IF(AND('Service Line Inventory'!M955='Dropdown Answer Key'!$B$27,OR('Service Line Inventory'!S955="Lead",S955="Unknown SL")),"Tier 2",IF('Service Line Inventory'!S955="GRR","Tier 3",IF((AND('Service Line Inventory'!M955='Dropdown Answer Key'!$B$25,'Service Line Inventory'!Q955='Dropdown Answer Key'!$M$25,O955='Dropdown Answer Key'!$G$27,'Service Line Inventory'!P955='Dropdown Answer Key'!$J$27,S955="Non Lead")),"Tier 4",IF((AND('Service Line Inventory'!M955='Dropdown Answer Key'!$B$25,'Service Line Inventory'!Q955='Dropdown Answer Key'!$M$25,O955='Dropdown Answer Key'!$G$27,S955="Non Lead")),"Tier 4",IF((AND('Service Line Inventory'!M955='Dropdown Answer Key'!$B$25,'Service Line Inventory'!Q955='Dropdown Answer Key'!$M$25,'Service Line Inventory'!P955='Dropdown Answer Key'!$J$27,S955="Non Lead")),"Tier 4","Tier 5"))))))))</f>
        <v>BLANK</v>
      </c>
      <c r="U955" s="123" t="str">
        <f t="shared" si="57"/>
        <v>ERROR</v>
      </c>
      <c r="V955" s="122" t="str">
        <f t="shared" si="58"/>
        <v>ERROR</v>
      </c>
      <c r="W955" s="122" t="str">
        <f t="shared" si="59"/>
        <v>NO</v>
      </c>
      <c r="X955" s="116"/>
      <c r="Y955" s="105"/>
      <c r="Z955" s="85"/>
    </row>
    <row r="956" spans="1:26">
      <c r="A956" s="80"/>
      <c r="B956" s="80"/>
      <c r="C956" s="111"/>
      <c r="D956" s="81"/>
      <c r="E956" s="111"/>
      <c r="F956" s="111"/>
      <c r="G956" s="113"/>
      <c r="H956" s="101"/>
      <c r="I956" s="81"/>
      <c r="J956" s="82"/>
      <c r="K956" s="81"/>
      <c r="L956" s="101" t="str">
        <f t="shared" si="56"/>
        <v>ERROR</v>
      </c>
      <c r="M956" s="117"/>
      <c r="N956" s="81"/>
      <c r="O956" s="81"/>
      <c r="P956" s="81"/>
      <c r="Q956" s="80"/>
      <c r="R956" s="81"/>
      <c r="S956" s="106" t="str">
        <f>IF(OR(B956="",$C$3="",$G$3=""),"ERROR",IF(AND(B956='Dropdown Answer Key'!$B$12,OR(E956="Lead",E956="U, May have L",E956="COM",E956="")),"Lead",IF(AND(B956='Dropdown Answer Key'!$B$12,OR(AND(E956="GALV",H956="Y"),AND(E956="GALV",H956="UN"),AND(E956="GALV",H956=""))),"GRR",IF(AND(B956='Dropdown Answer Key'!$B$12,E956="Unknown"),"Unknown SL",IF(AND(B956='Dropdown Answer Key'!$B$13,OR(F956="Lead",F956="U, May have L",F956="COM",F956="")),"Lead",IF(AND(B956='Dropdown Answer Key'!$B$13,OR(AND(F956="GALV",H956="Y"),AND(F956="GALV",H956="UN"),AND(F956="GALV",H956=""))),"GRR",IF(AND(B956='Dropdown Answer Key'!$B$13,F956="Unknown"),"Unknown SL",IF(AND(B956='Dropdown Answer Key'!$B$14,OR(E956="Lead",E956="U, May have L",E956="COM",E956="")),"Lead",IF(AND(B956='Dropdown Answer Key'!$B$14,OR(F956="Lead",F956="U, May have L",F956="COM",F956="")),"Lead",IF(AND(B956='Dropdown Answer Key'!$B$14,OR(AND(E956="GALV",H956="Y"),AND(E956="GALV",H956="UN"),AND(E956="GALV",H956=""),AND(F956="GALV",H956="Y"),AND(F956="GALV",H956="UN"),AND(F956="GALV",H956=""),AND(F956="GALV",I956="Y"),AND(F956="GALV",I956="UN"),AND(F956="GALV",I956=""))),"GRR",IF(AND(B956='Dropdown Answer Key'!$B$14,OR(E956="Unknown",F956="Unknown")),"Unknown SL","Non Lead")))))))))))</f>
        <v>ERROR</v>
      </c>
      <c r="T956" s="83" t="str">
        <f>IF(OR(M956="",Q956="",S956="ERROR"),"BLANK",IF((AND(M956='Dropdown Answer Key'!$B$25,OR('Service Line Inventory'!S956="Lead",S956="Unknown SL"))),"Tier 1",IF(AND('Service Line Inventory'!M956='Dropdown Answer Key'!$B$26,OR('Service Line Inventory'!S956="Lead",S956="Unknown SL")),"Tier 2",IF(AND('Service Line Inventory'!M956='Dropdown Answer Key'!$B$27,OR('Service Line Inventory'!S956="Lead",S956="Unknown SL")),"Tier 2",IF('Service Line Inventory'!S956="GRR","Tier 3",IF((AND('Service Line Inventory'!M956='Dropdown Answer Key'!$B$25,'Service Line Inventory'!Q956='Dropdown Answer Key'!$M$25,O956='Dropdown Answer Key'!$G$27,'Service Line Inventory'!P956='Dropdown Answer Key'!$J$27,S956="Non Lead")),"Tier 4",IF((AND('Service Line Inventory'!M956='Dropdown Answer Key'!$B$25,'Service Line Inventory'!Q956='Dropdown Answer Key'!$M$25,O956='Dropdown Answer Key'!$G$27,S956="Non Lead")),"Tier 4",IF((AND('Service Line Inventory'!M956='Dropdown Answer Key'!$B$25,'Service Line Inventory'!Q956='Dropdown Answer Key'!$M$25,'Service Line Inventory'!P956='Dropdown Answer Key'!$J$27,S956="Non Lead")),"Tier 4","Tier 5"))))))))</f>
        <v>BLANK</v>
      </c>
      <c r="U956" s="109" t="str">
        <f t="shared" si="57"/>
        <v>ERROR</v>
      </c>
      <c r="V956" s="83" t="str">
        <f t="shared" si="58"/>
        <v>ERROR</v>
      </c>
      <c r="W956" s="83" t="str">
        <f t="shared" si="59"/>
        <v>NO</v>
      </c>
      <c r="X956" s="115"/>
      <c r="Y956" s="84"/>
      <c r="Z956" s="85"/>
    </row>
    <row r="957" spans="1:26">
      <c r="A957" s="89"/>
      <c r="B957" s="90"/>
      <c r="C957" s="112"/>
      <c r="D957" s="90"/>
      <c r="E957" s="112"/>
      <c r="F957" s="112"/>
      <c r="G957" s="114"/>
      <c r="H957" s="102"/>
      <c r="I957" s="90"/>
      <c r="J957" s="91"/>
      <c r="K957" s="90"/>
      <c r="L957" s="102" t="str">
        <f t="shared" si="56"/>
        <v>ERROR</v>
      </c>
      <c r="M957" s="118"/>
      <c r="N957" s="90"/>
      <c r="O957" s="90"/>
      <c r="P957" s="90"/>
      <c r="Q957" s="89"/>
      <c r="R957" s="90"/>
      <c r="S957" s="121" t="str">
        <f>IF(OR(B957="",$C$3="",$G$3=""),"ERROR",IF(AND(B957='Dropdown Answer Key'!$B$12,OR(E957="Lead",E957="U, May have L",E957="COM",E957="")),"Lead",IF(AND(B957='Dropdown Answer Key'!$B$12,OR(AND(E957="GALV",H957="Y"),AND(E957="GALV",H957="UN"),AND(E957="GALV",H957=""))),"GRR",IF(AND(B957='Dropdown Answer Key'!$B$12,E957="Unknown"),"Unknown SL",IF(AND(B957='Dropdown Answer Key'!$B$13,OR(F957="Lead",F957="U, May have L",F957="COM",F957="")),"Lead",IF(AND(B957='Dropdown Answer Key'!$B$13,OR(AND(F957="GALV",H957="Y"),AND(F957="GALV",H957="UN"),AND(F957="GALV",H957=""))),"GRR",IF(AND(B957='Dropdown Answer Key'!$B$13,F957="Unknown"),"Unknown SL",IF(AND(B957='Dropdown Answer Key'!$B$14,OR(E957="Lead",E957="U, May have L",E957="COM",E957="")),"Lead",IF(AND(B957='Dropdown Answer Key'!$B$14,OR(F957="Lead",F957="U, May have L",F957="COM",F957="")),"Lead",IF(AND(B957='Dropdown Answer Key'!$B$14,OR(AND(E957="GALV",H957="Y"),AND(E957="GALV",H957="UN"),AND(E957="GALV",H957=""),AND(F957="GALV",H957="Y"),AND(F957="GALV",H957="UN"),AND(F957="GALV",H957=""),AND(F957="GALV",I957="Y"),AND(F957="GALV",I957="UN"),AND(F957="GALV",I957=""))),"GRR",IF(AND(B957='Dropdown Answer Key'!$B$14,OR(E957="Unknown",F957="Unknown")),"Unknown SL","Non Lead")))))))))))</f>
        <v>ERROR</v>
      </c>
      <c r="T957" s="122" t="str">
        <f>IF(OR(M957="",Q957="",S957="ERROR"),"BLANK",IF((AND(M957='Dropdown Answer Key'!$B$25,OR('Service Line Inventory'!S957="Lead",S957="Unknown SL"))),"Tier 1",IF(AND('Service Line Inventory'!M957='Dropdown Answer Key'!$B$26,OR('Service Line Inventory'!S957="Lead",S957="Unknown SL")),"Tier 2",IF(AND('Service Line Inventory'!M957='Dropdown Answer Key'!$B$27,OR('Service Line Inventory'!S957="Lead",S957="Unknown SL")),"Tier 2",IF('Service Line Inventory'!S957="GRR","Tier 3",IF((AND('Service Line Inventory'!M957='Dropdown Answer Key'!$B$25,'Service Line Inventory'!Q957='Dropdown Answer Key'!$M$25,O957='Dropdown Answer Key'!$G$27,'Service Line Inventory'!P957='Dropdown Answer Key'!$J$27,S957="Non Lead")),"Tier 4",IF((AND('Service Line Inventory'!M957='Dropdown Answer Key'!$B$25,'Service Line Inventory'!Q957='Dropdown Answer Key'!$M$25,O957='Dropdown Answer Key'!$G$27,S957="Non Lead")),"Tier 4",IF((AND('Service Line Inventory'!M957='Dropdown Answer Key'!$B$25,'Service Line Inventory'!Q957='Dropdown Answer Key'!$M$25,'Service Line Inventory'!P957='Dropdown Answer Key'!$J$27,S957="Non Lead")),"Tier 4","Tier 5"))))))))</f>
        <v>BLANK</v>
      </c>
      <c r="U957" s="123" t="str">
        <f t="shared" si="57"/>
        <v>ERROR</v>
      </c>
      <c r="V957" s="122" t="str">
        <f t="shared" si="58"/>
        <v>ERROR</v>
      </c>
      <c r="W957" s="122" t="str">
        <f t="shared" si="59"/>
        <v>NO</v>
      </c>
      <c r="X957" s="116"/>
      <c r="Y957" s="105"/>
      <c r="Z957" s="85"/>
    </row>
    <row r="958" spans="1:26">
      <c r="A958" s="80"/>
      <c r="B958" s="80"/>
      <c r="C958" s="111"/>
      <c r="D958" s="81"/>
      <c r="E958" s="111"/>
      <c r="F958" s="111"/>
      <c r="G958" s="113"/>
      <c r="H958" s="101"/>
      <c r="I958" s="81"/>
      <c r="J958" s="82"/>
      <c r="K958" s="81"/>
      <c r="L958" s="101" t="str">
        <f t="shared" si="56"/>
        <v>ERROR</v>
      </c>
      <c r="M958" s="117"/>
      <c r="N958" s="81"/>
      <c r="O958" s="81"/>
      <c r="P958" s="81"/>
      <c r="Q958" s="80"/>
      <c r="R958" s="81"/>
      <c r="S958" s="106" t="str">
        <f>IF(OR(B958="",$C$3="",$G$3=""),"ERROR",IF(AND(B958='Dropdown Answer Key'!$B$12,OR(E958="Lead",E958="U, May have L",E958="COM",E958="")),"Lead",IF(AND(B958='Dropdown Answer Key'!$B$12,OR(AND(E958="GALV",H958="Y"),AND(E958="GALV",H958="UN"),AND(E958="GALV",H958=""))),"GRR",IF(AND(B958='Dropdown Answer Key'!$B$12,E958="Unknown"),"Unknown SL",IF(AND(B958='Dropdown Answer Key'!$B$13,OR(F958="Lead",F958="U, May have L",F958="COM",F958="")),"Lead",IF(AND(B958='Dropdown Answer Key'!$B$13,OR(AND(F958="GALV",H958="Y"),AND(F958="GALV",H958="UN"),AND(F958="GALV",H958=""))),"GRR",IF(AND(B958='Dropdown Answer Key'!$B$13,F958="Unknown"),"Unknown SL",IF(AND(B958='Dropdown Answer Key'!$B$14,OR(E958="Lead",E958="U, May have L",E958="COM",E958="")),"Lead",IF(AND(B958='Dropdown Answer Key'!$B$14,OR(F958="Lead",F958="U, May have L",F958="COM",F958="")),"Lead",IF(AND(B958='Dropdown Answer Key'!$B$14,OR(AND(E958="GALV",H958="Y"),AND(E958="GALV",H958="UN"),AND(E958="GALV",H958=""),AND(F958="GALV",H958="Y"),AND(F958="GALV",H958="UN"),AND(F958="GALV",H958=""),AND(F958="GALV",I958="Y"),AND(F958="GALV",I958="UN"),AND(F958="GALV",I958=""))),"GRR",IF(AND(B958='Dropdown Answer Key'!$B$14,OR(E958="Unknown",F958="Unknown")),"Unknown SL","Non Lead")))))))))))</f>
        <v>ERROR</v>
      </c>
      <c r="T958" s="83" t="str">
        <f>IF(OR(M958="",Q958="",S958="ERROR"),"BLANK",IF((AND(M958='Dropdown Answer Key'!$B$25,OR('Service Line Inventory'!S958="Lead",S958="Unknown SL"))),"Tier 1",IF(AND('Service Line Inventory'!M958='Dropdown Answer Key'!$B$26,OR('Service Line Inventory'!S958="Lead",S958="Unknown SL")),"Tier 2",IF(AND('Service Line Inventory'!M958='Dropdown Answer Key'!$B$27,OR('Service Line Inventory'!S958="Lead",S958="Unknown SL")),"Tier 2",IF('Service Line Inventory'!S958="GRR","Tier 3",IF((AND('Service Line Inventory'!M958='Dropdown Answer Key'!$B$25,'Service Line Inventory'!Q958='Dropdown Answer Key'!$M$25,O958='Dropdown Answer Key'!$G$27,'Service Line Inventory'!P958='Dropdown Answer Key'!$J$27,S958="Non Lead")),"Tier 4",IF((AND('Service Line Inventory'!M958='Dropdown Answer Key'!$B$25,'Service Line Inventory'!Q958='Dropdown Answer Key'!$M$25,O958='Dropdown Answer Key'!$G$27,S958="Non Lead")),"Tier 4",IF((AND('Service Line Inventory'!M958='Dropdown Answer Key'!$B$25,'Service Line Inventory'!Q958='Dropdown Answer Key'!$M$25,'Service Line Inventory'!P958='Dropdown Answer Key'!$J$27,S958="Non Lead")),"Tier 4","Tier 5"))))))))</f>
        <v>BLANK</v>
      </c>
      <c r="U958" s="109" t="str">
        <f t="shared" si="57"/>
        <v>ERROR</v>
      </c>
      <c r="V958" s="83" t="str">
        <f t="shared" si="58"/>
        <v>ERROR</v>
      </c>
      <c r="W958" s="83" t="str">
        <f t="shared" si="59"/>
        <v>NO</v>
      </c>
      <c r="X958" s="115"/>
      <c r="Y958" s="84"/>
      <c r="Z958" s="85"/>
    </row>
    <row r="959" spans="1:26">
      <c r="A959" s="89"/>
      <c r="B959" s="90"/>
      <c r="C959" s="112"/>
      <c r="D959" s="90"/>
      <c r="E959" s="112"/>
      <c r="F959" s="112"/>
      <c r="G959" s="114"/>
      <c r="H959" s="102"/>
      <c r="I959" s="90"/>
      <c r="J959" s="91"/>
      <c r="K959" s="90"/>
      <c r="L959" s="102" t="str">
        <f t="shared" si="56"/>
        <v>ERROR</v>
      </c>
      <c r="M959" s="118"/>
      <c r="N959" s="90"/>
      <c r="O959" s="90"/>
      <c r="P959" s="90"/>
      <c r="Q959" s="89"/>
      <c r="R959" s="90"/>
      <c r="S959" s="121" t="str">
        <f>IF(OR(B959="",$C$3="",$G$3=""),"ERROR",IF(AND(B959='Dropdown Answer Key'!$B$12,OR(E959="Lead",E959="U, May have L",E959="COM",E959="")),"Lead",IF(AND(B959='Dropdown Answer Key'!$B$12,OR(AND(E959="GALV",H959="Y"),AND(E959="GALV",H959="UN"),AND(E959="GALV",H959=""))),"GRR",IF(AND(B959='Dropdown Answer Key'!$B$12,E959="Unknown"),"Unknown SL",IF(AND(B959='Dropdown Answer Key'!$B$13,OR(F959="Lead",F959="U, May have L",F959="COM",F959="")),"Lead",IF(AND(B959='Dropdown Answer Key'!$B$13,OR(AND(F959="GALV",H959="Y"),AND(F959="GALV",H959="UN"),AND(F959="GALV",H959=""))),"GRR",IF(AND(B959='Dropdown Answer Key'!$B$13,F959="Unknown"),"Unknown SL",IF(AND(B959='Dropdown Answer Key'!$B$14,OR(E959="Lead",E959="U, May have L",E959="COM",E959="")),"Lead",IF(AND(B959='Dropdown Answer Key'!$B$14,OR(F959="Lead",F959="U, May have L",F959="COM",F959="")),"Lead",IF(AND(B959='Dropdown Answer Key'!$B$14,OR(AND(E959="GALV",H959="Y"),AND(E959="GALV",H959="UN"),AND(E959="GALV",H959=""),AND(F959="GALV",H959="Y"),AND(F959="GALV",H959="UN"),AND(F959="GALV",H959=""),AND(F959="GALV",I959="Y"),AND(F959="GALV",I959="UN"),AND(F959="GALV",I959=""))),"GRR",IF(AND(B959='Dropdown Answer Key'!$B$14,OR(E959="Unknown",F959="Unknown")),"Unknown SL","Non Lead")))))))))))</f>
        <v>ERROR</v>
      </c>
      <c r="T959" s="122" t="str">
        <f>IF(OR(M959="",Q959="",S959="ERROR"),"BLANK",IF((AND(M959='Dropdown Answer Key'!$B$25,OR('Service Line Inventory'!S959="Lead",S959="Unknown SL"))),"Tier 1",IF(AND('Service Line Inventory'!M959='Dropdown Answer Key'!$B$26,OR('Service Line Inventory'!S959="Lead",S959="Unknown SL")),"Tier 2",IF(AND('Service Line Inventory'!M959='Dropdown Answer Key'!$B$27,OR('Service Line Inventory'!S959="Lead",S959="Unknown SL")),"Tier 2",IF('Service Line Inventory'!S959="GRR","Tier 3",IF((AND('Service Line Inventory'!M959='Dropdown Answer Key'!$B$25,'Service Line Inventory'!Q959='Dropdown Answer Key'!$M$25,O959='Dropdown Answer Key'!$G$27,'Service Line Inventory'!P959='Dropdown Answer Key'!$J$27,S959="Non Lead")),"Tier 4",IF((AND('Service Line Inventory'!M959='Dropdown Answer Key'!$B$25,'Service Line Inventory'!Q959='Dropdown Answer Key'!$M$25,O959='Dropdown Answer Key'!$G$27,S959="Non Lead")),"Tier 4",IF((AND('Service Line Inventory'!M959='Dropdown Answer Key'!$B$25,'Service Line Inventory'!Q959='Dropdown Answer Key'!$M$25,'Service Line Inventory'!P959='Dropdown Answer Key'!$J$27,S959="Non Lead")),"Tier 4","Tier 5"))))))))</f>
        <v>BLANK</v>
      </c>
      <c r="U959" s="123" t="str">
        <f t="shared" si="57"/>
        <v>ERROR</v>
      </c>
      <c r="V959" s="122" t="str">
        <f t="shared" si="58"/>
        <v>ERROR</v>
      </c>
      <c r="W959" s="122" t="str">
        <f t="shared" si="59"/>
        <v>NO</v>
      </c>
      <c r="X959" s="116"/>
      <c r="Y959" s="105"/>
      <c r="Z959" s="85"/>
    </row>
    <row r="960" spans="1:26">
      <c r="A960" s="80"/>
      <c r="B960" s="80"/>
      <c r="C960" s="111"/>
      <c r="D960" s="81"/>
      <c r="E960" s="111"/>
      <c r="F960" s="111"/>
      <c r="G960" s="113"/>
      <c r="H960" s="101"/>
      <c r="I960" s="81"/>
      <c r="J960" s="82"/>
      <c r="K960" s="81"/>
      <c r="L960" s="101" t="str">
        <f t="shared" si="56"/>
        <v>ERROR</v>
      </c>
      <c r="M960" s="117"/>
      <c r="N960" s="81"/>
      <c r="O960" s="81"/>
      <c r="P960" s="81"/>
      <c r="Q960" s="80"/>
      <c r="R960" s="81"/>
      <c r="S960" s="106" t="str">
        <f>IF(OR(B960="",$C$3="",$G$3=""),"ERROR",IF(AND(B960='Dropdown Answer Key'!$B$12,OR(E960="Lead",E960="U, May have L",E960="COM",E960="")),"Lead",IF(AND(B960='Dropdown Answer Key'!$B$12,OR(AND(E960="GALV",H960="Y"),AND(E960="GALV",H960="UN"),AND(E960="GALV",H960=""))),"GRR",IF(AND(B960='Dropdown Answer Key'!$B$12,E960="Unknown"),"Unknown SL",IF(AND(B960='Dropdown Answer Key'!$B$13,OR(F960="Lead",F960="U, May have L",F960="COM",F960="")),"Lead",IF(AND(B960='Dropdown Answer Key'!$B$13,OR(AND(F960="GALV",H960="Y"),AND(F960="GALV",H960="UN"),AND(F960="GALV",H960=""))),"GRR",IF(AND(B960='Dropdown Answer Key'!$B$13,F960="Unknown"),"Unknown SL",IF(AND(B960='Dropdown Answer Key'!$B$14,OR(E960="Lead",E960="U, May have L",E960="COM",E960="")),"Lead",IF(AND(B960='Dropdown Answer Key'!$B$14,OR(F960="Lead",F960="U, May have L",F960="COM",F960="")),"Lead",IF(AND(B960='Dropdown Answer Key'!$B$14,OR(AND(E960="GALV",H960="Y"),AND(E960="GALV",H960="UN"),AND(E960="GALV",H960=""),AND(F960="GALV",H960="Y"),AND(F960="GALV",H960="UN"),AND(F960="GALV",H960=""),AND(F960="GALV",I960="Y"),AND(F960="GALV",I960="UN"),AND(F960="GALV",I960=""))),"GRR",IF(AND(B960='Dropdown Answer Key'!$B$14,OR(E960="Unknown",F960="Unknown")),"Unknown SL","Non Lead")))))))))))</f>
        <v>ERROR</v>
      </c>
      <c r="T960" s="83" t="str">
        <f>IF(OR(M960="",Q960="",S960="ERROR"),"BLANK",IF((AND(M960='Dropdown Answer Key'!$B$25,OR('Service Line Inventory'!S960="Lead",S960="Unknown SL"))),"Tier 1",IF(AND('Service Line Inventory'!M960='Dropdown Answer Key'!$B$26,OR('Service Line Inventory'!S960="Lead",S960="Unknown SL")),"Tier 2",IF(AND('Service Line Inventory'!M960='Dropdown Answer Key'!$B$27,OR('Service Line Inventory'!S960="Lead",S960="Unknown SL")),"Tier 2",IF('Service Line Inventory'!S960="GRR","Tier 3",IF((AND('Service Line Inventory'!M960='Dropdown Answer Key'!$B$25,'Service Line Inventory'!Q960='Dropdown Answer Key'!$M$25,O960='Dropdown Answer Key'!$G$27,'Service Line Inventory'!P960='Dropdown Answer Key'!$J$27,S960="Non Lead")),"Tier 4",IF((AND('Service Line Inventory'!M960='Dropdown Answer Key'!$B$25,'Service Line Inventory'!Q960='Dropdown Answer Key'!$M$25,O960='Dropdown Answer Key'!$G$27,S960="Non Lead")),"Tier 4",IF((AND('Service Line Inventory'!M960='Dropdown Answer Key'!$B$25,'Service Line Inventory'!Q960='Dropdown Answer Key'!$M$25,'Service Line Inventory'!P960='Dropdown Answer Key'!$J$27,S960="Non Lead")),"Tier 4","Tier 5"))))))))</f>
        <v>BLANK</v>
      </c>
      <c r="U960" s="109" t="str">
        <f t="shared" si="57"/>
        <v>ERROR</v>
      </c>
      <c r="V960" s="83" t="str">
        <f t="shared" si="58"/>
        <v>ERROR</v>
      </c>
      <c r="W960" s="83" t="str">
        <f t="shared" si="59"/>
        <v>NO</v>
      </c>
      <c r="X960" s="115"/>
      <c r="Y960" s="84"/>
      <c r="Z960" s="85"/>
    </row>
    <row r="961" spans="1:26">
      <c r="A961" s="89"/>
      <c r="B961" s="90"/>
      <c r="C961" s="112"/>
      <c r="D961" s="90"/>
      <c r="E961" s="112"/>
      <c r="F961" s="112"/>
      <c r="G961" s="114"/>
      <c r="H961" s="102"/>
      <c r="I961" s="90"/>
      <c r="J961" s="91"/>
      <c r="K961" s="90"/>
      <c r="L961" s="102" t="str">
        <f t="shared" si="56"/>
        <v>ERROR</v>
      </c>
      <c r="M961" s="118"/>
      <c r="N961" s="90"/>
      <c r="O961" s="90"/>
      <c r="P961" s="90"/>
      <c r="Q961" s="89"/>
      <c r="R961" s="90"/>
      <c r="S961" s="121" t="str">
        <f>IF(OR(B961="",$C$3="",$G$3=""),"ERROR",IF(AND(B961='Dropdown Answer Key'!$B$12,OR(E961="Lead",E961="U, May have L",E961="COM",E961="")),"Lead",IF(AND(B961='Dropdown Answer Key'!$B$12,OR(AND(E961="GALV",H961="Y"),AND(E961="GALV",H961="UN"),AND(E961="GALV",H961=""))),"GRR",IF(AND(B961='Dropdown Answer Key'!$B$12,E961="Unknown"),"Unknown SL",IF(AND(B961='Dropdown Answer Key'!$B$13,OR(F961="Lead",F961="U, May have L",F961="COM",F961="")),"Lead",IF(AND(B961='Dropdown Answer Key'!$B$13,OR(AND(F961="GALV",H961="Y"),AND(F961="GALV",H961="UN"),AND(F961="GALV",H961=""))),"GRR",IF(AND(B961='Dropdown Answer Key'!$B$13,F961="Unknown"),"Unknown SL",IF(AND(B961='Dropdown Answer Key'!$B$14,OR(E961="Lead",E961="U, May have L",E961="COM",E961="")),"Lead",IF(AND(B961='Dropdown Answer Key'!$B$14,OR(F961="Lead",F961="U, May have L",F961="COM",F961="")),"Lead",IF(AND(B961='Dropdown Answer Key'!$B$14,OR(AND(E961="GALV",H961="Y"),AND(E961="GALV",H961="UN"),AND(E961="GALV",H961=""),AND(F961="GALV",H961="Y"),AND(F961="GALV",H961="UN"),AND(F961="GALV",H961=""),AND(F961="GALV",I961="Y"),AND(F961="GALV",I961="UN"),AND(F961="GALV",I961=""))),"GRR",IF(AND(B961='Dropdown Answer Key'!$B$14,OR(E961="Unknown",F961="Unknown")),"Unknown SL","Non Lead")))))))))))</f>
        <v>ERROR</v>
      </c>
      <c r="T961" s="122" t="str">
        <f>IF(OR(M961="",Q961="",S961="ERROR"),"BLANK",IF((AND(M961='Dropdown Answer Key'!$B$25,OR('Service Line Inventory'!S961="Lead",S961="Unknown SL"))),"Tier 1",IF(AND('Service Line Inventory'!M961='Dropdown Answer Key'!$B$26,OR('Service Line Inventory'!S961="Lead",S961="Unknown SL")),"Tier 2",IF(AND('Service Line Inventory'!M961='Dropdown Answer Key'!$B$27,OR('Service Line Inventory'!S961="Lead",S961="Unknown SL")),"Tier 2",IF('Service Line Inventory'!S961="GRR","Tier 3",IF((AND('Service Line Inventory'!M961='Dropdown Answer Key'!$B$25,'Service Line Inventory'!Q961='Dropdown Answer Key'!$M$25,O961='Dropdown Answer Key'!$G$27,'Service Line Inventory'!P961='Dropdown Answer Key'!$J$27,S961="Non Lead")),"Tier 4",IF((AND('Service Line Inventory'!M961='Dropdown Answer Key'!$B$25,'Service Line Inventory'!Q961='Dropdown Answer Key'!$M$25,O961='Dropdown Answer Key'!$G$27,S961="Non Lead")),"Tier 4",IF((AND('Service Line Inventory'!M961='Dropdown Answer Key'!$B$25,'Service Line Inventory'!Q961='Dropdown Answer Key'!$M$25,'Service Line Inventory'!P961='Dropdown Answer Key'!$J$27,S961="Non Lead")),"Tier 4","Tier 5"))))))))</f>
        <v>BLANK</v>
      </c>
      <c r="U961" s="123" t="str">
        <f t="shared" si="57"/>
        <v>ERROR</v>
      </c>
      <c r="V961" s="122" t="str">
        <f t="shared" si="58"/>
        <v>ERROR</v>
      </c>
      <c r="W961" s="122" t="str">
        <f t="shared" si="59"/>
        <v>NO</v>
      </c>
      <c r="X961" s="116"/>
      <c r="Y961" s="105"/>
      <c r="Z961" s="85"/>
    </row>
    <row r="962" spans="1:26">
      <c r="A962" s="80"/>
      <c r="B962" s="80"/>
      <c r="C962" s="111"/>
      <c r="D962" s="81"/>
      <c r="E962" s="111"/>
      <c r="F962" s="111"/>
      <c r="G962" s="113"/>
      <c r="H962" s="101"/>
      <c r="I962" s="81"/>
      <c r="J962" s="82"/>
      <c r="K962" s="81"/>
      <c r="L962" s="101" t="str">
        <f t="shared" si="56"/>
        <v>ERROR</v>
      </c>
      <c r="M962" s="117"/>
      <c r="N962" s="81"/>
      <c r="O962" s="81"/>
      <c r="P962" s="81"/>
      <c r="Q962" s="80"/>
      <c r="R962" s="81"/>
      <c r="S962" s="106" t="str">
        <f>IF(OR(B962="",$C$3="",$G$3=""),"ERROR",IF(AND(B962='Dropdown Answer Key'!$B$12,OR(E962="Lead",E962="U, May have L",E962="COM",E962="")),"Lead",IF(AND(B962='Dropdown Answer Key'!$B$12,OR(AND(E962="GALV",H962="Y"),AND(E962="GALV",H962="UN"),AND(E962="GALV",H962=""))),"GRR",IF(AND(B962='Dropdown Answer Key'!$B$12,E962="Unknown"),"Unknown SL",IF(AND(B962='Dropdown Answer Key'!$B$13,OR(F962="Lead",F962="U, May have L",F962="COM",F962="")),"Lead",IF(AND(B962='Dropdown Answer Key'!$B$13,OR(AND(F962="GALV",H962="Y"),AND(F962="GALV",H962="UN"),AND(F962="GALV",H962=""))),"GRR",IF(AND(B962='Dropdown Answer Key'!$B$13,F962="Unknown"),"Unknown SL",IF(AND(B962='Dropdown Answer Key'!$B$14,OR(E962="Lead",E962="U, May have L",E962="COM",E962="")),"Lead",IF(AND(B962='Dropdown Answer Key'!$B$14,OR(F962="Lead",F962="U, May have L",F962="COM",F962="")),"Lead",IF(AND(B962='Dropdown Answer Key'!$B$14,OR(AND(E962="GALV",H962="Y"),AND(E962="GALV",H962="UN"),AND(E962="GALV",H962=""),AND(F962="GALV",H962="Y"),AND(F962="GALV",H962="UN"),AND(F962="GALV",H962=""),AND(F962="GALV",I962="Y"),AND(F962="GALV",I962="UN"),AND(F962="GALV",I962=""))),"GRR",IF(AND(B962='Dropdown Answer Key'!$B$14,OR(E962="Unknown",F962="Unknown")),"Unknown SL","Non Lead")))))))))))</f>
        <v>ERROR</v>
      </c>
      <c r="T962" s="83" t="str">
        <f>IF(OR(M962="",Q962="",S962="ERROR"),"BLANK",IF((AND(M962='Dropdown Answer Key'!$B$25,OR('Service Line Inventory'!S962="Lead",S962="Unknown SL"))),"Tier 1",IF(AND('Service Line Inventory'!M962='Dropdown Answer Key'!$B$26,OR('Service Line Inventory'!S962="Lead",S962="Unknown SL")),"Tier 2",IF(AND('Service Line Inventory'!M962='Dropdown Answer Key'!$B$27,OR('Service Line Inventory'!S962="Lead",S962="Unknown SL")),"Tier 2",IF('Service Line Inventory'!S962="GRR","Tier 3",IF((AND('Service Line Inventory'!M962='Dropdown Answer Key'!$B$25,'Service Line Inventory'!Q962='Dropdown Answer Key'!$M$25,O962='Dropdown Answer Key'!$G$27,'Service Line Inventory'!P962='Dropdown Answer Key'!$J$27,S962="Non Lead")),"Tier 4",IF((AND('Service Line Inventory'!M962='Dropdown Answer Key'!$B$25,'Service Line Inventory'!Q962='Dropdown Answer Key'!$M$25,O962='Dropdown Answer Key'!$G$27,S962="Non Lead")),"Tier 4",IF((AND('Service Line Inventory'!M962='Dropdown Answer Key'!$B$25,'Service Line Inventory'!Q962='Dropdown Answer Key'!$M$25,'Service Line Inventory'!P962='Dropdown Answer Key'!$J$27,S962="Non Lead")),"Tier 4","Tier 5"))))))))</f>
        <v>BLANK</v>
      </c>
      <c r="U962" s="109" t="str">
        <f t="shared" si="57"/>
        <v>ERROR</v>
      </c>
      <c r="V962" s="83" t="str">
        <f t="shared" si="58"/>
        <v>ERROR</v>
      </c>
      <c r="W962" s="83" t="str">
        <f t="shared" si="59"/>
        <v>NO</v>
      </c>
      <c r="X962" s="115"/>
      <c r="Y962" s="84"/>
      <c r="Z962" s="85"/>
    </row>
    <row r="963" spans="1:26">
      <c r="A963" s="89"/>
      <c r="B963" s="90"/>
      <c r="C963" s="112"/>
      <c r="D963" s="90"/>
      <c r="E963" s="112"/>
      <c r="F963" s="112"/>
      <c r="G963" s="114"/>
      <c r="H963" s="102"/>
      <c r="I963" s="90"/>
      <c r="J963" s="91"/>
      <c r="K963" s="90"/>
      <c r="L963" s="102" t="str">
        <f t="shared" si="56"/>
        <v>ERROR</v>
      </c>
      <c r="M963" s="118"/>
      <c r="N963" s="90"/>
      <c r="O963" s="90"/>
      <c r="P963" s="90"/>
      <c r="Q963" s="89"/>
      <c r="R963" s="90"/>
      <c r="S963" s="121" t="str">
        <f>IF(OR(B963="",$C$3="",$G$3=""),"ERROR",IF(AND(B963='Dropdown Answer Key'!$B$12,OR(E963="Lead",E963="U, May have L",E963="COM",E963="")),"Lead",IF(AND(B963='Dropdown Answer Key'!$B$12,OR(AND(E963="GALV",H963="Y"),AND(E963="GALV",H963="UN"),AND(E963="GALV",H963=""))),"GRR",IF(AND(B963='Dropdown Answer Key'!$B$12,E963="Unknown"),"Unknown SL",IF(AND(B963='Dropdown Answer Key'!$B$13,OR(F963="Lead",F963="U, May have L",F963="COM",F963="")),"Lead",IF(AND(B963='Dropdown Answer Key'!$B$13,OR(AND(F963="GALV",H963="Y"),AND(F963="GALV",H963="UN"),AND(F963="GALV",H963=""))),"GRR",IF(AND(B963='Dropdown Answer Key'!$B$13,F963="Unknown"),"Unknown SL",IF(AND(B963='Dropdown Answer Key'!$B$14,OR(E963="Lead",E963="U, May have L",E963="COM",E963="")),"Lead",IF(AND(B963='Dropdown Answer Key'!$B$14,OR(F963="Lead",F963="U, May have L",F963="COM",F963="")),"Lead",IF(AND(B963='Dropdown Answer Key'!$B$14,OR(AND(E963="GALV",H963="Y"),AND(E963="GALV",H963="UN"),AND(E963="GALV",H963=""),AND(F963="GALV",H963="Y"),AND(F963="GALV",H963="UN"),AND(F963="GALV",H963=""),AND(F963="GALV",I963="Y"),AND(F963="GALV",I963="UN"),AND(F963="GALV",I963=""))),"GRR",IF(AND(B963='Dropdown Answer Key'!$B$14,OR(E963="Unknown",F963="Unknown")),"Unknown SL","Non Lead")))))))))))</f>
        <v>ERROR</v>
      </c>
      <c r="T963" s="122" t="str">
        <f>IF(OR(M963="",Q963="",S963="ERROR"),"BLANK",IF((AND(M963='Dropdown Answer Key'!$B$25,OR('Service Line Inventory'!S963="Lead",S963="Unknown SL"))),"Tier 1",IF(AND('Service Line Inventory'!M963='Dropdown Answer Key'!$B$26,OR('Service Line Inventory'!S963="Lead",S963="Unknown SL")),"Tier 2",IF(AND('Service Line Inventory'!M963='Dropdown Answer Key'!$B$27,OR('Service Line Inventory'!S963="Lead",S963="Unknown SL")),"Tier 2",IF('Service Line Inventory'!S963="GRR","Tier 3",IF((AND('Service Line Inventory'!M963='Dropdown Answer Key'!$B$25,'Service Line Inventory'!Q963='Dropdown Answer Key'!$M$25,O963='Dropdown Answer Key'!$G$27,'Service Line Inventory'!P963='Dropdown Answer Key'!$J$27,S963="Non Lead")),"Tier 4",IF((AND('Service Line Inventory'!M963='Dropdown Answer Key'!$B$25,'Service Line Inventory'!Q963='Dropdown Answer Key'!$M$25,O963='Dropdown Answer Key'!$G$27,S963="Non Lead")),"Tier 4",IF((AND('Service Line Inventory'!M963='Dropdown Answer Key'!$B$25,'Service Line Inventory'!Q963='Dropdown Answer Key'!$M$25,'Service Line Inventory'!P963='Dropdown Answer Key'!$J$27,S963="Non Lead")),"Tier 4","Tier 5"))))))))</f>
        <v>BLANK</v>
      </c>
      <c r="U963" s="123" t="str">
        <f t="shared" si="57"/>
        <v>ERROR</v>
      </c>
      <c r="V963" s="122" t="str">
        <f t="shared" si="58"/>
        <v>ERROR</v>
      </c>
      <c r="W963" s="122" t="str">
        <f t="shared" si="59"/>
        <v>NO</v>
      </c>
      <c r="X963" s="116"/>
      <c r="Y963" s="105"/>
      <c r="Z963" s="85"/>
    </row>
    <row r="964" spans="1:26">
      <c r="A964" s="80"/>
      <c r="B964" s="80"/>
      <c r="C964" s="111"/>
      <c r="D964" s="81"/>
      <c r="E964" s="111"/>
      <c r="F964" s="111"/>
      <c r="G964" s="113"/>
      <c r="H964" s="101"/>
      <c r="I964" s="81"/>
      <c r="J964" s="82"/>
      <c r="K964" s="81"/>
      <c r="L964" s="101" t="str">
        <f t="shared" si="56"/>
        <v>ERROR</v>
      </c>
      <c r="M964" s="117"/>
      <c r="N964" s="81"/>
      <c r="O964" s="81"/>
      <c r="P964" s="81"/>
      <c r="Q964" s="80"/>
      <c r="R964" s="81"/>
      <c r="S964" s="106" t="str">
        <f>IF(OR(B964="",$C$3="",$G$3=""),"ERROR",IF(AND(B964='Dropdown Answer Key'!$B$12,OR(E964="Lead",E964="U, May have L",E964="COM",E964="")),"Lead",IF(AND(B964='Dropdown Answer Key'!$B$12,OR(AND(E964="GALV",H964="Y"),AND(E964="GALV",H964="UN"),AND(E964="GALV",H964=""))),"GRR",IF(AND(B964='Dropdown Answer Key'!$B$12,E964="Unknown"),"Unknown SL",IF(AND(B964='Dropdown Answer Key'!$B$13,OR(F964="Lead",F964="U, May have L",F964="COM",F964="")),"Lead",IF(AND(B964='Dropdown Answer Key'!$B$13,OR(AND(F964="GALV",H964="Y"),AND(F964="GALV",H964="UN"),AND(F964="GALV",H964=""))),"GRR",IF(AND(B964='Dropdown Answer Key'!$B$13,F964="Unknown"),"Unknown SL",IF(AND(B964='Dropdown Answer Key'!$B$14,OR(E964="Lead",E964="U, May have L",E964="COM",E964="")),"Lead",IF(AND(B964='Dropdown Answer Key'!$B$14,OR(F964="Lead",F964="U, May have L",F964="COM",F964="")),"Lead",IF(AND(B964='Dropdown Answer Key'!$B$14,OR(AND(E964="GALV",H964="Y"),AND(E964="GALV",H964="UN"),AND(E964="GALV",H964=""),AND(F964="GALV",H964="Y"),AND(F964="GALV",H964="UN"),AND(F964="GALV",H964=""),AND(F964="GALV",I964="Y"),AND(F964="GALV",I964="UN"),AND(F964="GALV",I964=""))),"GRR",IF(AND(B964='Dropdown Answer Key'!$B$14,OR(E964="Unknown",F964="Unknown")),"Unknown SL","Non Lead")))))))))))</f>
        <v>ERROR</v>
      </c>
      <c r="T964" s="83" t="str">
        <f>IF(OR(M964="",Q964="",S964="ERROR"),"BLANK",IF((AND(M964='Dropdown Answer Key'!$B$25,OR('Service Line Inventory'!S964="Lead",S964="Unknown SL"))),"Tier 1",IF(AND('Service Line Inventory'!M964='Dropdown Answer Key'!$B$26,OR('Service Line Inventory'!S964="Lead",S964="Unknown SL")),"Tier 2",IF(AND('Service Line Inventory'!M964='Dropdown Answer Key'!$B$27,OR('Service Line Inventory'!S964="Lead",S964="Unknown SL")),"Tier 2",IF('Service Line Inventory'!S964="GRR","Tier 3",IF((AND('Service Line Inventory'!M964='Dropdown Answer Key'!$B$25,'Service Line Inventory'!Q964='Dropdown Answer Key'!$M$25,O964='Dropdown Answer Key'!$G$27,'Service Line Inventory'!P964='Dropdown Answer Key'!$J$27,S964="Non Lead")),"Tier 4",IF((AND('Service Line Inventory'!M964='Dropdown Answer Key'!$B$25,'Service Line Inventory'!Q964='Dropdown Answer Key'!$M$25,O964='Dropdown Answer Key'!$G$27,S964="Non Lead")),"Tier 4",IF((AND('Service Line Inventory'!M964='Dropdown Answer Key'!$B$25,'Service Line Inventory'!Q964='Dropdown Answer Key'!$M$25,'Service Line Inventory'!P964='Dropdown Answer Key'!$J$27,S964="Non Lead")),"Tier 4","Tier 5"))))))))</f>
        <v>BLANK</v>
      </c>
      <c r="U964" s="109" t="str">
        <f t="shared" si="57"/>
        <v>ERROR</v>
      </c>
      <c r="V964" s="83" t="str">
        <f t="shared" si="58"/>
        <v>ERROR</v>
      </c>
      <c r="W964" s="83" t="str">
        <f t="shared" si="59"/>
        <v>NO</v>
      </c>
      <c r="X964" s="115"/>
      <c r="Y964" s="84"/>
      <c r="Z964" s="85"/>
    </row>
    <row r="965" spans="1:26">
      <c r="A965" s="89"/>
      <c r="B965" s="90"/>
      <c r="C965" s="112"/>
      <c r="D965" s="90"/>
      <c r="E965" s="112"/>
      <c r="F965" s="112"/>
      <c r="G965" s="114"/>
      <c r="H965" s="102"/>
      <c r="I965" s="90"/>
      <c r="J965" s="91"/>
      <c r="K965" s="90"/>
      <c r="L965" s="102" t="str">
        <f t="shared" si="56"/>
        <v>ERROR</v>
      </c>
      <c r="M965" s="118"/>
      <c r="N965" s="90"/>
      <c r="O965" s="90"/>
      <c r="P965" s="90"/>
      <c r="Q965" s="89"/>
      <c r="R965" s="90"/>
      <c r="S965" s="121" t="str">
        <f>IF(OR(B965="",$C$3="",$G$3=""),"ERROR",IF(AND(B965='Dropdown Answer Key'!$B$12,OR(E965="Lead",E965="U, May have L",E965="COM",E965="")),"Lead",IF(AND(B965='Dropdown Answer Key'!$B$12,OR(AND(E965="GALV",H965="Y"),AND(E965="GALV",H965="UN"),AND(E965="GALV",H965=""))),"GRR",IF(AND(B965='Dropdown Answer Key'!$B$12,E965="Unknown"),"Unknown SL",IF(AND(B965='Dropdown Answer Key'!$B$13,OR(F965="Lead",F965="U, May have L",F965="COM",F965="")),"Lead",IF(AND(B965='Dropdown Answer Key'!$B$13,OR(AND(F965="GALV",H965="Y"),AND(F965="GALV",H965="UN"),AND(F965="GALV",H965=""))),"GRR",IF(AND(B965='Dropdown Answer Key'!$B$13,F965="Unknown"),"Unknown SL",IF(AND(B965='Dropdown Answer Key'!$B$14,OR(E965="Lead",E965="U, May have L",E965="COM",E965="")),"Lead",IF(AND(B965='Dropdown Answer Key'!$B$14,OR(F965="Lead",F965="U, May have L",F965="COM",F965="")),"Lead",IF(AND(B965='Dropdown Answer Key'!$B$14,OR(AND(E965="GALV",H965="Y"),AND(E965="GALV",H965="UN"),AND(E965="GALV",H965=""),AND(F965="GALV",H965="Y"),AND(F965="GALV",H965="UN"),AND(F965="GALV",H965=""),AND(F965="GALV",I965="Y"),AND(F965="GALV",I965="UN"),AND(F965="GALV",I965=""))),"GRR",IF(AND(B965='Dropdown Answer Key'!$B$14,OR(E965="Unknown",F965="Unknown")),"Unknown SL","Non Lead")))))))))))</f>
        <v>ERROR</v>
      </c>
      <c r="T965" s="122" t="str">
        <f>IF(OR(M965="",Q965="",S965="ERROR"),"BLANK",IF((AND(M965='Dropdown Answer Key'!$B$25,OR('Service Line Inventory'!S965="Lead",S965="Unknown SL"))),"Tier 1",IF(AND('Service Line Inventory'!M965='Dropdown Answer Key'!$B$26,OR('Service Line Inventory'!S965="Lead",S965="Unknown SL")),"Tier 2",IF(AND('Service Line Inventory'!M965='Dropdown Answer Key'!$B$27,OR('Service Line Inventory'!S965="Lead",S965="Unknown SL")),"Tier 2",IF('Service Line Inventory'!S965="GRR","Tier 3",IF((AND('Service Line Inventory'!M965='Dropdown Answer Key'!$B$25,'Service Line Inventory'!Q965='Dropdown Answer Key'!$M$25,O965='Dropdown Answer Key'!$G$27,'Service Line Inventory'!P965='Dropdown Answer Key'!$J$27,S965="Non Lead")),"Tier 4",IF((AND('Service Line Inventory'!M965='Dropdown Answer Key'!$B$25,'Service Line Inventory'!Q965='Dropdown Answer Key'!$M$25,O965='Dropdown Answer Key'!$G$27,S965="Non Lead")),"Tier 4",IF((AND('Service Line Inventory'!M965='Dropdown Answer Key'!$B$25,'Service Line Inventory'!Q965='Dropdown Answer Key'!$M$25,'Service Line Inventory'!P965='Dropdown Answer Key'!$J$27,S965="Non Lead")),"Tier 4","Tier 5"))))))))</f>
        <v>BLANK</v>
      </c>
      <c r="U965" s="123" t="str">
        <f t="shared" si="57"/>
        <v>ERROR</v>
      </c>
      <c r="V965" s="122" t="str">
        <f t="shared" si="58"/>
        <v>ERROR</v>
      </c>
      <c r="W965" s="122" t="str">
        <f t="shared" si="59"/>
        <v>NO</v>
      </c>
      <c r="X965" s="116"/>
      <c r="Y965" s="105"/>
      <c r="Z965" s="85"/>
    </row>
    <row r="966" spans="1:26">
      <c r="A966" s="80"/>
      <c r="B966" s="80"/>
      <c r="C966" s="111"/>
      <c r="D966" s="81"/>
      <c r="E966" s="111"/>
      <c r="F966" s="111"/>
      <c r="G966" s="113"/>
      <c r="H966" s="101"/>
      <c r="I966" s="81"/>
      <c r="J966" s="82"/>
      <c r="K966" s="81"/>
      <c r="L966" s="101" t="str">
        <f t="shared" si="56"/>
        <v>ERROR</v>
      </c>
      <c r="M966" s="117"/>
      <c r="N966" s="81"/>
      <c r="O966" s="81"/>
      <c r="P966" s="81"/>
      <c r="Q966" s="80"/>
      <c r="R966" s="81"/>
      <c r="S966" s="106" t="str">
        <f>IF(OR(B966="",$C$3="",$G$3=""),"ERROR",IF(AND(B966='Dropdown Answer Key'!$B$12,OR(E966="Lead",E966="U, May have L",E966="COM",E966="")),"Lead",IF(AND(B966='Dropdown Answer Key'!$B$12,OR(AND(E966="GALV",H966="Y"),AND(E966="GALV",H966="UN"),AND(E966="GALV",H966=""))),"GRR",IF(AND(B966='Dropdown Answer Key'!$B$12,E966="Unknown"),"Unknown SL",IF(AND(B966='Dropdown Answer Key'!$B$13,OR(F966="Lead",F966="U, May have L",F966="COM",F966="")),"Lead",IF(AND(B966='Dropdown Answer Key'!$B$13,OR(AND(F966="GALV",H966="Y"),AND(F966="GALV",H966="UN"),AND(F966="GALV",H966=""))),"GRR",IF(AND(B966='Dropdown Answer Key'!$B$13,F966="Unknown"),"Unknown SL",IF(AND(B966='Dropdown Answer Key'!$B$14,OR(E966="Lead",E966="U, May have L",E966="COM",E966="")),"Lead",IF(AND(B966='Dropdown Answer Key'!$B$14,OR(F966="Lead",F966="U, May have L",F966="COM",F966="")),"Lead",IF(AND(B966='Dropdown Answer Key'!$B$14,OR(AND(E966="GALV",H966="Y"),AND(E966="GALV",H966="UN"),AND(E966="GALV",H966=""),AND(F966="GALV",H966="Y"),AND(F966="GALV",H966="UN"),AND(F966="GALV",H966=""),AND(F966="GALV",I966="Y"),AND(F966="GALV",I966="UN"),AND(F966="GALV",I966=""))),"GRR",IF(AND(B966='Dropdown Answer Key'!$B$14,OR(E966="Unknown",F966="Unknown")),"Unknown SL","Non Lead")))))))))))</f>
        <v>ERROR</v>
      </c>
      <c r="T966" s="83" t="str">
        <f>IF(OR(M966="",Q966="",S966="ERROR"),"BLANK",IF((AND(M966='Dropdown Answer Key'!$B$25,OR('Service Line Inventory'!S966="Lead",S966="Unknown SL"))),"Tier 1",IF(AND('Service Line Inventory'!M966='Dropdown Answer Key'!$B$26,OR('Service Line Inventory'!S966="Lead",S966="Unknown SL")),"Tier 2",IF(AND('Service Line Inventory'!M966='Dropdown Answer Key'!$B$27,OR('Service Line Inventory'!S966="Lead",S966="Unknown SL")),"Tier 2",IF('Service Line Inventory'!S966="GRR","Tier 3",IF((AND('Service Line Inventory'!M966='Dropdown Answer Key'!$B$25,'Service Line Inventory'!Q966='Dropdown Answer Key'!$M$25,O966='Dropdown Answer Key'!$G$27,'Service Line Inventory'!P966='Dropdown Answer Key'!$J$27,S966="Non Lead")),"Tier 4",IF((AND('Service Line Inventory'!M966='Dropdown Answer Key'!$B$25,'Service Line Inventory'!Q966='Dropdown Answer Key'!$M$25,O966='Dropdown Answer Key'!$G$27,S966="Non Lead")),"Tier 4",IF((AND('Service Line Inventory'!M966='Dropdown Answer Key'!$B$25,'Service Line Inventory'!Q966='Dropdown Answer Key'!$M$25,'Service Line Inventory'!P966='Dropdown Answer Key'!$J$27,S966="Non Lead")),"Tier 4","Tier 5"))))))))</f>
        <v>BLANK</v>
      </c>
      <c r="U966" s="109" t="str">
        <f t="shared" si="57"/>
        <v>ERROR</v>
      </c>
      <c r="V966" s="83" t="str">
        <f t="shared" si="58"/>
        <v>ERROR</v>
      </c>
      <c r="W966" s="83" t="str">
        <f t="shared" si="59"/>
        <v>NO</v>
      </c>
      <c r="X966" s="115"/>
      <c r="Y966" s="84"/>
      <c r="Z966" s="85"/>
    </row>
    <row r="967" spans="1:26">
      <c r="A967" s="89"/>
      <c r="B967" s="90"/>
      <c r="C967" s="112"/>
      <c r="D967" s="90"/>
      <c r="E967" s="112"/>
      <c r="F967" s="112"/>
      <c r="G967" s="114"/>
      <c r="H967" s="102"/>
      <c r="I967" s="90"/>
      <c r="J967" s="91"/>
      <c r="K967" s="90"/>
      <c r="L967" s="102" t="str">
        <f t="shared" si="56"/>
        <v>ERROR</v>
      </c>
      <c r="M967" s="118"/>
      <c r="N967" s="90"/>
      <c r="O967" s="90"/>
      <c r="P967" s="90"/>
      <c r="Q967" s="89"/>
      <c r="R967" s="90"/>
      <c r="S967" s="121" t="str">
        <f>IF(OR(B967="",$C$3="",$G$3=""),"ERROR",IF(AND(B967='Dropdown Answer Key'!$B$12,OR(E967="Lead",E967="U, May have L",E967="COM",E967="")),"Lead",IF(AND(B967='Dropdown Answer Key'!$B$12,OR(AND(E967="GALV",H967="Y"),AND(E967="GALV",H967="UN"),AND(E967="GALV",H967=""))),"GRR",IF(AND(B967='Dropdown Answer Key'!$B$12,E967="Unknown"),"Unknown SL",IF(AND(B967='Dropdown Answer Key'!$B$13,OR(F967="Lead",F967="U, May have L",F967="COM",F967="")),"Lead",IF(AND(B967='Dropdown Answer Key'!$B$13,OR(AND(F967="GALV",H967="Y"),AND(F967="GALV",H967="UN"),AND(F967="GALV",H967=""))),"GRR",IF(AND(B967='Dropdown Answer Key'!$B$13,F967="Unknown"),"Unknown SL",IF(AND(B967='Dropdown Answer Key'!$B$14,OR(E967="Lead",E967="U, May have L",E967="COM",E967="")),"Lead",IF(AND(B967='Dropdown Answer Key'!$B$14,OR(F967="Lead",F967="U, May have L",F967="COM",F967="")),"Lead",IF(AND(B967='Dropdown Answer Key'!$B$14,OR(AND(E967="GALV",H967="Y"),AND(E967="GALV",H967="UN"),AND(E967="GALV",H967=""),AND(F967="GALV",H967="Y"),AND(F967="GALV",H967="UN"),AND(F967="GALV",H967=""),AND(F967="GALV",I967="Y"),AND(F967="GALV",I967="UN"),AND(F967="GALV",I967=""))),"GRR",IF(AND(B967='Dropdown Answer Key'!$B$14,OR(E967="Unknown",F967="Unknown")),"Unknown SL","Non Lead")))))))))))</f>
        <v>ERROR</v>
      </c>
      <c r="T967" s="122" t="str">
        <f>IF(OR(M967="",Q967="",S967="ERROR"),"BLANK",IF((AND(M967='Dropdown Answer Key'!$B$25,OR('Service Line Inventory'!S967="Lead",S967="Unknown SL"))),"Tier 1",IF(AND('Service Line Inventory'!M967='Dropdown Answer Key'!$B$26,OR('Service Line Inventory'!S967="Lead",S967="Unknown SL")),"Tier 2",IF(AND('Service Line Inventory'!M967='Dropdown Answer Key'!$B$27,OR('Service Line Inventory'!S967="Lead",S967="Unknown SL")),"Tier 2",IF('Service Line Inventory'!S967="GRR","Tier 3",IF((AND('Service Line Inventory'!M967='Dropdown Answer Key'!$B$25,'Service Line Inventory'!Q967='Dropdown Answer Key'!$M$25,O967='Dropdown Answer Key'!$G$27,'Service Line Inventory'!P967='Dropdown Answer Key'!$J$27,S967="Non Lead")),"Tier 4",IF((AND('Service Line Inventory'!M967='Dropdown Answer Key'!$B$25,'Service Line Inventory'!Q967='Dropdown Answer Key'!$M$25,O967='Dropdown Answer Key'!$G$27,S967="Non Lead")),"Tier 4",IF((AND('Service Line Inventory'!M967='Dropdown Answer Key'!$B$25,'Service Line Inventory'!Q967='Dropdown Answer Key'!$M$25,'Service Line Inventory'!P967='Dropdown Answer Key'!$J$27,S967="Non Lead")),"Tier 4","Tier 5"))))))))</f>
        <v>BLANK</v>
      </c>
      <c r="U967" s="123" t="str">
        <f t="shared" si="57"/>
        <v>ERROR</v>
      </c>
      <c r="V967" s="122" t="str">
        <f t="shared" si="58"/>
        <v>ERROR</v>
      </c>
      <c r="W967" s="122" t="str">
        <f t="shared" si="59"/>
        <v>NO</v>
      </c>
      <c r="X967" s="116"/>
      <c r="Y967" s="105"/>
      <c r="Z967" s="85"/>
    </row>
    <row r="968" spans="1:26">
      <c r="A968" s="80"/>
      <c r="B968" s="80"/>
      <c r="C968" s="111"/>
      <c r="D968" s="81"/>
      <c r="E968" s="111"/>
      <c r="F968" s="111"/>
      <c r="G968" s="113"/>
      <c r="H968" s="101"/>
      <c r="I968" s="81"/>
      <c r="J968" s="82"/>
      <c r="K968" s="81"/>
      <c r="L968" s="101" t="str">
        <f t="shared" ref="L968:L1031" si="60">S968</f>
        <v>ERROR</v>
      </c>
      <c r="M968" s="117"/>
      <c r="N968" s="81"/>
      <c r="O968" s="81"/>
      <c r="P968" s="81"/>
      <c r="Q968" s="80"/>
      <c r="R968" s="81"/>
      <c r="S968" s="106" t="str">
        <f>IF(OR(B968="",$C$3="",$G$3=""),"ERROR",IF(AND(B968='Dropdown Answer Key'!$B$12,OR(E968="Lead",E968="U, May have L",E968="COM",E968="")),"Lead",IF(AND(B968='Dropdown Answer Key'!$B$12,OR(AND(E968="GALV",H968="Y"),AND(E968="GALV",H968="UN"),AND(E968="GALV",H968=""))),"GRR",IF(AND(B968='Dropdown Answer Key'!$B$12,E968="Unknown"),"Unknown SL",IF(AND(B968='Dropdown Answer Key'!$B$13,OR(F968="Lead",F968="U, May have L",F968="COM",F968="")),"Lead",IF(AND(B968='Dropdown Answer Key'!$B$13,OR(AND(F968="GALV",H968="Y"),AND(F968="GALV",H968="UN"),AND(F968="GALV",H968=""))),"GRR",IF(AND(B968='Dropdown Answer Key'!$B$13,F968="Unknown"),"Unknown SL",IF(AND(B968='Dropdown Answer Key'!$B$14,OR(E968="Lead",E968="U, May have L",E968="COM",E968="")),"Lead",IF(AND(B968='Dropdown Answer Key'!$B$14,OR(F968="Lead",F968="U, May have L",F968="COM",F968="")),"Lead",IF(AND(B968='Dropdown Answer Key'!$B$14,OR(AND(E968="GALV",H968="Y"),AND(E968="GALV",H968="UN"),AND(E968="GALV",H968=""),AND(F968="GALV",H968="Y"),AND(F968="GALV",H968="UN"),AND(F968="GALV",H968=""),AND(F968="GALV",I968="Y"),AND(F968="GALV",I968="UN"),AND(F968="GALV",I968=""))),"GRR",IF(AND(B968='Dropdown Answer Key'!$B$14,OR(E968="Unknown",F968="Unknown")),"Unknown SL","Non Lead")))))))))))</f>
        <v>ERROR</v>
      </c>
      <c r="T968" s="83" t="str">
        <f>IF(OR(M968="",Q968="",S968="ERROR"),"BLANK",IF((AND(M968='Dropdown Answer Key'!$B$25,OR('Service Line Inventory'!S968="Lead",S968="Unknown SL"))),"Tier 1",IF(AND('Service Line Inventory'!M968='Dropdown Answer Key'!$B$26,OR('Service Line Inventory'!S968="Lead",S968="Unknown SL")),"Tier 2",IF(AND('Service Line Inventory'!M968='Dropdown Answer Key'!$B$27,OR('Service Line Inventory'!S968="Lead",S968="Unknown SL")),"Tier 2",IF('Service Line Inventory'!S968="GRR","Tier 3",IF((AND('Service Line Inventory'!M968='Dropdown Answer Key'!$B$25,'Service Line Inventory'!Q968='Dropdown Answer Key'!$M$25,O968='Dropdown Answer Key'!$G$27,'Service Line Inventory'!P968='Dropdown Answer Key'!$J$27,S968="Non Lead")),"Tier 4",IF((AND('Service Line Inventory'!M968='Dropdown Answer Key'!$B$25,'Service Line Inventory'!Q968='Dropdown Answer Key'!$M$25,O968='Dropdown Answer Key'!$G$27,S968="Non Lead")),"Tier 4",IF((AND('Service Line Inventory'!M968='Dropdown Answer Key'!$B$25,'Service Line Inventory'!Q968='Dropdown Answer Key'!$M$25,'Service Line Inventory'!P968='Dropdown Answer Key'!$J$27,S968="Non Lead")),"Tier 4","Tier 5"))))))))</f>
        <v>BLANK</v>
      </c>
      <c r="U968" s="109" t="str">
        <f t="shared" si="57"/>
        <v>ERROR</v>
      </c>
      <c r="V968" s="83" t="str">
        <f t="shared" si="58"/>
        <v>ERROR</v>
      </c>
      <c r="W968" s="83" t="str">
        <f t="shared" si="59"/>
        <v>NO</v>
      </c>
      <c r="X968" s="115"/>
      <c r="Y968" s="84"/>
      <c r="Z968" s="85"/>
    </row>
    <row r="969" spans="1:26">
      <c r="A969" s="89"/>
      <c r="B969" s="90"/>
      <c r="C969" s="112"/>
      <c r="D969" s="90"/>
      <c r="E969" s="112"/>
      <c r="F969" s="112"/>
      <c r="G969" s="114"/>
      <c r="H969" s="102"/>
      <c r="I969" s="90"/>
      <c r="J969" s="91"/>
      <c r="K969" s="90"/>
      <c r="L969" s="102" t="str">
        <f t="shared" si="60"/>
        <v>ERROR</v>
      </c>
      <c r="M969" s="118"/>
      <c r="N969" s="90"/>
      <c r="O969" s="90"/>
      <c r="P969" s="90"/>
      <c r="Q969" s="89"/>
      <c r="R969" s="90"/>
      <c r="S969" s="121" t="str">
        <f>IF(OR(B969="",$C$3="",$G$3=""),"ERROR",IF(AND(B969='Dropdown Answer Key'!$B$12,OR(E969="Lead",E969="U, May have L",E969="COM",E969="")),"Lead",IF(AND(B969='Dropdown Answer Key'!$B$12,OR(AND(E969="GALV",H969="Y"),AND(E969="GALV",H969="UN"),AND(E969="GALV",H969=""))),"GRR",IF(AND(B969='Dropdown Answer Key'!$B$12,E969="Unknown"),"Unknown SL",IF(AND(B969='Dropdown Answer Key'!$B$13,OR(F969="Lead",F969="U, May have L",F969="COM",F969="")),"Lead",IF(AND(B969='Dropdown Answer Key'!$B$13,OR(AND(F969="GALV",H969="Y"),AND(F969="GALV",H969="UN"),AND(F969="GALV",H969=""))),"GRR",IF(AND(B969='Dropdown Answer Key'!$B$13,F969="Unknown"),"Unknown SL",IF(AND(B969='Dropdown Answer Key'!$B$14,OR(E969="Lead",E969="U, May have L",E969="COM",E969="")),"Lead",IF(AND(B969='Dropdown Answer Key'!$B$14,OR(F969="Lead",F969="U, May have L",F969="COM",F969="")),"Lead",IF(AND(B969='Dropdown Answer Key'!$B$14,OR(AND(E969="GALV",H969="Y"),AND(E969="GALV",H969="UN"),AND(E969="GALV",H969=""),AND(F969="GALV",H969="Y"),AND(F969="GALV",H969="UN"),AND(F969="GALV",H969=""),AND(F969="GALV",I969="Y"),AND(F969="GALV",I969="UN"),AND(F969="GALV",I969=""))),"GRR",IF(AND(B969='Dropdown Answer Key'!$B$14,OR(E969="Unknown",F969="Unknown")),"Unknown SL","Non Lead")))))))))))</f>
        <v>ERROR</v>
      </c>
      <c r="T969" s="122" t="str">
        <f>IF(OR(M969="",Q969="",S969="ERROR"),"BLANK",IF((AND(M969='Dropdown Answer Key'!$B$25,OR('Service Line Inventory'!S969="Lead",S969="Unknown SL"))),"Tier 1",IF(AND('Service Line Inventory'!M969='Dropdown Answer Key'!$B$26,OR('Service Line Inventory'!S969="Lead",S969="Unknown SL")),"Tier 2",IF(AND('Service Line Inventory'!M969='Dropdown Answer Key'!$B$27,OR('Service Line Inventory'!S969="Lead",S969="Unknown SL")),"Tier 2",IF('Service Line Inventory'!S969="GRR","Tier 3",IF((AND('Service Line Inventory'!M969='Dropdown Answer Key'!$B$25,'Service Line Inventory'!Q969='Dropdown Answer Key'!$M$25,O969='Dropdown Answer Key'!$G$27,'Service Line Inventory'!P969='Dropdown Answer Key'!$J$27,S969="Non Lead")),"Tier 4",IF((AND('Service Line Inventory'!M969='Dropdown Answer Key'!$B$25,'Service Line Inventory'!Q969='Dropdown Answer Key'!$M$25,O969='Dropdown Answer Key'!$G$27,S969="Non Lead")),"Tier 4",IF((AND('Service Line Inventory'!M969='Dropdown Answer Key'!$B$25,'Service Line Inventory'!Q969='Dropdown Answer Key'!$M$25,'Service Line Inventory'!P969='Dropdown Answer Key'!$J$27,S969="Non Lead")),"Tier 4","Tier 5"))))))))</f>
        <v>BLANK</v>
      </c>
      <c r="U969" s="123" t="str">
        <f t="shared" ref="U969:U1032" si="61">IF(OR(S969="LEAD",S969="GRR",S969="Unknown SL"),"YES",IF(S969="ERROR","ERROR","NO"))</f>
        <v>ERROR</v>
      </c>
      <c r="V969" s="122" t="str">
        <f t="shared" ref="V969:V1032" si="62">IF((OR(S969="LEAD",S969="GRR",S969="Unknown SL")),"YES",IF(S969="ERROR","ERROR","NO"))</f>
        <v>ERROR</v>
      </c>
      <c r="W969" s="122" t="str">
        <f t="shared" ref="W969:W1032" si="63">IF(V969="YES","YES","NO")</f>
        <v>NO</v>
      </c>
      <c r="X969" s="116"/>
      <c r="Y969" s="105"/>
      <c r="Z969" s="85"/>
    </row>
    <row r="970" spans="1:26">
      <c r="A970" s="80"/>
      <c r="B970" s="80"/>
      <c r="C970" s="111"/>
      <c r="D970" s="81"/>
      <c r="E970" s="111"/>
      <c r="F970" s="111"/>
      <c r="G970" s="113"/>
      <c r="H970" s="101"/>
      <c r="I970" s="81"/>
      <c r="J970" s="82"/>
      <c r="K970" s="81"/>
      <c r="L970" s="101" t="str">
        <f t="shared" si="60"/>
        <v>ERROR</v>
      </c>
      <c r="M970" s="117"/>
      <c r="N970" s="81"/>
      <c r="O970" s="81"/>
      <c r="P970" s="81"/>
      <c r="Q970" s="80"/>
      <c r="R970" s="81"/>
      <c r="S970" s="106" t="str">
        <f>IF(OR(B970="",$C$3="",$G$3=""),"ERROR",IF(AND(B970='Dropdown Answer Key'!$B$12,OR(E970="Lead",E970="U, May have L",E970="COM",E970="")),"Lead",IF(AND(B970='Dropdown Answer Key'!$B$12,OR(AND(E970="GALV",H970="Y"),AND(E970="GALV",H970="UN"),AND(E970="GALV",H970=""))),"GRR",IF(AND(B970='Dropdown Answer Key'!$B$12,E970="Unknown"),"Unknown SL",IF(AND(B970='Dropdown Answer Key'!$B$13,OR(F970="Lead",F970="U, May have L",F970="COM",F970="")),"Lead",IF(AND(B970='Dropdown Answer Key'!$B$13,OR(AND(F970="GALV",H970="Y"),AND(F970="GALV",H970="UN"),AND(F970="GALV",H970=""))),"GRR",IF(AND(B970='Dropdown Answer Key'!$B$13,F970="Unknown"),"Unknown SL",IF(AND(B970='Dropdown Answer Key'!$B$14,OR(E970="Lead",E970="U, May have L",E970="COM",E970="")),"Lead",IF(AND(B970='Dropdown Answer Key'!$B$14,OR(F970="Lead",F970="U, May have L",F970="COM",F970="")),"Lead",IF(AND(B970='Dropdown Answer Key'!$B$14,OR(AND(E970="GALV",H970="Y"),AND(E970="GALV",H970="UN"),AND(E970="GALV",H970=""),AND(F970="GALV",H970="Y"),AND(F970="GALV",H970="UN"),AND(F970="GALV",H970=""),AND(F970="GALV",I970="Y"),AND(F970="GALV",I970="UN"),AND(F970="GALV",I970=""))),"GRR",IF(AND(B970='Dropdown Answer Key'!$B$14,OR(E970="Unknown",F970="Unknown")),"Unknown SL","Non Lead")))))))))))</f>
        <v>ERROR</v>
      </c>
      <c r="T970" s="83" t="str">
        <f>IF(OR(M970="",Q970="",S970="ERROR"),"BLANK",IF((AND(M970='Dropdown Answer Key'!$B$25,OR('Service Line Inventory'!S970="Lead",S970="Unknown SL"))),"Tier 1",IF(AND('Service Line Inventory'!M970='Dropdown Answer Key'!$B$26,OR('Service Line Inventory'!S970="Lead",S970="Unknown SL")),"Tier 2",IF(AND('Service Line Inventory'!M970='Dropdown Answer Key'!$B$27,OR('Service Line Inventory'!S970="Lead",S970="Unknown SL")),"Tier 2",IF('Service Line Inventory'!S970="GRR","Tier 3",IF((AND('Service Line Inventory'!M970='Dropdown Answer Key'!$B$25,'Service Line Inventory'!Q970='Dropdown Answer Key'!$M$25,O970='Dropdown Answer Key'!$G$27,'Service Line Inventory'!P970='Dropdown Answer Key'!$J$27,S970="Non Lead")),"Tier 4",IF((AND('Service Line Inventory'!M970='Dropdown Answer Key'!$B$25,'Service Line Inventory'!Q970='Dropdown Answer Key'!$M$25,O970='Dropdown Answer Key'!$G$27,S970="Non Lead")),"Tier 4",IF((AND('Service Line Inventory'!M970='Dropdown Answer Key'!$B$25,'Service Line Inventory'!Q970='Dropdown Answer Key'!$M$25,'Service Line Inventory'!P970='Dropdown Answer Key'!$J$27,S970="Non Lead")),"Tier 4","Tier 5"))))))))</f>
        <v>BLANK</v>
      </c>
      <c r="U970" s="109" t="str">
        <f t="shared" si="61"/>
        <v>ERROR</v>
      </c>
      <c r="V970" s="83" t="str">
        <f t="shared" si="62"/>
        <v>ERROR</v>
      </c>
      <c r="W970" s="83" t="str">
        <f t="shared" si="63"/>
        <v>NO</v>
      </c>
      <c r="X970" s="115"/>
      <c r="Y970" s="84"/>
      <c r="Z970" s="85"/>
    </row>
    <row r="971" spans="1:26">
      <c r="A971" s="89"/>
      <c r="B971" s="90"/>
      <c r="C971" s="112"/>
      <c r="D971" s="90"/>
      <c r="E971" s="112"/>
      <c r="F971" s="112"/>
      <c r="G971" s="114"/>
      <c r="H971" s="102"/>
      <c r="I971" s="90"/>
      <c r="J971" s="91"/>
      <c r="K971" s="90"/>
      <c r="L971" s="102" t="str">
        <f t="shared" si="60"/>
        <v>ERROR</v>
      </c>
      <c r="M971" s="118"/>
      <c r="N971" s="90"/>
      <c r="O971" s="90"/>
      <c r="P971" s="90"/>
      <c r="Q971" s="89"/>
      <c r="R971" s="90"/>
      <c r="S971" s="121" t="str">
        <f>IF(OR(B971="",$C$3="",$G$3=""),"ERROR",IF(AND(B971='Dropdown Answer Key'!$B$12,OR(E971="Lead",E971="U, May have L",E971="COM",E971="")),"Lead",IF(AND(B971='Dropdown Answer Key'!$B$12,OR(AND(E971="GALV",H971="Y"),AND(E971="GALV",H971="UN"),AND(E971="GALV",H971=""))),"GRR",IF(AND(B971='Dropdown Answer Key'!$B$12,E971="Unknown"),"Unknown SL",IF(AND(B971='Dropdown Answer Key'!$B$13,OR(F971="Lead",F971="U, May have L",F971="COM",F971="")),"Lead",IF(AND(B971='Dropdown Answer Key'!$B$13,OR(AND(F971="GALV",H971="Y"),AND(F971="GALV",H971="UN"),AND(F971="GALV",H971=""))),"GRR",IF(AND(B971='Dropdown Answer Key'!$B$13,F971="Unknown"),"Unknown SL",IF(AND(B971='Dropdown Answer Key'!$B$14,OR(E971="Lead",E971="U, May have L",E971="COM",E971="")),"Lead",IF(AND(B971='Dropdown Answer Key'!$B$14,OR(F971="Lead",F971="U, May have L",F971="COM",F971="")),"Lead",IF(AND(B971='Dropdown Answer Key'!$B$14,OR(AND(E971="GALV",H971="Y"),AND(E971="GALV",H971="UN"),AND(E971="GALV",H971=""),AND(F971="GALV",H971="Y"),AND(F971="GALV",H971="UN"),AND(F971="GALV",H971=""),AND(F971="GALV",I971="Y"),AND(F971="GALV",I971="UN"),AND(F971="GALV",I971=""))),"GRR",IF(AND(B971='Dropdown Answer Key'!$B$14,OR(E971="Unknown",F971="Unknown")),"Unknown SL","Non Lead")))))))))))</f>
        <v>ERROR</v>
      </c>
      <c r="T971" s="122" t="str">
        <f>IF(OR(M971="",Q971="",S971="ERROR"),"BLANK",IF((AND(M971='Dropdown Answer Key'!$B$25,OR('Service Line Inventory'!S971="Lead",S971="Unknown SL"))),"Tier 1",IF(AND('Service Line Inventory'!M971='Dropdown Answer Key'!$B$26,OR('Service Line Inventory'!S971="Lead",S971="Unknown SL")),"Tier 2",IF(AND('Service Line Inventory'!M971='Dropdown Answer Key'!$B$27,OR('Service Line Inventory'!S971="Lead",S971="Unknown SL")),"Tier 2",IF('Service Line Inventory'!S971="GRR","Tier 3",IF((AND('Service Line Inventory'!M971='Dropdown Answer Key'!$B$25,'Service Line Inventory'!Q971='Dropdown Answer Key'!$M$25,O971='Dropdown Answer Key'!$G$27,'Service Line Inventory'!P971='Dropdown Answer Key'!$J$27,S971="Non Lead")),"Tier 4",IF((AND('Service Line Inventory'!M971='Dropdown Answer Key'!$B$25,'Service Line Inventory'!Q971='Dropdown Answer Key'!$M$25,O971='Dropdown Answer Key'!$G$27,S971="Non Lead")),"Tier 4",IF((AND('Service Line Inventory'!M971='Dropdown Answer Key'!$B$25,'Service Line Inventory'!Q971='Dropdown Answer Key'!$M$25,'Service Line Inventory'!P971='Dropdown Answer Key'!$J$27,S971="Non Lead")),"Tier 4","Tier 5"))))))))</f>
        <v>BLANK</v>
      </c>
      <c r="U971" s="123" t="str">
        <f t="shared" si="61"/>
        <v>ERROR</v>
      </c>
      <c r="V971" s="122" t="str">
        <f t="shared" si="62"/>
        <v>ERROR</v>
      </c>
      <c r="W971" s="122" t="str">
        <f t="shared" si="63"/>
        <v>NO</v>
      </c>
      <c r="X971" s="116"/>
      <c r="Y971" s="105"/>
      <c r="Z971" s="85"/>
    </row>
    <row r="972" spans="1:26">
      <c r="A972" s="80"/>
      <c r="B972" s="80"/>
      <c r="C972" s="111"/>
      <c r="D972" s="81"/>
      <c r="E972" s="111"/>
      <c r="F972" s="111"/>
      <c r="G972" s="113"/>
      <c r="H972" s="101"/>
      <c r="I972" s="81"/>
      <c r="J972" s="82"/>
      <c r="K972" s="81"/>
      <c r="L972" s="101" t="str">
        <f t="shared" si="60"/>
        <v>ERROR</v>
      </c>
      <c r="M972" s="117"/>
      <c r="N972" s="81"/>
      <c r="O972" s="81"/>
      <c r="P972" s="81"/>
      <c r="Q972" s="80"/>
      <c r="R972" s="81"/>
      <c r="S972" s="106" t="str">
        <f>IF(OR(B972="",$C$3="",$G$3=""),"ERROR",IF(AND(B972='Dropdown Answer Key'!$B$12,OR(E972="Lead",E972="U, May have L",E972="COM",E972="")),"Lead",IF(AND(B972='Dropdown Answer Key'!$B$12,OR(AND(E972="GALV",H972="Y"),AND(E972="GALV",H972="UN"),AND(E972="GALV",H972=""))),"GRR",IF(AND(B972='Dropdown Answer Key'!$B$12,E972="Unknown"),"Unknown SL",IF(AND(B972='Dropdown Answer Key'!$B$13,OR(F972="Lead",F972="U, May have L",F972="COM",F972="")),"Lead",IF(AND(B972='Dropdown Answer Key'!$B$13,OR(AND(F972="GALV",H972="Y"),AND(F972="GALV",H972="UN"),AND(F972="GALV",H972=""))),"GRR",IF(AND(B972='Dropdown Answer Key'!$B$13,F972="Unknown"),"Unknown SL",IF(AND(B972='Dropdown Answer Key'!$B$14,OR(E972="Lead",E972="U, May have L",E972="COM",E972="")),"Lead",IF(AND(B972='Dropdown Answer Key'!$B$14,OR(F972="Lead",F972="U, May have L",F972="COM",F972="")),"Lead",IF(AND(B972='Dropdown Answer Key'!$B$14,OR(AND(E972="GALV",H972="Y"),AND(E972="GALV",H972="UN"),AND(E972="GALV",H972=""),AND(F972="GALV",H972="Y"),AND(F972="GALV",H972="UN"),AND(F972="GALV",H972=""),AND(F972="GALV",I972="Y"),AND(F972="GALV",I972="UN"),AND(F972="GALV",I972=""))),"GRR",IF(AND(B972='Dropdown Answer Key'!$B$14,OR(E972="Unknown",F972="Unknown")),"Unknown SL","Non Lead")))))))))))</f>
        <v>ERROR</v>
      </c>
      <c r="T972" s="83" t="str">
        <f>IF(OR(M972="",Q972="",S972="ERROR"),"BLANK",IF((AND(M972='Dropdown Answer Key'!$B$25,OR('Service Line Inventory'!S972="Lead",S972="Unknown SL"))),"Tier 1",IF(AND('Service Line Inventory'!M972='Dropdown Answer Key'!$B$26,OR('Service Line Inventory'!S972="Lead",S972="Unknown SL")),"Tier 2",IF(AND('Service Line Inventory'!M972='Dropdown Answer Key'!$B$27,OR('Service Line Inventory'!S972="Lead",S972="Unknown SL")),"Tier 2",IF('Service Line Inventory'!S972="GRR","Tier 3",IF((AND('Service Line Inventory'!M972='Dropdown Answer Key'!$B$25,'Service Line Inventory'!Q972='Dropdown Answer Key'!$M$25,O972='Dropdown Answer Key'!$G$27,'Service Line Inventory'!P972='Dropdown Answer Key'!$J$27,S972="Non Lead")),"Tier 4",IF((AND('Service Line Inventory'!M972='Dropdown Answer Key'!$B$25,'Service Line Inventory'!Q972='Dropdown Answer Key'!$M$25,O972='Dropdown Answer Key'!$G$27,S972="Non Lead")),"Tier 4",IF((AND('Service Line Inventory'!M972='Dropdown Answer Key'!$B$25,'Service Line Inventory'!Q972='Dropdown Answer Key'!$M$25,'Service Line Inventory'!P972='Dropdown Answer Key'!$J$27,S972="Non Lead")),"Tier 4","Tier 5"))))))))</f>
        <v>BLANK</v>
      </c>
      <c r="U972" s="109" t="str">
        <f t="shared" si="61"/>
        <v>ERROR</v>
      </c>
      <c r="V972" s="83" t="str">
        <f t="shared" si="62"/>
        <v>ERROR</v>
      </c>
      <c r="W972" s="83" t="str">
        <f t="shared" si="63"/>
        <v>NO</v>
      </c>
      <c r="X972" s="115"/>
      <c r="Y972" s="84"/>
      <c r="Z972" s="85"/>
    </row>
    <row r="973" spans="1:26">
      <c r="A973" s="89"/>
      <c r="B973" s="90"/>
      <c r="C973" s="112"/>
      <c r="D973" s="90"/>
      <c r="E973" s="112"/>
      <c r="F973" s="112"/>
      <c r="G973" s="114"/>
      <c r="H973" s="102"/>
      <c r="I973" s="90"/>
      <c r="J973" s="91"/>
      <c r="K973" s="90"/>
      <c r="L973" s="102" t="str">
        <f t="shared" si="60"/>
        <v>ERROR</v>
      </c>
      <c r="M973" s="118"/>
      <c r="N973" s="90"/>
      <c r="O973" s="90"/>
      <c r="P973" s="90"/>
      <c r="Q973" s="89"/>
      <c r="R973" s="90"/>
      <c r="S973" s="121" t="str">
        <f>IF(OR(B973="",$C$3="",$G$3=""),"ERROR",IF(AND(B973='Dropdown Answer Key'!$B$12,OR(E973="Lead",E973="U, May have L",E973="COM",E973="")),"Lead",IF(AND(B973='Dropdown Answer Key'!$B$12,OR(AND(E973="GALV",H973="Y"),AND(E973="GALV",H973="UN"),AND(E973="GALV",H973=""))),"GRR",IF(AND(B973='Dropdown Answer Key'!$B$12,E973="Unknown"),"Unknown SL",IF(AND(B973='Dropdown Answer Key'!$B$13,OR(F973="Lead",F973="U, May have L",F973="COM",F973="")),"Lead",IF(AND(B973='Dropdown Answer Key'!$B$13,OR(AND(F973="GALV",H973="Y"),AND(F973="GALV",H973="UN"),AND(F973="GALV",H973=""))),"GRR",IF(AND(B973='Dropdown Answer Key'!$B$13,F973="Unknown"),"Unknown SL",IF(AND(B973='Dropdown Answer Key'!$B$14,OR(E973="Lead",E973="U, May have L",E973="COM",E973="")),"Lead",IF(AND(B973='Dropdown Answer Key'!$B$14,OR(F973="Lead",F973="U, May have L",F973="COM",F973="")),"Lead",IF(AND(B973='Dropdown Answer Key'!$B$14,OR(AND(E973="GALV",H973="Y"),AND(E973="GALV",H973="UN"),AND(E973="GALV",H973=""),AND(F973="GALV",H973="Y"),AND(F973="GALV",H973="UN"),AND(F973="GALV",H973=""),AND(F973="GALV",I973="Y"),AND(F973="GALV",I973="UN"),AND(F973="GALV",I973=""))),"GRR",IF(AND(B973='Dropdown Answer Key'!$B$14,OR(E973="Unknown",F973="Unknown")),"Unknown SL","Non Lead")))))))))))</f>
        <v>ERROR</v>
      </c>
      <c r="T973" s="122" t="str">
        <f>IF(OR(M973="",Q973="",S973="ERROR"),"BLANK",IF((AND(M973='Dropdown Answer Key'!$B$25,OR('Service Line Inventory'!S973="Lead",S973="Unknown SL"))),"Tier 1",IF(AND('Service Line Inventory'!M973='Dropdown Answer Key'!$B$26,OR('Service Line Inventory'!S973="Lead",S973="Unknown SL")),"Tier 2",IF(AND('Service Line Inventory'!M973='Dropdown Answer Key'!$B$27,OR('Service Line Inventory'!S973="Lead",S973="Unknown SL")),"Tier 2",IF('Service Line Inventory'!S973="GRR","Tier 3",IF((AND('Service Line Inventory'!M973='Dropdown Answer Key'!$B$25,'Service Line Inventory'!Q973='Dropdown Answer Key'!$M$25,O973='Dropdown Answer Key'!$G$27,'Service Line Inventory'!P973='Dropdown Answer Key'!$J$27,S973="Non Lead")),"Tier 4",IF((AND('Service Line Inventory'!M973='Dropdown Answer Key'!$B$25,'Service Line Inventory'!Q973='Dropdown Answer Key'!$M$25,O973='Dropdown Answer Key'!$G$27,S973="Non Lead")),"Tier 4",IF((AND('Service Line Inventory'!M973='Dropdown Answer Key'!$B$25,'Service Line Inventory'!Q973='Dropdown Answer Key'!$M$25,'Service Line Inventory'!P973='Dropdown Answer Key'!$J$27,S973="Non Lead")),"Tier 4","Tier 5"))))))))</f>
        <v>BLANK</v>
      </c>
      <c r="U973" s="123" t="str">
        <f t="shared" si="61"/>
        <v>ERROR</v>
      </c>
      <c r="V973" s="122" t="str">
        <f t="shared" si="62"/>
        <v>ERROR</v>
      </c>
      <c r="W973" s="122" t="str">
        <f t="shared" si="63"/>
        <v>NO</v>
      </c>
      <c r="X973" s="116"/>
      <c r="Y973" s="105"/>
      <c r="Z973" s="85"/>
    </row>
    <row r="974" spans="1:26">
      <c r="A974" s="80"/>
      <c r="B974" s="80"/>
      <c r="C974" s="111"/>
      <c r="D974" s="81"/>
      <c r="E974" s="111"/>
      <c r="F974" s="111"/>
      <c r="G974" s="113"/>
      <c r="H974" s="101"/>
      <c r="I974" s="81"/>
      <c r="J974" s="82"/>
      <c r="K974" s="81"/>
      <c r="L974" s="101" t="str">
        <f t="shared" si="60"/>
        <v>ERROR</v>
      </c>
      <c r="M974" s="117"/>
      <c r="N974" s="81"/>
      <c r="O974" s="81"/>
      <c r="P974" s="81"/>
      <c r="Q974" s="80"/>
      <c r="R974" s="81"/>
      <c r="S974" s="106" t="str">
        <f>IF(OR(B974="",$C$3="",$G$3=""),"ERROR",IF(AND(B974='Dropdown Answer Key'!$B$12,OR(E974="Lead",E974="U, May have L",E974="COM",E974="")),"Lead",IF(AND(B974='Dropdown Answer Key'!$B$12,OR(AND(E974="GALV",H974="Y"),AND(E974="GALV",H974="UN"),AND(E974="GALV",H974=""))),"GRR",IF(AND(B974='Dropdown Answer Key'!$B$12,E974="Unknown"),"Unknown SL",IF(AND(B974='Dropdown Answer Key'!$B$13,OR(F974="Lead",F974="U, May have L",F974="COM",F974="")),"Lead",IF(AND(B974='Dropdown Answer Key'!$B$13,OR(AND(F974="GALV",H974="Y"),AND(F974="GALV",H974="UN"),AND(F974="GALV",H974=""))),"GRR",IF(AND(B974='Dropdown Answer Key'!$B$13,F974="Unknown"),"Unknown SL",IF(AND(B974='Dropdown Answer Key'!$B$14,OR(E974="Lead",E974="U, May have L",E974="COM",E974="")),"Lead",IF(AND(B974='Dropdown Answer Key'!$B$14,OR(F974="Lead",F974="U, May have L",F974="COM",F974="")),"Lead",IF(AND(B974='Dropdown Answer Key'!$B$14,OR(AND(E974="GALV",H974="Y"),AND(E974="GALV",H974="UN"),AND(E974="GALV",H974=""),AND(F974="GALV",H974="Y"),AND(F974="GALV",H974="UN"),AND(F974="GALV",H974=""),AND(F974="GALV",I974="Y"),AND(F974="GALV",I974="UN"),AND(F974="GALV",I974=""))),"GRR",IF(AND(B974='Dropdown Answer Key'!$B$14,OR(E974="Unknown",F974="Unknown")),"Unknown SL","Non Lead")))))))))))</f>
        <v>ERROR</v>
      </c>
      <c r="T974" s="83" t="str">
        <f>IF(OR(M974="",Q974="",S974="ERROR"),"BLANK",IF((AND(M974='Dropdown Answer Key'!$B$25,OR('Service Line Inventory'!S974="Lead",S974="Unknown SL"))),"Tier 1",IF(AND('Service Line Inventory'!M974='Dropdown Answer Key'!$B$26,OR('Service Line Inventory'!S974="Lead",S974="Unknown SL")),"Tier 2",IF(AND('Service Line Inventory'!M974='Dropdown Answer Key'!$B$27,OR('Service Line Inventory'!S974="Lead",S974="Unknown SL")),"Tier 2",IF('Service Line Inventory'!S974="GRR","Tier 3",IF((AND('Service Line Inventory'!M974='Dropdown Answer Key'!$B$25,'Service Line Inventory'!Q974='Dropdown Answer Key'!$M$25,O974='Dropdown Answer Key'!$G$27,'Service Line Inventory'!P974='Dropdown Answer Key'!$J$27,S974="Non Lead")),"Tier 4",IF((AND('Service Line Inventory'!M974='Dropdown Answer Key'!$B$25,'Service Line Inventory'!Q974='Dropdown Answer Key'!$M$25,O974='Dropdown Answer Key'!$G$27,S974="Non Lead")),"Tier 4",IF((AND('Service Line Inventory'!M974='Dropdown Answer Key'!$B$25,'Service Line Inventory'!Q974='Dropdown Answer Key'!$M$25,'Service Line Inventory'!P974='Dropdown Answer Key'!$J$27,S974="Non Lead")),"Tier 4","Tier 5"))))))))</f>
        <v>BLANK</v>
      </c>
      <c r="U974" s="109" t="str">
        <f t="shared" si="61"/>
        <v>ERROR</v>
      </c>
      <c r="V974" s="83" t="str">
        <f t="shared" si="62"/>
        <v>ERROR</v>
      </c>
      <c r="W974" s="83" t="str">
        <f t="shared" si="63"/>
        <v>NO</v>
      </c>
      <c r="X974" s="115"/>
      <c r="Y974" s="84"/>
      <c r="Z974" s="85"/>
    </row>
    <row r="975" spans="1:26">
      <c r="A975" s="89"/>
      <c r="B975" s="90"/>
      <c r="C975" s="112"/>
      <c r="D975" s="90"/>
      <c r="E975" s="112"/>
      <c r="F975" s="112"/>
      <c r="G975" s="114"/>
      <c r="H975" s="102"/>
      <c r="I975" s="90"/>
      <c r="J975" s="91"/>
      <c r="K975" s="90"/>
      <c r="L975" s="102" t="str">
        <f t="shared" si="60"/>
        <v>ERROR</v>
      </c>
      <c r="M975" s="118"/>
      <c r="N975" s="90"/>
      <c r="O975" s="90"/>
      <c r="P975" s="90"/>
      <c r="Q975" s="89"/>
      <c r="R975" s="90"/>
      <c r="S975" s="121" t="str">
        <f>IF(OR(B975="",$C$3="",$G$3=""),"ERROR",IF(AND(B975='Dropdown Answer Key'!$B$12,OR(E975="Lead",E975="U, May have L",E975="COM",E975="")),"Lead",IF(AND(B975='Dropdown Answer Key'!$B$12,OR(AND(E975="GALV",H975="Y"),AND(E975="GALV",H975="UN"),AND(E975="GALV",H975=""))),"GRR",IF(AND(B975='Dropdown Answer Key'!$B$12,E975="Unknown"),"Unknown SL",IF(AND(B975='Dropdown Answer Key'!$B$13,OR(F975="Lead",F975="U, May have L",F975="COM",F975="")),"Lead",IF(AND(B975='Dropdown Answer Key'!$B$13,OR(AND(F975="GALV",H975="Y"),AND(F975="GALV",H975="UN"),AND(F975="GALV",H975=""))),"GRR",IF(AND(B975='Dropdown Answer Key'!$B$13,F975="Unknown"),"Unknown SL",IF(AND(B975='Dropdown Answer Key'!$B$14,OR(E975="Lead",E975="U, May have L",E975="COM",E975="")),"Lead",IF(AND(B975='Dropdown Answer Key'!$B$14,OR(F975="Lead",F975="U, May have L",F975="COM",F975="")),"Lead",IF(AND(B975='Dropdown Answer Key'!$B$14,OR(AND(E975="GALV",H975="Y"),AND(E975="GALV",H975="UN"),AND(E975="GALV",H975=""),AND(F975="GALV",H975="Y"),AND(F975="GALV",H975="UN"),AND(F975="GALV",H975=""),AND(F975="GALV",I975="Y"),AND(F975="GALV",I975="UN"),AND(F975="GALV",I975=""))),"GRR",IF(AND(B975='Dropdown Answer Key'!$B$14,OR(E975="Unknown",F975="Unknown")),"Unknown SL","Non Lead")))))))))))</f>
        <v>ERROR</v>
      </c>
      <c r="T975" s="122" t="str">
        <f>IF(OR(M975="",Q975="",S975="ERROR"),"BLANK",IF((AND(M975='Dropdown Answer Key'!$B$25,OR('Service Line Inventory'!S975="Lead",S975="Unknown SL"))),"Tier 1",IF(AND('Service Line Inventory'!M975='Dropdown Answer Key'!$B$26,OR('Service Line Inventory'!S975="Lead",S975="Unknown SL")),"Tier 2",IF(AND('Service Line Inventory'!M975='Dropdown Answer Key'!$B$27,OR('Service Line Inventory'!S975="Lead",S975="Unknown SL")),"Tier 2",IF('Service Line Inventory'!S975="GRR","Tier 3",IF((AND('Service Line Inventory'!M975='Dropdown Answer Key'!$B$25,'Service Line Inventory'!Q975='Dropdown Answer Key'!$M$25,O975='Dropdown Answer Key'!$G$27,'Service Line Inventory'!P975='Dropdown Answer Key'!$J$27,S975="Non Lead")),"Tier 4",IF((AND('Service Line Inventory'!M975='Dropdown Answer Key'!$B$25,'Service Line Inventory'!Q975='Dropdown Answer Key'!$M$25,O975='Dropdown Answer Key'!$G$27,S975="Non Lead")),"Tier 4",IF((AND('Service Line Inventory'!M975='Dropdown Answer Key'!$B$25,'Service Line Inventory'!Q975='Dropdown Answer Key'!$M$25,'Service Line Inventory'!P975='Dropdown Answer Key'!$J$27,S975="Non Lead")),"Tier 4","Tier 5"))))))))</f>
        <v>BLANK</v>
      </c>
      <c r="U975" s="123" t="str">
        <f t="shared" si="61"/>
        <v>ERROR</v>
      </c>
      <c r="V975" s="122" t="str">
        <f t="shared" si="62"/>
        <v>ERROR</v>
      </c>
      <c r="W975" s="122" t="str">
        <f t="shared" si="63"/>
        <v>NO</v>
      </c>
      <c r="X975" s="116"/>
      <c r="Y975" s="105"/>
      <c r="Z975" s="85"/>
    </row>
    <row r="976" spans="1:26">
      <c r="A976" s="80"/>
      <c r="B976" s="80"/>
      <c r="C976" s="111"/>
      <c r="D976" s="81"/>
      <c r="E976" s="111"/>
      <c r="F976" s="111"/>
      <c r="G976" s="113"/>
      <c r="H976" s="101"/>
      <c r="I976" s="81"/>
      <c r="J976" s="82"/>
      <c r="K976" s="81"/>
      <c r="L976" s="101" t="str">
        <f t="shared" si="60"/>
        <v>ERROR</v>
      </c>
      <c r="M976" s="117"/>
      <c r="N976" s="81"/>
      <c r="O976" s="81"/>
      <c r="P976" s="81"/>
      <c r="Q976" s="80"/>
      <c r="R976" s="81"/>
      <c r="S976" s="106" t="str">
        <f>IF(OR(B976="",$C$3="",$G$3=""),"ERROR",IF(AND(B976='Dropdown Answer Key'!$B$12,OR(E976="Lead",E976="U, May have L",E976="COM",E976="")),"Lead",IF(AND(B976='Dropdown Answer Key'!$B$12,OR(AND(E976="GALV",H976="Y"),AND(E976="GALV",H976="UN"),AND(E976="GALV",H976=""))),"GRR",IF(AND(B976='Dropdown Answer Key'!$B$12,E976="Unknown"),"Unknown SL",IF(AND(B976='Dropdown Answer Key'!$B$13,OR(F976="Lead",F976="U, May have L",F976="COM",F976="")),"Lead",IF(AND(B976='Dropdown Answer Key'!$B$13,OR(AND(F976="GALV",H976="Y"),AND(F976="GALV",H976="UN"),AND(F976="GALV",H976=""))),"GRR",IF(AND(B976='Dropdown Answer Key'!$B$13,F976="Unknown"),"Unknown SL",IF(AND(B976='Dropdown Answer Key'!$B$14,OR(E976="Lead",E976="U, May have L",E976="COM",E976="")),"Lead",IF(AND(B976='Dropdown Answer Key'!$B$14,OR(F976="Lead",F976="U, May have L",F976="COM",F976="")),"Lead",IF(AND(B976='Dropdown Answer Key'!$B$14,OR(AND(E976="GALV",H976="Y"),AND(E976="GALV",H976="UN"),AND(E976="GALV",H976=""),AND(F976="GALV",H976="Y"),AND(F976="GALV",H976="UN"),AND(F976="GALV",H976=""),AND(F976="GALV",I976="Y"),AND(F976="GALV",I976="UN"),AND(F976="GALV",I976=""))),"GRR",IF(AND(B976='Dropdown Answer Key'!$B$14,OR(E976="Unknown",F976="Unknown")),"Unknown SL","Non Lead")))))))))))</f>
        <v>ERROR</v>
      </c>
      <c r="T976" s="83" t="str">
        <f>IF(OR(M976="",Q976="",S976="ERROR"),"BLANK",IF((AND(M976='Dropdown Answer Key'!$B$25,OR('Service Line Inventory'!S976="Lead",S976="Unknown SL"))),"Tier 1",IF(AND('Service Line Inventory'!M976='Dropdown Answer Key'!$B$26,OR('Service Line Inventory'!S976="Lead",S976="Unknown SL")),"Tier 2",IF(AND('Service Line Inventory'!M976='Dropdown Answer Key'!$B$27,OR('Service Line Inventory'!S976="Lead",S976="Unknown SL")),"Tier 2",IF('Service Line Inventory'!S976="GRR","Tier 3",IF((AND('Service Line Inventory'!M976='Dropdown Answer Key'!$B$25,'Service Line Inventory'!Q976='Dropdown Answer Key'!$M$25,O976='Dropdown Answer Key'!$G$27,'Service Line Inventory'!P976='Dropdown Answer Key'!$J$27,S976="Non Lead")),"Tier 4",IF((AND('Service Line Inventory'!M976='Dropdown Answer Key'!$B$25,'Service Line Inventory'!Q976='Dropdown Answer Key'!$M$25,O976='Dropdown Answer Key'!$G$27,S976="Non Lead")),"Tier 4",IF((AND('Service Line Inventory'!M976='Dropdown Answer Key'!$B$25,'Service Line Inventory'!Q976='Dropdown Answer Key'!$M$25,'Service Line Inventory'!P976='Dropdown Answer Key'!$J$27,S976="Non Lead")),"Tier 4","Tier 5"))))))))</f>
        <v>BLANK</v>
      </c>
      <c r="U976" s="109" t="str">
        <f t="shared" si="61"/>
        <v>ERROR</v>
      </c>
      <c r="V976" s="83" t="str">
        <f t="shared" si="62"/>
        <v>ERROR</v>
      </c>
      <c r="W976" s="83" t="str">
        <f t="shared" si="63"/>
        <v>NO</v>
      </c>
      <c r="X976" s="115"/>
      <c r="Y976" s="84"/>
      <c r="Z976" s="85"/>
    </row>
    <row r="977" spans="1:26">
      <c r="A977" s="89"/>
      <c r="B977" s="90"/>
      <c r="C977" s="112"/>
      <c r="D977" s="90"/>
      <c r="E977" s="112"/>
      <c r="F977" s="112"/>
      <c r="G977" s="114"/>
      <c r="H977" s="102"/>
      <c r="I977" s="90"/>
      <c r="J977" s="91"/>
      <c r="K977" s="90"/>
      <c r="L977" s="102" t="str">
        <f t="shared" si="60"/>
        <v>ERROR</v>
      </c>
      <c r="M977" s="118"/>
      <c r="N977" s="90"/>
      <c r="O977" s="90"/>
      <c r="P977" s="90"/>
      <c r="Q977" s="89"/>
      <c r="R977" s="90"/>
      <c r="S977" s="121" t="str">
        <f>IF(OR(B977="",$C$3="",$G$3=""),"ERROR",IF(AND(B977='Dropdown Answer Key'!$B$12,OR(E977="Lead",E977="U, May have L",E977="COM",E977="")),"Lead",IF(AND(B977='Dropdown Answer Key'!$B$12,OR(AND(E977="GALV",H977="Y"),AND(E977="GALV",H977="UN"),AND(E977="GALV",H977=""))),"GRR",IF(AND(B977='Dropdown Answer Key'!$B$12,E977="Unknown"),"Unknown SL",IF(AND(B977='Dropdown Answer Key'!$B$13,OR(F977="Lead",F977="U, May have L",F977="COM",F977="")),"Lead",IF(AND(B977='Dropdown Answer Key'!$B$13,OR(AND(F977="GALV",H977="Y"),AND(F977="GALV",H977="UN"),AND(F977="GALV",H977=""))),"GRR",IF(AND(B977='Dropdown Answer Key'!$B$13,F977="Unknown"),"Unknown SL",IF(AND(B977='Dropdown Answer Key'!$B$14,OR(E977="Lead",E977="U, May have L",E977="COM",E977="")),"Lead",IF(AND(B977='Dropdown Answer Key'!$B$14,OR(F977="Lead",F977="U, May have L",F977="COM",F977="")),"Lead",IF(AND(B977='Dropdown Answer Key'!$B$14,OR(AND(E977="GALV",H977="Y"),AND(E977="GALV",H977="UN"),AND(E977="GALV",H977=""),AND(F977="GALV",H977="Y"),AND(F977="GALV",H977="UN"),AND(F977="GALV",H977=""),AND(F977="GALV",I977="Y"),AND(F977="GALV",I977="UN"),AND(F977="GALV",I977=""))),"GRR",IF(AND(B977='Dropdown Answer Key'!$B$14,OR(E977="Unknown",F977="Unknown")),"Unknown SL","Non Lead")))))))))))</f>
        <v>ERROR</v>
      </c>
      <c r="T977" s="122" t="str">
        <f>IF(OR(M977="",Q977="",S977="ERROR"),"BLANK",IF((AND(M977='Dropdown Answer Key'!$B$25,OR('Service Line Inventory'!S977="Lead",S977="Unknown SL"))),"Tier 1",IF(AND('Service Line Inventory'!M977='Dropdown Answer Key'!$B$26,OR('Service Line Inventory'!S977="Lead",S977="Unknown SL")),"Tier 2",IF(AND('Service Line Inventory'!M977='Dropdown Answer Key'!$B$27,OR('Service Line Inventory'!S977="Lead",S977="Unknown SL")),"Tier 2",IF('Service Line Inventory'!S977="GRR","Tier 3",IF((AND('Service Line Inventory'!M977='Dropdown Answer Key'!$B$25,'Service Line Inventory'!Q977='Dropdown Answer Key'!$M$25,O977='Dropdown Answer Key'!$G$27,'Service Line Inventory'!P977='Dropdown Answer Key'!$J$27,S977="Non Lead")),"Tier 4",IF((AND('Service Line Inventory'!M977='Dropdown Answer Key'!$B$25,'Service Line Inventory'!Q977='Dropdown Answer Key'!$M$25,O977='Dropdown Answer Key'!$G$27,S977="Non Lead")),"Tier 4",IF((AND('Service Line Inventory'!M977='Dropdown Answer Key'!$B$25,'Service Line Inventory'!Q977='Dropdown Answer Key'!$M$25,'Service Line Inventory'!P977='Dropdown Answer Key'!$J$27,S977="Non Lead")),"Tier 4","Tier 5"))))))))</f>
        <v>BLANK</v>
      </c>
      <c r="U977" s="123" t="str">
        <f t="shared" si="61"/>
        <v>ERROR</v>
      </c>
      <c r="V977" s="122" t="str">
        <f t="shared" si="62"/>
        <v>ERROR</v>
      </c>
      <c r="W977" s="122" t="str">
        <f t="shared" si="63"/>
        <v>NO</v>
      </c>
      <c r="X977" s="116"/>
      <c r="Y977" s="105"/>
      <c r="Z977" s="85"/>
    </row>
    <row r="978" spans="1:26">
      <c r="A978" s="80"/>
      <c r="B978" s="80"/>
      <c r="C978" s="111"/>
      <c r="D978" s="81"/>
      <c r="E978" s="111"/>
      <c r="F978" s="111"/>
      <c r="G978" s="113"/>
      <c r="H978" s="101"/>
      <c r="I978" s="81"/>
      <c r="J978" s="82"/>
      <c r="K978" s="81"/>
      <c r="L978" s="101" t="str">
        <f t="shared" si="60"/>
        <v>ERROR</v>
      </c>
      <c r="M978" s="117"/>
      <c r="N978" s="81"/>
      <c r="O978" s="81"/>
      <c r="P978" s="81"/>
      <c r="Q978" s="80"/>
      <c r="R978" s="81"/>
      <c r="S978" s="106" t="str">
        <f>IF(OR(B978="",$C$3="",$G$3=""),"ERROR",IF(AND(B978='Dropdown Answer Key'!$B$12,OR(E978="Lead",E978="U, May have L",E978="COM",E978="")),"Lead",IF(AND(B978='Dropdown Answer Key'!$B$12,OR(AND(E978="GALV",H978="Y"),AND(E978="GALV",H978="UN"),AND(E978="GALV",H978=""))),"GRR",IF(AND(B978='Dropdown Answer Key'!$B$12,E978="Unknown"),"Unknown SL",IF(AND(B978='Dropdown Answer Key'!$B$13,OR(F978="Lead",F978="U, May have L",F978="COM",F978="")),"Lead",IF(AND(B978='Dropdown Answer Key'!$B$13,OR(AND(F978="GALV",H978="Y"),AND(F978="GALV",H978="UN"),AND(F978="GALV",H978=""))),"GRR",IF(AND(B978='Dropdown Answer Key'!$B$13,F978="Unknown"),"Unknown SL",IF(AND(B978='Dropdown Answer Key'!$B$14,OR(E978="Lead",E978="U, May have L",E978="COM",E978="")),"Lead",IF(AND(B978='Dropdown Answer Key'!$B$14,OR(F978="Lead",F978="U, May have L",F978="COM",F978="")),"Lead",IF(AND(B978='Dropdown Answer Key'!$B$14,OR(AND(E978="GALV",H978="Y"),AND(E978="GALV",H978="UN"),AND(E978="GALV",H978=""),AND(F978="GALV",H978="Y"),AND(F978="GALV",H978="UN"),AND(F978="GALV",H978=""),AND(F978="GALV",I978="Y"),AND(F978="GALV",I978="UN"),AND(F978="GALV",I978=""))),"GRR",IF(AND(B978='Dropdown Answer Key'!$B$14,OR(E978="Unknown",F978="Unknown")),"Unknown SL","Non Lead")))))))))))</f>
        <v>ERROR</v>
      </c>
      <c r="T978" s="83" t="str">
        <f>IF(OR(M978="",Q978="",S978="ERROR"),"BLANK",IF((AND(M978='Dropdown Answer Key'!$B$25,OR('Service Line Inventory'!S978="Lead",S978="Unknown SL"))),"Tier 1",IF(AND('Service Line Inventory'!M978='Dropdown Answer Key'!$B$26,OR('Service Line Inventory'!S978="Lead",S978="Unknown SL")),"Tier 2",IF(AND('Service Line Inventory'!M978='Dropdown Answer Key'!$B$27,OR('Service Line Inventory'!S978="Lead",S978="Unknown SL")),"Tier 2",IF('Service Line Inventory'!S978="GRR","Tier 3",IF((AND('Service Line Inventory'!M978='Dropdown Answer Key'!$B$25,'Service Line Inventory'!Q978='Dropdown Answer Key'!$M$25,O978='Dropdown Answer Key'!$G$27,'Service Line Inventory'!P978='Dropdown Answer Key'!$J$27,S978="Non Lead")),"Tier 4",IF((AND('Service Line Inventory'!M978='Dropdown Answer Key'!$B$25,'Service Line Inventory'!Q978='Dropdown Answer Key'!$M$25,O978='Dropdown Answer Key'!$G$27,S978="Non Lead")),"Tier 4",IF((AND('Service Line Inventory'!M978='Dropdown Answer Key'!$B$25,'Service Line Inventory'!Q978='Dropdown Answer Key'!$M$25,'Service Line Inventory'!P978='Dropdown Answer Key'!$J$27,S978="Non Lead")),"Tier 4","Tier 5"))))))))</f>
        <v>BLANK</v>
      </c>
      <c r="U978" s="109" t="str">
        <f t="shared" si="61"/>
        <v>ERROR</v>
      </c>
      <c r="V978" s="83" t="str">
        <f t="shared" si="62"/>
        <v>ERROR</v>
      </c>
      <c r="W978" s="83" t="str">
        <f t="shared" si="63"/>
        <v>NO</v>
      </c>
      <c r="X978" s="115"/>
      <c r="Y978" s="84"/>
      <c r="Z978" s="85"/>
    </row>
    <row r="979" spans="1:26">
      <c r="A979" s="89"/>
      <c r="B979" s="90"/>
      <c r="C979" s="112"/>
      <c r="D979" s="90"/>
      <c r="E979" s="112"/>
      <c r="F979" s="112"/>
      <c r="G979" s="114"/>
      <c r="H979" s="102"/>
      <c r="I979" s="90"/>
      <c r="J979" s="91"/>
      <c r="K979" s="90"/>
      <c r="L979" s="102" t="str">
        <f t="shared" si="60"/>
        <v>ERROR</v>
      </c>
      <c r="M979" s="118"/>
      <c r="N979" s="90"/>
      <c r="O979" s="90"/>
      <c r="P979" s="90"/>
      <c r="Q979" s="89"/>
      <c r="R979" s="90"/>
      <c r="S979" s="121" t="str">
        <f>IF(OR(B979="",$C$3="",$G$3=""),"ERROR",IF(AND(B979='Dropdown Answer Key'!$B$12,OR(E979="Lead",E979="U, May have L",E979="COM",E979="")),"Lead",IF(AND(B979='Dropdown Answer Key'!$B$12,OR(AND(E979="GALV",H979="Y"),AND(E979="GALV",H979="UN"),AND(E979="GALV",H979=""))),"GRR",IF(AND(B979='Dropdown Answer Key'!$B$12,E979="Unknown"),"Unknown SL",IF(AND(B979='Dropdown Answer Key'!$B$13,OR(F979="Lead",F979="U, May have L",F979="COM",F979="")),"Lead",IF(AND(B979='Dropdown Answer Key'!$B$13,OR(AND(F979="GALV",H979="Y"),AND(F979="GALV",H979="UN"),AND(F979="GALV",H979=""))),"GRR",IF(AND(B979='Dropdown Answer Key'!$B$13,F979="Unknown"),"Unknown SL",IF(AND(B979='Dropdown Answer Key'!$B$14,OR(E979="Lead",E979="U, May have L",E979="COM",E979="")),"Lead",IF(AND(B979='Dropdown Answer Key'!$B$14,OR(F979="Lead",F979="U, May have L",F979="COM",F979="")),"Lead",IF(AND(B979='Dropdown Answer Key'!$B$14,OR(AND(E979="GALV",H979="Y"),AND(E979="GALV",H979="UN"),AND(E979="GALV",H979=""),AND(F979="GALV",H979="Y"),AND(F979="GALV",H979="UN"),AND(F979="GALV",H979=""),AND(F979="GALV",I979="Y"),AND(F979="GALV",I979="UN"),AND(F979="GALV",I979=""))),"GRR",IF(AND(B979='Dropdown Answer Key'!$B$14,OR(E979="Unknown",F979="Unknown")),"Unknown SL","Non Lead")))))))))))</f>
        <v>ERROR</v>
      </c>
      <c r="T979" s="122" t="str">
        <f>IF(OR(M979="",Q979="",S979="ERROR"),"BLANK",IF((AND(M979='Dropdown Answer Key'!$B$25,OR('Service Line Inventory'!S979="Lead",S979="Unknown SL"))),"Tier 1",IF(AND('Service Line Inventory'!M979='Dropdown Answer Key'!$B$26,OR('Service Line Inventory'!S979="Lead",S979="Unknown SL")),"Tier 2",IF(AND('Service Line Inventory'!M979='Dropdown Answer Key'!$B$27,OR('Service Line Inventory'!S979="Lead",S979="Unknown SL")),"Tier 2",IF('Service Line Inventory'!S979="GRR","Tier 3",IF((AND('Service Line Inventory'!M979='Dropdown Answer Key'!$B$25,'Service Line Inventory'!Q979='Dropdown Answer Key'!$M$25,O979='Dropdown Answer Key'!$G$27,'Service Line Inventory'!P979='Dropdown Answer Key'!$J$27,S979="Non Lead")),"Tier 4",IF((AND('Service Line Inventory'!M979='Dropdown Answer Key'!$B$25,'Service Line Inventory'!Q979='Dropdown Answer Key'!$M$25,O979='Dropdown Answer Key'!$G$27,S979="Non Lead")),"Tier 4",IF((AND('Service Line Inventory'!M979='Dropdown Answer Key'!$B$25,'Service Line Inventory'!Q979='Dropdown Answer Key'!$M$25,'Service Line Inventory'!P979='Dropdown Answer Key'!$J$27,S979="Non Lead")),"Tier 4","Tier 5"))))))))</f>
        <v>BLANK</v>
      </c>
      <c r="U979" s="123" t="str">
        <f t="shared" si="61"/>
        <v>ERROR</v>
      </c>
      <c r="V979" s="122" t="str">
        <f t="shared" si="62"/>
        <v>ERROR</v>
      </c>
      <c r="W979" s="122" t="str">
        <f t="shared" si="63"/>
        <v>NO</v>
      </c>
      <c r="X979" s="116"/>
      <c r="Y979" s="105"/>
      <c r="Z979" s="85"/>
    </row>
    <row r="980" spans="1:26">
      <c r="A980" s="80"/>
      <c r="B980" s="80"/>
      <c r="C980" s="111"/>
      <c r="D980" s="81"/>
      <c r="E980" s="111"/>
      <c r="F980" s="111"/>
      <c r="G980" s="113"/>
      <c r="H980" s="101"/>
      <c r="I980" s="81"/>
      <c r="J980" s="82"/>
      <c r="K980" s="81"/>
      <c r="L980" s="101" t="str">
        <f t="shared" si="60"/>
        <v>ERROR</v>
      </c>
      <c r="M980" s="117"/>
      <c r="N980" s="81"/>
      <c r="O980" s="81"/>
      <c r="P980" s="81"/>
      <c r="Q980" s="80"/>
      <c r="R980" s="81"/>
      <c r="S980" s="106" t="str">
        <f>IF(OR(B980="",$C$3="",$G$3=""),"ERROR",IF(AND(B980='Dropdown Answer Key'!$B$12,OR(E980="Lead",E980="U, May have L",E980="COM",E980="")),"Lead",IF(AND(B980='Dropdown Answer Key'!$B$12,OR(AND(E980="GALV",H980="Y"),AND(E980="GALV",H980="UN"),AND(E980="GALV",H980=""))),"GRR",IF(AND(B980='Dropdown Answer Key'!$B$12,E980="Unknown"),"Unknown SL",IF(AND(B980='Dropdown Answer Key'!$B$13,OR(F980="Lead",F980="U, May have L",F980="COM",F980="")),"Lead",IF(AND(B980='Dropdown Answer Key'!$B$13,OR(AND(F980="GALV",H980="Y"),AND(F980="GALV",H980="UN"),AND(F980="GALV",H980=""))),"GRR",IF(AND(B980='Dropdown Answer Key'!$B$13,F980="Unknown"),"Unknown SL",IF(AND(B980='Dropdown Answer Key'!$B$14,OR(E980="Lead",E980="U, May have L",E980="COM",E980="")),"Lead",IF(AND(B980='Dropdown Answer Key'!$B$14,OR(F980="Lead",F980="U, May have L",F980="COM",F980="")),"Lead",IF(AND(B980='Dropdown Answer Key'!$B$14,OR(AND(E980="GALV",H980="Y"),AND(E980="GALV",H980="UN"),AND(E980="GALV",H980=""),AND(F980="GALV",H980="Y"),AND(F980="GALV",H980="UN"),AND(F980="GALV",H980=""),AND(F980="GALV",I980="Y"),AND(F980="GALV",I980="UN"),AND(F980="GALV",I980=""))),"GRR",IF(AND(B980='Dropdown Answer Key'!$B$14,OR(E980="Unknown",F980="Unknown")),"Unknown SL","Non Lead")))))))))))</f>
        <v>ERROR</v>
      </c>
      <c r="T980" s="83" t="str">
        <f>IF(OR(M980="",Q980="",S980="ERROR"),"BLANK",IF((AND(M980='Dropdown Answer Key'!$B$25,OR('Service Line Inventory'!S980="Lead",S980="Unknown SL"))),"Tier 1",IF(AND('Service Line Inventory'!M980='Dropdown Answer Key'!$B$26,OR('Service Line Inventory'!S980="Lead",S980="Unknown SL")),"Tier 2",IF(AND('Service Line Inventory'!M980='Dropdown Answer Key'!$B$27,OR('Service Line Inventory'!S980="Lead",S980="Unknown SL")),"Tier 2",IF('Service Line Inventory'!S980="GRR","Tier 3",IF((AND('Service Line Inventory'!M980='Dropdown Answer Key'!$B$25,'Service Line Inventory'!Q980='Dropdown Answer Key'!$M$25,O980='Dropdown Answer Key'!$G$27,'Service Line Inventory'!P980='Dropdown Answer Key'!$J$27,S980="Non Lead")),"Tier 4",IF((AND('Service Line Inventory'!M980='Dropdown Answer Key'!$B$25,'Service Line Inventory'!Q980='Dropdown Answer Key'!$M$25,O980='Dropdown Answer Key'!$G$27,S980="Non Lead")),"Tier 4",IF((AND('Service Line Inventory'!M980='Dropdown Answer Key'!$B$25,'Service Line Inventory'!Q980='Dropdown Answer Key'!$M$25,'Service Line Inventory'!P980='Dropdown Answer Key'!$J$27,S980="Non Lead")),"Tier 4","Tier 5"))))))))</f>
        <v>BLANK</v>
      </c>
      <c r="U980" s="109" t="str">
        <f t="shared" si="61"/>
        <v>ERROR</v>
      </c>
      <c r="V980" s="83" t="str">
        <f t="shared" si="62"/>
        <v>ERROR</v>
      </c>
      <c r="W980" s="83" t="str">
        <f t="shared" si="63"/>
        <v>NO</v>
      </c>
      <c r="X980" s="115"/>
      <c r="Y980" s="84"/>
      <c r="Z980" s="85"/>
    </row>
    <row r="981" spans="1:26">
      <c r="A981" s="89"/>
      <c r="B981" s="90"/>
      <c r="C981" s="112"/>
      <c r="D981" s="90"/>
      <c r="E981" s="112"/>
      <c r="F981" s="112"/>
      <c r="G981" s="114"/>
      <c r="H981" s="102"/>
      <c r="I981" s="90"/>
      <c r="J981" s="91"/>
      <c r="K981" s="90"/>
      <c r="L981" s="102" t="str">
        <f t="shared" si="60"/>
        <v>ERROR</v>
      </c>
      <c r="M981" s="118"/>
      <c r="N981" s="90"/>
      <c r="O981" s="90"/>
      <c r="P981" s="90"/>
      <c r="Q981" s="89"/>
      <c r="R981" s="90"/>
      <c r="S981" s="121" t="str">
        <f>IF(OR(B981="",$C$3="",$G$3=""),"ERROR",IF(AND(B981='Dropdown Answer Key'!$B$12,OR(E981="Lead",E981="U, May have L",E981="COM",E981="")),"Lead",IF(AND(B981='Dropdown Answer Key'!$B$12,OR(AND(E981="GALV",H981="Y"),AND(E981="GALV",H981="UN"),AND(E981="GALV",H981=""))),"GRR",IF(AND(B981='Dropdown Answer Key'!$B$12,E981="Unknown"),"Unknown SL",IF(AND(B981='Dropdown Answer Key'!$B$13,OR(F981="Lead",F981="U, May have L",F981="COM",F981="")),"Lead",IF(AND(B981='Dropdown Answer Key'!$B$13,OR(AND(F981="GALV",H981="Y"),AND(F981="GALV",H981="UN"),AND(F981="GALV",H981=""))),"GRR",IF(AND(B981='Dropdown Answer Key'!$B$13,F981="Unknown"),"Unknown SL",IF(AND(B981='Dropdown Answer Key'!$B$14,OR(E981="Lead",E981="U, May have L",E981="COM",E981="")),"Lead",IF(AND(B981='Dropdown Answer Key'!$B$14,OR(F981="Lead",F981="U, May have L",F981="COM",F981="")),"Lead",IF(AND(B981='Dropdown Answer Key'!$B$14,OR(AND(E981="GALV",H981="Y"),AND(E981="GALV",H981="UN"),AND(E981="GALV",H981=""),AND(F981="GALV",H981="Y"),AND(F981="GALV",H981="UN"),AND(F981="GALV",H981=""),AND(F981="GALV",I981="Y"),AND(F981="GALV",I981="UN"),AND(F981="GALV",I981=""))),"GRR",IF(AND(B981='Dropdown Answer Key'!$B$14,OR(E981="Unknown",F981="Unknown")),"Unknown SL","Non Lead")))))))))))</f>
        <v>ERROR</v>
      </c>
      <c r="T981" s="122" t="str">
        <f>IF(OR(M981="",Q981="",S981="ERROR"),"BLANK",IF((AND(M981='Dropdown Answer Key'!$B$25,OR('Service Line Inventory'!S981="Lead",S981="Unknown SL"))),"Tier 1",IF(AND('Service Line Inventory'!M981='Dropdown Answer Key'!$B$26,OR('Service Line Inventory'!S981="Lead",S981="Unknown SL")),"Tier 2",IF(AND('Service Line Inventory'!M981='Dropdown Answer Key'!$B$27,OR('Service Line Inventory'!S981="Lead",S981="Unknown SL")),"Tier 2",IF('Service Line Inventory'!S981="GRR","Tier 3",IF((AND('Service Line Inventory'!M981='Dropdown Answer Key'!$B$25,'Service Line Inventory'!Q981='Dropdown Answer Key'!$M$25,O981='Dropdown Answer Key'!$G$27,'Service Line Inventory'!P981='Dropdown Answer Key'!$J$27,S981="Non Lead")),"Tier 4",IF((AND('Service Line Inventory'!M981='Dropdown Answer Key'!$B$25,'Service Line Inventory'!Q981='Dropdown Answer Key'!$M$25,O981='Dropdown Answer Key'!$G$27,S981="Non Lead")),"Tier 4",IF((AND('Service Line Inventory'!M981='Dropdown Answer Key'!$B$25,'Service Line Inventory'!Q981='Dropdown Answer Key'!$M$25,'Service Line Inventory'!P981='Dropdown Answer Key'!$J$27,S981="Non Lead")),"Tier 4","Tier 5"))))))))</f>
        <v>BLANK</v>
      </c>
      <c r="U981" s="123" t="str">
        <f t="shared" si="61"/>
        <v>ERROR</v>
      </c>
      <c r="V981" s="122" t="str">
        <f t="shared" si="62"/>
        <v>ERROR</v>
      </c>
      <c r="W981" s="122" t="str">
        <f t="shared" si="63"/>
        <v>NO</v>
      </c>
      <c r="X981" s="116"/>
      <c r="Y981" s="105"/>
      <c r="Z981" s="85"/>
    </row>
    <row r="982" spans="1:26">
      <c r="A982" s="80"/>
      <c r="B982" s="80"/>
      <c r="C982" s="111"/>
      <c r="D982" s="81"/>
      <c r="E982" s="111"/>
      <c r="F982" s="111"/>
      <c r="G982" s="113"/>
      <c r="H982" s="101"/>
      <c r="I982" s="81"/>
      <c r="J982" s="82"/>
      <c r="K982" s="81"/>
      <c r="L982" s="101" t="str">
        <f t="shared" si="60"/>
        <v>ERROR</v>
      </c>
      <c r="M982" s="117"/>
      <c r="N982" s="81"/>
      <c r="O982" s="81"/>
      <c r="P982" s="81"/>
      <c r="Q982" s="80"/>
      <c r="R982" s="81"/>
      <c r="S982" s="106" t="str">
        <f>IF(OR(B982="",$C$3="",$G$3=""),"ERROR",IF(AND(B982='Dropdown Answer Key'!$B$12,OR(E982="Lead",E982="U, May have L",E982="COM",E982="")),"Lead",IF(AND(B982='Dropdown Answer Key'!$B$12,OR(AND(E982="GALV",H982="Y"),AND(E982="GALV",H982="UN"),AND(E982="GALV",H982=""))),"GRR",IF(AND(B982='Dropdown Answer Key'!$B$12,E982="Unknown"),"Unknown SL",IF(AND(B982='Dropdown Answer Key'!$B$13,OR(F982="Lead",F982="U, May have L",F982="COM",F982="")),"Lead",IF(AND(B982='Dropdown Answer Key'!$B$13,OR(AND(F982="GALV",H982="Y"),AND(F982="GALV",H982="UN"),AND(F982="GALV",H982=""))),"GRR",IF(AND(B982='Dropdown Answer Key'!$B$13,F982="Unknown"),"Unknown SL",IF(AND(B982='Dropdown Answer Key'!$B$14,OR(E982="Lead",E982="U, May have L",E982="COM",E982="")),"Lead",IF(AND(B982='Dropdown Answer Key'!$B$14,OR(F982="Lead",F982="U, May have L",F982="COM",F982="")),"Lead",IF(AND(B982='Dropdown Answer Key'!$B$14,OR(AND(E982="GALV",H982="Y"),AND(E982="GALV",H982="UN"),AND(E982="GALV",H982=""),AND(F982="GALV",H982="Y"),AND(F982="GALV",H982="UN"),AND(F982="GALV",H982=""),AND(F982="GALV",I982="Y"),AND(F982="GALV",I982="UN"),AND(F982="GALV",I982=""))),"GRR",IF(AND(B982='Dropdown Answer Key'!$B$14,OR(E982="Unknown",F982="Unknown")),"Unknown SL","Non Lead")))))))))))</f>
        <v>ERROR</v>
      </c>
      <c r="T982" s="83" t="str">
        <f>IF(OR(M982="",Q982="",S982="ERROR"),"BLANK",IF((AND(M982='Dropdown Answer Key'!$B$25,OR('Service Line Inventory'!S982="Lead",S982="Unknown SL"))),"Tier 1",IF(AND('Service Line Inventory'!M982='Dropdown Answer Key'!$B$26,OR('Service Line Inventory'!S982="Lead",S982="Unknown SL")),"Tier 2",IF(AND('Service Line Inventory'!M982='Dropdown Answer Key'!$B$27,OR('Service Line Inventory'!S982="Lead",S982="Unknown SL")),"Tier 2",IF('Service Line Inventory'!S982="GRR","Tier 3",IF((AND('Service Line Inventory'!M982='Dropdown Answer Key'!$B$25,'Service Line Inventory'!Q982='Dropdown Answer Key'!$M$25,O982='Dropdown Answer Key'!$G$27,'Service Line Inventory'!P982='Dropdown Answer Key'!$J$27,S982="Non Lead")),"Tier 4",IF((AND('Service Line Inventory'!M982='Dropdown Answer Key'!$B$25,'Service Line Inventory'!Q982='Dropdown Answer Key'!$M$25,O982='Dropdown Answer Key'!$G$27,S982="Non Lead")),"Tier 4",IF((AND('Service Line Inventory'!M982='Dropdown Answer Key'!$B$25,'Service Line Inventory'!Q982='Dropdown Answer Key'!$M$25,'Service Line Inventory'!P982='Dropdown Answer Key'!$J$27,S982="Non Lead")),"Tier 4","Tier 5"))))))))</f>
        <v>BLANK</v>
      </c>
      <c r="U982" s="109" t="str">
        <f t="shared" si="61"/>
        <v>ERROR</v>
      </c>
      <c r="V982" s="83" t="str">
        <f t="shared" si="62"/>
        <v>ERROR</v>
      </c>
      <c r="W982" s="83" t="str">
        <f t="shared" si="63"/>
        <v>NO</v>
      </c>
      <c r="X982" s="115"/>
      <c r="Y982" s="84"/>
      <c r="Z982" s="85"/>
    </row>
    <row r="983" spans="1:26">
      <c r="A983" s="89"/>
      <c r="B983" s="90"/>
      <c r="C983" s="112"/>
      <c r="D983" s="90"/>
      <c r="E983" s="112"/>
      <c r="F983" s="112"/>
      <c r="G983" s="114"/>
      <c r="H983" s="102"/>
      <c r="I983" s="90"/>
      <c r="J983" s="91"/>
      <c r="K983" s="90"/>
      <c r="L983" s="102" t="str">
        <f t="shared" si="60"/>
        <v>ERROR</v>
      </c>
      <c r="M983" s="118"/>
      <c r="N983" s="90"/>
      <c r="O983" s="90"/>
      <c r="P983" s="90"/>
      <c r="Q983" s="89"/>
      <c r="R983" s="90"/>
      <c r="S983" s="121" t="str">
        <f>IF(OR(B983="",$C$3="",$G$3=""),"ERROR",IF(AND(B983='Dropdown Answer Key'!$B$12,OR(E983="Lead",E983="U, May have L",E983="COM",E983="")),"Lead",IF(AND(B983='Dropdown Answer Key'!$B$12,OR(AND(E983="GALV",H983="Y"),AND(E983="GALV",H983="UN"),AND(E983="GALV",H983=""))),"GRR",IF(AND(B983='Dropdown Answer Key'!$B$12,E983="Unknown"),"Unknown SL",IF(AND(B983='Dropdown Answer Key'!$B$13,OR(F983="Lead",F983="U, May have L",F983="COM",F983="")),"Lead",IF(AND(B983='Dropdown Answer Key'!$B$13,OR(AND(F983="GALV",H983="Y"),AND(F983="GALV",H983="UN"),AND(F983="GALV",H983=""))),"GRR",IF(AND(B983='Dropdown Answer Key'!$B$13,F983="Unknown"),"Unknown SL",IF(AND(B983='Dropdown Answer Key'!$B$14,OR(E983="Lead",E983="U, May have L",E983="COM",E983="")),"Lead",IF(AND(B983='Dropdown Answer Key'!$B$14,OR(F983="Lead",F983="U, May have L",F983="COM",F983="")),"Lead",IF(AND(B983='Dropdown Answer Key'!$B$14,OR(AND(E983="GALV",H983="Y"),AND(E983="GALV",H983="UN"),AND(E983="GALV",H983=""),AND(F983="GALV",H983="Y"),AND(F983="GALV",H983="UN"),AND(F983="GALV",H983=""),AND(F983="GALV",I983="Y"),AND(F983="GALV",I983="UN"),AND(F983="GALV",I983=""))),"GRR",IF(AND(B983='Dropdown Answer Key'!$B$14,OR(E983="Unknown",F983="Unknown")),"Unknown SL","Non Lead")))))))))))</f>
        <v>ERROR</v>
      </c>
      <c r="T983" s="122" t="str">
        <f>IF(OR(M983="",Q983="",S983="ERROR"),"BLANK",IF((AND(M983='Dropdown Answer Key'!$B$25,OR('Service Line Inventory'!S983="Lead",S983="Unknown SL"))),"Tier 1",IF(AND('Service Line Inventory'!M983='Dropdown Answer Key'!$B$26,OR('Service Line Inventory'!S983="Lead",S983="Unknown SL")),"Tier 2",IF(AND('Service Line Inventory'!M983='Dropdown Answer Key'!$B$27,OR('Service Line Inventory'!S983="Lead",S983="Unknown SL")),"Tier 2",IF('Service Line Inventory'!S983="GRR","Tier 3",IF((AND('Service Line Inventory'!M983='Dropdown Answer Key'!$B$25,'Service Line Inventory'!Q983='Dropdown Answer Key'!$M$25,O983='Dropdown Answer Key'!$G$27,'Service Line Inventory'!P983='Dropdown Answer Key'!$J$27,S983="Non Lead")),"Tier 4",IF((AND('Service Line Inventory'!M983='Dropdown Answer Key'!$B$25,'Service Line Inventory'!Q983='Dropdown Answer Key'!$M$25,O983='Dropdown Answer Key'!$G$27,S983="Non Lead")),"Tier 4",IF((AND('Service Line Inventory'!M983='Dropdown Answer Key'!$B$25,'Service Line Inventory'!Q983='Dropdown Answer Key'!$M$25,'Service Line Inventory'!P983='Dropdown Answer Key'!$J$27,S983="Non Lead")),"Tier 4","Tier 5"))))))))</f>
        <v>BLANK</v>
      </c>
      <c r="U983" s="123" t="str">
        <f t="shared" si="61"/>
        <v>ERROR</v>
      </c>
      <c r="V983" s="122" t="str">
        <f t="shared" si="62"/>
        <v>ERROR</v>
      </c>
      <c r="W983" s="122" t="str">
        <f t="shared" si="63"/>
        <v>NO</v>
      </c>
      <c r="X983" s="116"/>
      <c r="Y983" s="105"/>
      <c r="Z983" s="85"/>
    </row>
    <row r="984" spans="1:26">
      <c r="A984" s="80"/>
      <c r="B984" s="80"/>
      <c r="C984" s="111"/>
      <c r="D984" s="81"/>
      <c r="E984" s="111"/>
      <c r="F984" s="111"/>
      <c r="G984" s="113"/>
      <c r="H984" s="101"/>
      <c r="I984" s="81"/>
      <c r="J984" s="82"/>
      <c r="K984" s="81"/>
      <c r="L984" s="101" t="str">
        <f t="shared" si="60"/>
        <v>ERROR</v>
      </c>
      <c r="M984" s="117"/>
      <c r="N984" s="81"/>
      <c r="O984" s="81"/>
      <c r="P984" s="81"/>
      <c r="Q984" s="80"/>
      <c r="R984" s="81"/>
      <c r="S984" s="106" t="str">
        <f>IF(OR(B984="",$C$3="",$G$3=""),"ERROR",IF(AND(B984='Dropdown Answer Key'!$B$12,OR(E984="Lead",E984="U, May have L",E984="COM",E984="")),"Lead",IF(AND(B984='Dropdown Answer Key'!$B$12,OR(AND(E984="GALV",H984="Y"),AND(E984="GALV",H984="UN"),AND(E984="GALV",H984=""))),"GRR",IF(AND(B984='Dropdown Answer Key'!$B$12,E984="Unknown"),"Unknown SL",IF(AND(B984='Dropdown Answer Key'!$B$13,OR(F984="Lead",F984="U, May have L",F984="COM",F984="")),"Lead",IF(AND(B984='Dropdown Answer Key'!$B$13,OR(AND(F984="GALV",H984="Y"),AND(F984="GALV",H984="UN"),AND(F984="GALV",H984=""))),"GRR",IF(AND(B984='Dropdown Answer Key'!$B$13,F984="Unknown"),"Unknown SL",IF(AND(B984='Dropdown Answer Key'!$B$14,OR(E984="Lead",E984="U, May have L",E984="COM",E984="")),"Lead",IF(AND(B984='Dropdown Answer Key'!$B$14,OR(F984="Lead",F984="U, May have L",F984="COM",F984="")),"Lead",IF(AND(B984='Dropdown Answer Key'!$B$14,OR(AND(E984="GALV",H984="Y"),AND(E984="GALV",H984="UN"),AND(E984="GALV",H984=""),AND(F984="GALV",H984="Y"),AND(F984="GALV",H984="UN"),AND(F984="GALV",H984=""),AND(F984="GALV",I984="Y"),AND(F984="GALV",I984="UN"),AND(F984="GALV",I984=""))),"GRR",IF(AND(B984='Dropdown Answer Key'!$B$14,OR(E984="Unknown",F984="Unknown")),"Unknown SL","Non Lead")))))))))))</f>
        <v>ERROR</v>
      </c>
      <c r="T984" s="83" t="str">
        <f>IF(OR(M984="",Q984="",S984="ERROR"),"BLANK",IF((AND(M984='Dropdown Answer Key'!$B$25,OR('Service Line Inventory'!S984="Lead",S984="Unknown SL"))),"Tier 1",IF(AND('Service Line Inventory'!M984='Dropdown Answer Key'!$B$26,OR('Service Line Inventory'!S984="Lead",S984="Unknown SL")),"Tier 2",IF(AND('Service Line Inventory'!M984='Dropdown Answer Key'!$B$27,OR('Service Line Inventory'!S984="Lead",S984="Unknown SL")),"Tier 2",IF('Service Line Inventory'!S984="GRR","Tier 3",IF((AND('Service Line Inventory'!M984='Dropdown Answer Key'!$B$25,'Service Line Inventory'!Q984='Dropdown Answer Key'!$M$25,O984='Dropdown Answer Key'!$G$27,'Service Line Inventory'!P984='Dropdown Answer Key'!$J$27,S984="Non Lead")),"Tier 4",IF((AND('Service Line Inventory'!M984='Dropdown Answer Key'!$B$25,'Service Line Inventory'!Q984='Dropdown Answer Key'!$M$25,O984='Dropdown Answer Key'!$G$27,S984="Non Lead")),"Tier 4",IF((AND('Service Line Inventory'!M984='Dropdown Answer Key'!$B$25,'Service Line Inventory'!Q984='Dropdown Answer Key'!$M$25,'Service Line Inventory'!P984='Dropdown Answer Key'!$J$27,S984="Non Lead")),"Tier 4","Tier 5"))))))))</f>
        <v>BLANK</v>
      </c>
      <c r="U984" s="109" t="str">
        <f t="shared" si="61"/>
        <v>ERROR</v>
      </c>
      <c r="V984" s="83" t="str">
        <f t="shared" si="62"/>
        <v>ERROR</v>
      </c>
      <c r="W984" s="83" t="str">
        <f t="shared" si="63"/>
        <v>NO</v>
      </c>
      <c r="X984" s="115"/>
      <c r="Y984" s="84"/>
      <c r="Z984" s="85"/>
    </row>
    <row r="985" spans="1:26">
      <c r="A985" s="89"/>
      <c r="B985" s="90"/>
      <c r="C985" s="112"/>
      <c r="D985" s="90"/>
      <c r="E985" s="112"/>
      <c r="F985" s="112"/>
      <c r="G985" s="114"/>
      <c r="H985" s="102"/>
      <c r="I985" s="90"/>
      <c r="J985" s="91"/>
      <c r="K985" s="90"/>
      <c r="L985" s="102" t="str">
        <f t="shared" si="60"/>
        <v>ERROR</v>
      </c>
      <c r="M985" s="118"/>
      <c r="N985" s="90"/>
      <c r="O985" s="90"/>
      <c r="P985" s="90"/>
      <c r="Q985" s="89"/>
      <c r="R985" s="90"/>
      <c r="S985" s="121" t="str">
        <f>IF(OR(B985="",$C$3="",$G$3=""),"ERROR",IF(AND(B985='Dropdown Answer Key'!$B$12,OR(E985="Lead",E985="U, May have L",E985="COM",E985="")),"Lead",IF(AND(B985='Dropdown Answer Key'!$B$12,OR(AND(E985="GALV",H985="Y"),AND(E985="GALV",H985="UN"),AND(E985="GALV",H985=""))),"GRR",IF(AND(B985='Dropdown Answer Key'!$B$12,E985="Unknown"),"Unknown SL",IF(AND(B985='Dropdown Answer Key'!$B$13,OR(F985="Lead",F985="U, May have L",F985="COM",F985="")),"Lead",IF(AND(B985='Dropdown Answer Key'!$B$13,OR(AND(F985="GALV",H985="Y"),AND(F985="GALV",H985="UN"),AND(F985="GALV",H985=""))),"GRR",IF(AND(B985='Dropdown Answer Key'!$B$13,F985="Unknown"),"Unknown SL",IF(AND(B985='Dropdown Answer Key'!$B$14,OR(E985="Lead",E985="U, May have L",E985="COM",E985="")),"Lead",IF(AND(B985='Dropdown Answer Key'!$B$14,OR(F985="Lead",F985="U, May have L",F985="COM",F985="")),"Lead",IF(AND(B985='Dropdown Answer Key'!$B$14,OR(AND(E985="GALV",H985="Y"),AND(E985="GALV",H985="UN"),AND(E985="GALV",H985=""),AND(F985="GALV",H985="Y"),AND(F985="GALV",H985="UN"),AND(F985="GALV",H985=""),AND(F985="GALV",I985="Y"),AND(F985="GALV",I985="UN"),AND(F985="GALV",I985=""))),"GRR",IF(AND(B985='Dropdown Answer Key'!$B$14,OR(E985="Unknown",F985="Unknown")),"Unknown SL","Non Lead")))))))))))</f>
        <v>ERROR</v>
      </c>
      <c r="T985" s="122" t="str">
        <f>IF(OR(M985="",Q985="",S985="ERROR"),"BLANK",IF((AND(M985='Dropdown Answer Key'!$B$25,OR('Service Line Inventory'!S985="Lead",S985="Unknown SL"))),"Tier 1",IF(AND('Service Line Inventory'!M985='Dropdown Answer Key'!$B$26,OR('Service Line Inventory'!S985="Lead",S985="Unknown SL")),"Tier 2",IF(AND('Service Line Inventory'!M985='Dropdown Answer Key'!$B$27,OR('Service Line Inventory'!S985="Lead",S985="Unknown SL")),"Tier 2",IF('Service Line Inventory'!S985="GRR","Tier 3",IF((AND('Service Line Inventory'!M985='Dropdown Answer Key'!$B$25,'Service Line Inventory'!Q985='Dropdown Answer Key'!$M$25,O985='Dropdown Answer Key'!$G$27,'Service Line Inventory'!P985='Dropdown Answer Key'!$J$27,S985="Non Lead")),"Tier 4",IF((AND('Service Line Inventory'!M985='Dropdown Answer Key'!$B$25,'Service Line Inventory'!Q985='Dropdown Answer Key'!$M$25,O985='Dropdown Answer Key'!$G$27,S985="Non Lead")),"Tier 4",IF((AND('Service Line Inventory'!M985='Dropdown Answer Key'!$B$25,'Service Line Inventory'!Q985='Dropdown Answer Key'!$M$25,'Service Line Inventory'!P985='Dropdown Answer Key'!$J$27,S985="Non Lead")),"Tier 4","Tier 5"))))))))</f>
        <v>BLANK</v>
      </c>
      <c r="U985" s="123" t="str">
        <f t="shared" si="61"/>
        <v>ERROR</v>
      </c>
      <c r="V985" s="122" t="str">
        <f t="shared" si="62"/>
        <v>ERROR</v>
      </c>
      <c r="W985" s="122" t="str">
        <f t="shared" si="63"/>
        <v>NO</v>
      </c>
      <c r="X985" s="116"/>
      <c r="Y985" s="105"/>
      <c r="Z985" s="85"/>
    </row>
    <row r="986" spans="1:26">
      <c r="A986" s="80"/>
      <c r="B986" s="80"/>
      <c r="C986" s="111"/>
      <c r="D986" s="81"/>
      <c r="E986" s="111"/>
      <c r="F986" s="111"/>
      <c r="G986" s="113"/>
      <c r="H986" s="101"/>
      <c r="I986" s="81"/>
      <c r="J986" s="82"/>
      <c r="K986" s="81"/>
      <c r="L986" s="101" t="str">
        <f t="shared" si="60"/>
        <v>ERROR</v>
      </c>
      <c r="M986" s="117"/>
      <c r="N986" s="81"/>
      <c r="O986" s="81"/>
      <c r="P986" s="81"/>
      <c r="Q986" s="80"/>
      <c r="R986" s="81"/>
      <c r="S986" s="106" t="str">
        <f>IF(OR(B986="",$C$3="",$G$3=""),"ERROR",IF(AND(B986='Dropdown Answer Key'!$B$12,OR(E986="Lead",E986="U, May have L",E986="COM",E986="")),"Lead",IF(AND(B986='Dropdown Answer Key'!$B$12,OR(AND(E986="GALV",H986="Y"),AND(E986="GALV",H986="UN"),AND(E986="GALV",H986=""))),"GRR",IF(AND(B986='Dropdown Answer Key'!$B$12,E986="Unknown"),"Unknown SL",IF(AND(B986='Dropdown Answer Key'!$B$13,OR(F986="Lead",F986="U, May have L",F986="COM",F986="")),"Lead",IF(AND(B986='Dropdown Answer Key'!$B$13,OR(AND(F986="GALV",H986="Y"),AND(F986="GALV",H986="UN"),AND(F986="GALV",H986=""))),"GRR",IF(AND(B986='Dropdown Answer Key'!$B$13,F986="Unknown"),"Unknown SL",IF(AND(B986='Dropdown Answer Key'!$B$14,OR(E986="Lead",E986="U, May have L",E986="COM",E986="")),"Lead",IF(AND(B986='Dropdown Answer Key'!$B$14,OR(F986="Lead",F986="U, May have L",F986="COM",F986="")),"Lead",IF(AND(B986='Dropdown Answer Key'!$B$14,OR(AND(E986="GALV",H986="Y"),AND(E986="GALV",H986="UN"),AND(E986="GALV",H986=""),AND(F986="GALV",H986="Y"),AND(F986="GALV",H986="UN"),AND(F986="GALV",H986=""),AND(F986="GALV",I986="Y"),AND(F986="GALV",I986="UN"),AND(F986="GALV",I986=""))),"GRR",IF(AND(B986='Dropdown Answer Key'!$B$14,OR(E986="Unknown",F986="Unknown")),"Unknown SL","Non Lead")))))))))))</f>
        <v>ERROR</v>
      </c>
      <c r="T986" s="83" t="str">
        <f>IF(OR(M986="",Q986="",S986="ERROR"),"BLANK",IF((AND(M986='Dropdown Answer Key'!$B$25,OR('Service Line Inventory'!S986="Lead",S986="Unknown SL"))),"Tier 1",IF(AND('Service Line Inventory'!M986='Dropdown Answer Key'!$B$26,OR('Service Line Inventory'!S986="Lead",S986="Unknown SL")),"Tier 2",IF(AND('Service Line Inventory'!M986='Dropdown Answer Key'!$B$27,OR('Service Line Inventory'!S986="Lead",S986="Unknown SL")),"Tier 2",IF('Service Line Inventory'!S986="GRR","Tier 3",IF((AND('Service Line Inventory'!M986='Dropdown Answer Key'!$B$25,'Service Line Inventory'!Q986='Dropdown Answer Key'!$M$25,O986='Dropdown Answer Key'!$G$27,'Service Line Inventory'!P986='Dropdown Answer Key'!$J$27,S986="Non Lead")),"Tier 4",IF((AND('Service Line Inventory'!M986='Dropdown Answer Key'!$B$25,'Service Line Inventory'!Q986='Dropdown Answer Key'!$M$25,O986='Dropdown Answer Key'!$G$27,S986="Non Lead")),"Tier 4",IF((AND('Service Line Inventory'!M986='Dropdown Answer Key'!$B$25,'Service Line Inventory'!Q986='Dropdown Answer Key'!$M$25,'Service Line Inventory'!P986='Dropdown Answer Key'!$J$27,S986="Non Lead")),"Tier 4","Tier 5"))))))))</f>
        <v>BLANK</v>
      </c>
      <c r="U986" s="109" t="str">
        <f t="shared" si="61"/>
        <v>ERROR</v>
      </c>
      <c r="V986" s="83" t="str">
        <f t="shared" si="62"/>
        <v>ERROR</v>
      </c>
      <c r="W986" s="83" t="str">
        <f t="shared" si="63"/>
        <v>NO</v>
      </c>
      <c r="X986" s="115"/>
      <c r="Y986" s="84"/>
      <c r="Z986" s="85"/>
    </row>
    <row r="987" spans="1:26">
      <c r="A987" s="89"/>
      <c r="B987" s="90"/>
      <c r="C987" s="112"/>
      <c r="D987" s="90"/>
      <c r="E987" s="112"/>
      <c r="F987" s="112"/>
      <c r="G987" s="114"/>
      <c r="H987" s="102"/>
      <c r="I987" s="90"/>
      <c r="J987" s="91"/>
      <c r="K987" s="90"/>
      <c r="L987" s="102" t="str">
        <f t="shared" si="60"/>
        <v>ERROR</v>
      </c>
      <c r="M987" s="118"/>
      <c r="N987" s="90"/>
      <c r="O987" s="90"/>
      <c r="P987" s="90"/>
      <c r="Q987" s="89"/>
      <c r="R987" s="90"/>
      <c r="S987" s="121" t="str">
        <f>IF(OR(B987="",$C$3="",$G$3=""),"ERROR",IF(AND(B987='Dropdown Answer Key'!$B$12,OR(E987="Lead",E987="U, May have L",E987="COM",E987="")),"Lead",IF(AND(B987='Dropdown Answer Key'!$B$12,OR(AND(E987="GALV",H987="Y"),AND(E987="GALV",H987="UN"),AND(E987="GALV",H987=""))),"GRR",IF(AND(B987='Dropdown Answer Key'!$B$12,E987="Unknown"),"Unknown SL",IF(AND(B987='Dropdown Answer Key'!$B$13,OR(F987="Lead",F987="U, May have L",F987="COM",F987="")),"Lead",IF(AND(B987='Dropdown Answer Key'!$B$13,OR(AND(F987="GALV",H987="Y"),AND(F987="GALV",H987="UN"),AND(F987="GALV",H987=""))),"GRR",IF(AND(B987='Dropdown Answer Key'!$B$13,F987="Unknown"),"Unknown SL",IF(AND(B987='Dropdown Answer Key'!$B$14,OR(E987="Lead",E987="U, May have L",E987="COM",E987="")),"Lead",IF(AND(B987='Dropdown Answer Key'!$B$14,OR(F987="Lead",F987="U, May have L",F987="COM",F987="")),"Lead",IF(AND(B987='Dropdown Answer Key'!$B$14,OR(AND(E987="GALV",H987="Y"),AND(E987="GALV",H987="UN"),AND(E987="GALV",H987=""),AND(F987="GALV",H987="Y"),AND(F987="GALV",H987="UN"),AND(F987="GALV",H987=""),AND(F987="GALV",I987="Y"),AND(F987="GALV",I987="UN"),AND(F987="GALV",I987=""))),"GRR",IF(AND(B987='Dropdown Answer Key'!$B$14,OR(E987="Unknown",F987="Unknown")),"Unknown SL","Non Lead")))))))))))</f>
        <v>ERROR</v>
      </c>
      <c r="T987" s="122" t="str">
        <f>IF(OR(M987="",Q987="",S987="ERROR"),"BLANK",IF((AND(M987='Dropdown Answer Key'!$B$25,OR('Service Line Inventory'!S987="Lead",S987="Unknown SL"))),"Tier 1",IF(AND('Service Line Inventory'!M987='Dropdown Answer Key'!$B$26,OR('Service Line Inventory'!S987="Lead",S987="Unknown SL")),"Tier 2",IF(AND('Service Line Inventory'!M987='Dropdown Answer Key'!$B$27,OR('Service Line Inventory'!S987="Lead",S987="Unknown SL")),"Tier 2",IF('Service Line Inventory'!S987="GRR","Tier 3",IF((AND('Service Line Inventory'!M987='Dropdown Answer Key'!$B$25,'Service Line Inventory'!Q987='Dropdown Answer Key'!$M$25,O987='Dropdown Answer Key'!$G$27,'Service Line Inventory'!P987='Dropdown Answer Key'!$J$27,S987="Non Lead")),"Tier 4",IF((AND('Service Line Inventory'!M987='Dropdown Answer Key'!$B$25,'Service Line Inventory'!Q987='Dropdown Answer Key'!$M$25,O987='Dropdown Answer Key'!$G$27,S987="Non Lead")),"Tier 4",IF((AND('Service Line Inventory'!M987='Dropdown Answer Key'!$B$25,'Service Line Inventory'!Q987='Dropdown Answer Key'!$M$25,'Service Line Inventory'!P987='Dropdown Answer Key'!$J$27,S987="Non Lead")),"Tier 4","Tier 5"))))))))</f>
        <v>BLANK</v>
      </c>
      <c r="U987" s="123" t="str">
        <f t="shared" si="61"/>
        <v>ERROR</v>
      </c>
      <c r="V987" s="122" t="str">
        <f t="shared" si="62"/>
        <v>ERROR</v>
      </c>
      <c r="W987" s="122" t="str">
        <f t="shared" si="63"/>
        <v>NO</v>
      </c>
      <c r="X987" s="116"/>
      <c r="Y987" s="105"/>
      <c r="Z987" s="85"/>
    </row>
    <row r="988" spans="1:26">
      <c r="A988" s="80"/>
      <c r="B988" s="80"/>
      <c r="C988" s="111"/>
      <c r="D988" s="81"/>
      <c r="E988" s="111"/>
      <c r="F988" s="111"/>
      <c r="G988" s="113"/>
      <c r="H988" s="101"/>
      <c r="I988" s="81"/>
      <c r="J988" s="82"/>
      <c r="K988" s="81"/>
      <c r="L988" s="101" t="str">
        <f t="shared" si="60"/>
        <v>ERROR</v>
      </c>
      <c r="M988" s="117"/>
      <c r="N988" s="81"/>
      <c r="O988" s="81"/>
      <c r="P988" s="81"/>
      <c r="Q988" s="80"/>
      <c r="R988" s="81"/>
      <c r="S988" s="106" t="str">
        <f>IF(OR(B988="",$C$3="",$G$3=""),"ERROR",IF(AND(B988='Dropdown Answer Key'!$B$12,OR(E988="Lead",E988="U, May have L",E988="COM",E988="")),"Lead",IF(AND(B988='Dropdown Answer Key'!$B$12,OR(AND(E988="GALV",H988="Y"),AND(E988="GALV",H988="UN"),AND(E988="GALV",H988=""))),"GRR",IF(AND(B988='Dropdown Answer Key'!$B$12,E988="Unknown"),"Unknown SL",IF(AND(B988='Dropdown Answer Key'!$B$13,OR(F988="Lead",F988="U, May have L",F988="COM",F988="")),"Lead",IF(AND(B988='Dropdown Answer Key'!$B$13,OR(AND(F988="GALV",H988="Y"),AND(F988="GALV",H988="UN"),AND(F988="GALV",H988=""))),"GRR",IF(AND(B988='Dropdown Answer Key'!$B$13,F988="Unknown"),"Unknown SL",IF(AND(B988='Dropdown Answer Key'!$B$14,OR(E988="Lead",E988="U, May have L",E988="COM",E988="")),"Lead",IF(AND(B988='Dropdown Answer Key'!$B$14,OR(F988="Lead",F988="U, May have L",F988="COM",F988="")),"Lead",IF(AND(B988='Dropdown Answer Key'!$B$14,OR(AND(E988="GALV",H988="Y"),AND(E988="GALV",H988="UN"),AND(E988="GALV",H988=""),AND(F988="GALV",H988="Y"),AND(F988="GALV",H988="UN"),AND(F988="GALV",H988=""),AND(F988="GALV",I988="Y"),AND(F988="GALV",I988="UN"),AND(F988="GALV",I988=""))),"GRR",IF(AND(B988='Dropdown Answer Key'!$B$14,OR(E988="Unknown",F988="Unknown")),"Unknown SL","Non Lead")))))))))))</f>
        <v>ERROR</v>
      </c>
      <c r="T988" s="83" t="str">
        <f>IF(OR(M988="",Q988="",S988="ERROR"),"BLANK",IF((AND(M988='Dropdown Answer Key'!$B$25,OR('Service Line Inventory'!S988="Lead",S988="Unknown SL"))),"Tier 1",IF(AND('Service Line Inventory'!M988='Dropdown Answer Key'!$B$26,OR('Service Line Inventory'!S988="Lead",S988="Unknown SL")),"Tier 2",IF(AND('Service Line Inventory'!M988='Dropdown Answer Key'!$B$27,OR('Service Line Inventory'!S988="Lead",S988="Unknown SL")),"Tier 2",IF('Service Line Inventory'!S988="GRR","Tier 3",IF((AND('Service Line Inventory'!M988='Dropdown Answer Key'!$B$25,'Service Line Inventory'!Q988='Dropdown Answer Key'!$M$25,O988='Dropdown Answer Key'!$G$27,'Service Line Inventory'!P988='Dropdown Answer Key'!$J$27,S988="Non Lead")),"Tier 4",IF((AND('Service Line Inventory'!M988='Dropdown Answer Key'!$B$25,'Service Line Inventory'!Q988='Dropdown Answer Key'!$M$25,O988='Dropdown Answer Key'!$G$27,S988="Non Lead")),"Tier 4",IF((AND('Service Line Inventory'!M988='Dropdown Answer Key'!$B$25,'Service Line Inventory'!Q988='Dropdown Answer Key'!$M$25,'Service Line Inventory'!P988='Dropdown Answer Key'!$J$27,S988="Non Lead")),"Tier 4","Tier 5"))))))))</f>
        <v>BLANK</v>
      </c>
      <c r="U988" s="109" t="str">
        <f t="shared" si="61"/>
        <v>ERROR</v>
      </c>
      <c r="V988" s="83" t="str">
        <f t="shared" si="62"/>
        <v>ERROR</v>
      </c>
      <c r="W988" s="83" t="str">
        <f t="shared" si="63"/>
        <v>NO</v>
      </c>
      <c r="X988" s="115"/>
      <c r="Y988" s="84"/>
      <c r="Z988" s="85"/>
    </row>
    <row r="989" spans="1:26">
      <c r="A989" s="89"/>
      <c r="B989" s="90"/>
      <c r="C989" s="112"/>
      <c r="D989" s="90"/>
      <c r="E989" s="112"/>
      <c r="F989" s="112"/>
      <c r="G989" s="114"/>
      <c r="H989" s="102"/>
      <c r="I989" s="90"/>
      <c r="J989" s="91"/>
      <c r="K989" s="90"/>
      <c r="L989" s="102" t="str">
        <f t="shared" si="60"/>
        <v>ERROR</v>
      </c>
      <c r="M989" s="118"/>
      <c r="N989" s="90"/>
      <c r="O989" s="90"/>
      <c r="P989" s="90"/>
      <c r="Q989" s="89"/>
      <c r="R989" s="90"/>
      <c r="S989" s="121" t="str">
        <f>IF(OR(B989="",$C$3="",$G$3=""),"ERROR",IF(AND(B989='Dropdown Answer Key'!$B$12,OR(E989="Lead",E989="U, May have L",E989="COM",E989="")),"Lead",IF(AND(B989='Dropdown Answer Key'!$B$12,OR(AND(E989="GALV",H989="Y"),AND(E989="GALV",H989="UN"),AND(E989="GALV",H989=""))),"GRR",IF(AND(B989='Dropdown Answer Key'!$B$12,E989="Unknown"),"Unknown SL",IF(AND(B989='Dropdown Answer Key'!$B$13,OR(F989="Lead",F989="U, May have L",F989="COM",F989="")),"Lead",IF(AND(B989='Dropdown Answer Key'!$B$13,OR(AND(F989="GALV",H989="Y"),AND(F989="GALV",H989="UN"),AND(F989="GALV",H989=""))),"GRR",IF(AND(B989='Dropdown Answer Key'!$B$13,F989="Unknown"),"Unknown SL",IF(AND(B989='Dropdown Answer Key'!$B$14,OR(E989="Lead",E989="U, May have L",E989="COM",E989="")),"Lead",IF(AND(B989='Dropdown Answer Key'!$B$14,OR(F989="Lead",F989="U, May have L",F989="COM",F989="")),"Lead",IF(AND(B989='Dropdown Answer Key'!$B$14,OR(AND(E989="GALV",H989="Y"),AND(E989="GALV",H989="UN"),AND(E989="GALV",H989=""),AND(F989="GALV",H989="Y"),AND(F989="GALV",H989="UN"),AND(F989="GALV",H989=""),AND(F989="GALV",I989="Y"),AND(F989="GALV",I989="UN"),AND(F989="GALV",I989=""))),"GRR",IF(AND(B989='Dropdown Answer Key'!$B$14,OR(E989="Unknown",F989="Unknown")),"Unknown SL","Non Lead")))))))))))</f>
        <v>ERROR</v>
      </c>
      <c r="T989" s="122" t="str">
        <f>IF(OR(M989="",Q989="",S989="ERROR"),"BLANK",IF((AND(M989='Dropdown Answer Key'!$B$25,OR('Service Line Inventory'!S989="Lead",S989="Unknown SL"))),"Tier 1",IF(AND('Service Line Inventory'!M989='Dropdown Answer Key'!$B$26,OR('Service Line Inventory'!S989="Lead",S989="Unknown SL")),"Tier 2",IF(AND('Service Line Inventory'!M989='Dropdown Answer Key'!$B$27,OR('Service Line Inventory'!S989="Lead",S989="Unknown SL")),"Tier 2",IF('Service Line Inventory'!S989="GRR","Tier 3",IF((AND('Service Line Inventory'!M989='Dropdown Answer Key'!$B$25,'Service Line Inventory'!Q989='Dropdown Answer Key'!$M$25,O989='Dropdown Answer Key'!$G$27,'Service Line Inventory'!P989='Dropdown Answer Key'!$J$27,S989="Non Lead")),"Tier 4",IF((AND('Service Line Inventory'!M989='Dropdown Answer Key'!$B$25,'Service Line Inventory'!Q989='Dropdown Answer Key'!$M$25,O989='Dropdown Answer Key'!$G$27,S989="Non Lead")),"Tier 4",IF((AND('Service Line Inventory'!M989='Dropdown Answer Key'!$B$25,'Service Line Inventory'!Q989='Dropdown Answer Key'!$M$25,'Service Line Inventory'!P989='Dropdown Answer Key'!$J$27,S989="Non Lead")),"Tier 4","Tier 5"))))))))</f>
        <v>BLANK</v>
      </c>
      <c r="U989" s="123" t="str">
        <f t="shared" si="61"/>
        <v>ERROR</v>
      </c>
      <c r="V989" s="122" t="str">
        <f t="shared" si="62"/>
        <v>ERROR</v>
      </c>
      <c r="W989" s="122" t="str">
        <f t="shared" si="63"/>
        <v>NO</v>
      </c>
      <c r="X989" s="116"/>
      <c r="Y989" s="105"/>
      <c r="Z989" s="85"/>
    </row>
    <row r="990" spans="1:26">
      <c r="A990" s="80"/>
      <c r="B990" s="80"/>
      <c r="C990" s="111"/>
      <c r="D990" s="81"/>
      <c r="E990" s="111"/>
      <c r="F990" s="111"/>
      <c r="G990" s="113"/>
      <c r="H990" s="101"/>
      <c r="I990" s="81"/>
      <c r="J990" s="82"/>
      <c r="K990" s="81"/>
      <c r="L990" s="101" t="str">
        <f t="shared" si="60"/>
        <v>ERROR</v>
      </c>
      <c r="M990" s="117"/>
      <c r="N990" s="81"/>
      <c r="O990" s="81"/>
      <c r="P990" s="81"/>
      <c r="Q990" s="80"/>
      <c r="R990" s="81"/>
      <c r="S990" s="106" t="str">
        <f>IF(OR(B990="",$C$3="",$G$3=""),"ERROR",IF(AND(B990='Dropdown Answer Key'!$B$12,OR(E990="Lead",E990="U, May have L",E990="COM",E990="")),"Lead",IF(AND(B990='Dropdown Answer Key'!$B$12,OR(AND(E990="GALV",H990="Y"),AND(E990="GALV",H990="UN"),AND(E990="GALV",H990=""))),"GRR",IF(AND(B990='Dropdown Answer Key'!$B$12,E990="Unknown"),"Unknown SL",IF(AND(B990='Dropdown Answer Key'!$B$13,OR(F990="Lead",F990="U, May have L",F990="COM",F990="")),"Lead",IF(AND(B990='Dropdown Answer Key'!$B$13,OR(AND(F990="GALV",H990="Y"),AND(F990="GALV",H990="UN"),AND(F990="GALV",H990=""))),"GRR",IF(AND(B990='Dropdown Answer Key'!$B$13,F990="Unknown"),"Unknown SL",IF(AND(B990='Dropdown Answer Key'!$B$14,OR(E990="Lead",E990="U, May have L",E990="COM",E990="")),"Lead",IF(AND(B990='Dropdown Answer Key'!$B$14,OR(F990="Lead",F990="U, May have L",F990="COM",F990="")),"Lead",IF(AND(B990='Dropdown Answer Key'!$B$14,OR(AND(E990="GALV",H990="Y"),AND(E990="GALV",H990="UN"),AND(E990="GALV",H990=""),AND(F990="GALV",H990="Y"),AND(F990="GALV",H990="UN"),AND(F990="GALV",H990=""),AND(F990="GALV",I990="Y"),AND(F990="GALV",I990="UN"),AND(F990="GALV",I990=""))),"GRR",IF(AND(B990='Dropdown Answer Key'!$B$14,OR(E990="Unknown",F990="Unknown")),"Unknown SL","Non Lead")))))))))))</f>
        <v>ERROR</v>
      </c>
      <c r="T990" s="83" t="str">
        <f>IF(OR(M990="",Q990="",S990="ERROR"),"BLANK",IF((AND(M990='Dropdown Answer Key'!$B$25,OR('Service Line Inventory'!S990="Lead",S990="Unknown SL"))),"Tier 1",IF(AND('Service Line Inventory'!M990='Dropdown Answer Key'!$B$26,OR('Service Line Inventory'!S990="Lead",S990="Unknown SL")),"Tier 2",IF(AND('Service Line Inventory'!M990='Dropdown Answer Key'!$B$27,OR('Service Line Inventory'!S990="Lead",S990="Unknown SL")),"Tier 2",IF('Service Line Inventory'!S990="GRR","Tier 3",IF((AND('Service Line Inventory'!M990='Dropdown Answer Key'!$B$25,'Service Line Inventory'!Q990='Dropdown Answer Key'!$M$25,O990='Dropdown Answer Key'!$G$27,'Service Line Inventory'!P990='Dropdown Answer Key'!$J$27,S990="Non Lead")),"Tier 4",IF((AND('Service Line Inventory'!M990='Dropdown Answer Key'!$B$25,'Service Line Inventory'!Q990='Dropdown Answer Key'!$M$25,O990='Dropdown Answer Key'!$G$27,S990="Non Lead")),"Tier 4",IF((AND('Service Line Inventory'!M990='Dropdown Answer Key'!$B$25,'Service Line Inventory'!Q990='Dropdown Answer Key'!$M$25,'Service Line Inventory'!P990='Dropdown Answer Key'!$J$27,S990="Non Lead")),"Tier 4","Tier 5"))))))))</f>
        <v>BLANK</v>
      </c>
      <c r="U990" s="109" t="str">
        <f t="shared" si="61"/>
        <v>ERROR</v>
      </c>
      <c r="V990" s="83" t="str">
        <f t="shared" si="62"/>
        <v>ERROR</v>
      </c>
      <c r="W990" s="83" t="str">
        <f t="shared" si="63"/>
        <v>NO</v>
      </c>
      <c r="X990" s="115"/>
      <c r="Y990" s="84"/>
      <c r="Z990" s="85"/>
    </row>
    <row r="991" spans="1:26">
      <c r="A991" s="89"/>
      <c r="B991" s="90"/>
      <c r="C991" s="112"/>
      <c r="D991" s="90"/>
      <c r="E991" s="112"/>
      <c r="F991" s="112"/>
      <c r="G991" s="114"/>
      <c r="H991" s="102"/>
      <c r="I991" s="90"/>
      <c r="J991" s="91"/>
      <c r="K991" s="90"/>
      <c r="L991" s="102" t="str">
        <f t="shared" si="60"/>
        <v>ERROR</v>
      </c>
      <c r="M991" s="118"/>
      <c r="N991" s="90"/>
      <c r="O991" s="90"/>
      <c r="P991" s="90"/>
      <c r="Q991" s="89"/>
      <c r="R991" s="90"/>
      <c r="S991" s="121" t="str">
        <f>IF(OR(B991="",$C$3="",$G$3=""),"ERROR",IF(AND(B991='Dropdown Answer Key'!$B$12,OR(E991="Lead",E991="U, May have L",E991="COM",E991="")),"Lead",IF(AND(B991='Dropdown Answer Key'!$B$12,OR(AND(E991="GALV",H991="Y"),AND(E991="GALV",H991="UN"),AND(E991="GALV",H991=""))),"GRR",IF(AND(B991='Dropdown Answer Key'!$B$12,E991="Unknown"),"Unknown SL",IF(AND(B991='Dropdown Answer Key'!$B$13,OR(F991="Lead",F991="U, May have L",F991="COM",F991="")),"Lead",IF(AND(B991='Dropdown Answer Key'!$B$13,OR(AND(F991="GALV",H991="Y"),AND(F991="GALV",H991="UN"),AND(F991="GALV",H991=""))),"GRR",IF(AND(B991='Dropdown Answer Key'!$B$13,F991="Unknown"),"Unknown SL",IF(AND(B991='Dropdown Answer Key'!$B$14,OR(E991="Lead",E991="U, May have L",E991="COM",E991="")),"Lead",IF(AND(B991='Dropdown Answer Key'!$B$14,OR(F991="Lead",F991="U, May have L",F991="COM",F991="")),"Lead",IF(AND(B991='Dropdown Answer Key'!$B$14,OR(AND(E991="GALV",H991="Y"),AND(E991="GALV",H991="UN"),AND(E991="GALV",H991=""),AND(F991="GALV",H991="Y"),AND(F991="GALV",H991="UN"),AND(F991="GALV",H991=""),AND(F991="GALV",I991="Y"),AND(F991="GALV",I991="UN"),AND(F991="GALV",I991=""))),"GRR",IF(AND(B991='Dropdown Answer Key'!$B$14,OR(E991="Unknown",F991="Unknown")),"Unknown SL","Non Lead")))))))))))</f>
        <v>ERROR</v>
      </c>
      <c r="T991" s="122" t="str">
        <f>IF(OR(M991="",Q991="",S991="ERROR"),"BLANK",IF((AND(M991='Dropdown Answer Key'!$B$25,OR('Service Line Inventory'!S991="Lead",S991="Unknown SL"))),"Tier 1",IF(AND('Service Line Inventory'!M991='Dropdown Answer Key'!$B$26,OR('Service Line Inventory'!S991="Lead",S991="Unknown SL")),"Tier 2",IF(AND('Service Line Inventory'!M991='Dropdown Answer Key'!$B$27,OR('Service Line Inventory'!S991="Lead",S991="Unknown SL")),"Tier 2",IF('Service Line Inventory'!S991="GRR","Tier 3",IF((AND('Service Line Inventory'!M991='Dropdown Answer Key'!$B$25,'Service Line Inventory'!Q991='Dropdown Answer Key'!$M$25,O991='Dropdown Answer Key'!$G$27,'Service Line Inventory'!P991='Dropdown Answer Key'!$J$27,S991="Non Lead")),"Tier 4",IF((AND('Service Line Inventory'!M991='Dropdown Answer Key'!$B$25,'Service Line Inventory'!Q991='Dropdown Answer Key'!$M$25,O991='Dropdown Answer Key'!$G$27,S991="Non Lead")),"Tier 4",IF((AND('Service Line Inventory'!M991='Dropdown Answer Key'!$B$25,'Service Line Inventory'!Q991='Dropdown Answer Key'!$M$25,'Service Line Inventory'!P991='Dropdown Answer Key'!$J$27,S991="Non Lead")),"Tier 4","Tier 5"))))))))</f>
        <v>BLANK</v>
      </c>
      <c r="U991" s="123" t="str">
        <f t="shared" si="61"/>
        <v>ERROR</v>
      </c>
      <c r="V991" s="122" t="str">
        <f t="shared" si="62"/>
        <v>ERROR</v>
      </c>
      <c r="W991" s="122" t="str">
        <f t="shared" si="63"/>
        <v>NO</v>
      </c>
      <c r="X991" s="116"/>
      <c r="Y991" s="105"/>
      <c r="Z991" s="85"/>
    </row>
    <row r="992" spans="1:26">
      <c r="A992" s="80"/>
      <c r="B992" s="80"/>
      <c r="C992" s="111"/>
      <c r="D992" s="81"/>
      <c r="E992" s="111"/>
      <c r="F992" s="111"/>
      <c r="G992" s="113"/>
      <c r="H992" s="101"/>
      <c r="I992" s="81"/>
      <c r="J992" s="82"/>
      <c r="K992" s="81"/>
      <c r="L992" s="101" t="str">
        <f t="shared" si="60"/>
        <v>ERROR</v>
      </c>
      <c r="M992" s="117"/>
      <c r="N992" s="81"/>
      <c r="O992" s="81"/>
      <c r="P992" s="81"/>
      <c r="Q992" s="80"/>
      <c r="R992" s="81"/>
      <c r="S992" s="106" t="str">
        <f>IF(OR(B992="",$C$3="",$G$3=""),"ERROR",IF(AND(B992='Dropdown Answer Key'!$B$12,OR(E992="Lead",E992="U, May have L",E992="COM",E992="")),"Lead",IF(AND(B992='Dropdown Answer Key'!$B$12,OR(AND(E992="GALV",H992="Y"),AND(E992="GALV",H992="UN"),AND(E992="GALV",H992=""))),"GRR",IF(AND(B992='Dropdown Answer Key'!$B$12,E992="Unknown"),"Unknown SL",IF(AND(B992='Dropdown Answer Key'!$B$13,OR(F992="Lead",F992="U, May have L",F992="COM",F992="")),"Lead",IF(AND(B992='Dropdown Answer Key'!$B$13,OR(AND(F992="GALV",H992="Y"),AND(F992="GALV",H992="UN"),AND(F992="GALV",H992=""))),"GRR",IF(AND(B992='Dropdown Answer Key'!$B$13,F992="Unknown"),"Unknown SL",IF(AND(B992='Dropdown Answer Key'!$B$14,OR(E992="Lead",E992="U, May have L",E992="COM",E992="")),"Lead",IF(AND(B992='Dropdown Answer Key'!$B$14,OR(F992="Lead",F992="U, May have L",F992="COM",F992="")),"Lead",IF(AND(B992='Dropdown Answer Key'!$B$14,OR(AND(E992="GALV",H992="Y"),AND(E992="GALV",H992="UN"),AND(E992="GALV",H992=""),AND(F992="GALV",H992="Y"),AND(F992="GALV",H992="UN"),AND(F992="GALV",H992=""),AND(F992="GALV",I992="Y"),AND(F992="GALV",I992="UN"),AND(F992="GALV",I992=""))),"GRR",IF(AND(B992='Dropdown Answer Key'!$B$14,OR(E992="Unknown",F992="Unknown")),"Unknown SL","Non Lead")))))))))))</f>
        <v>ERROR</v>
      </c>
      <c r="T992" s="83" t="str">
        <f>IF(OR(M992="",Q992="",S992="ERROR"),"BLANK",IF((AND(M992='Dropdown Answer Key'!$B$25,OR('Service Line Inventory'!S992="Lead",S992="Unknown SL"))),"Tier 1",IF(AND('Service Line Inventory'!M992='Dropdown Answer Key'!$B$26,OR('Service Line Inventory'!S992="Lead",S992="Unknown SL")),"Tier 2",IF(AND('Service Line Inventory'!M992='Dropdown Answer Key'!$B$27,OR('Service Line Inventory'!S992="Lead",S992="Unknown SL")),"Tier 2",IF('Service Line Inventory'!S992="GRR","Tier 3",IF((AND('Service Line Inventory'!M992='Dropdown Answer Key'!$B$25,'Service Line Inventory'!Q992='Dropdown Answer Key'!$M$25,O992='Dropdown Answer Key'!$G$27,'Service Line Inventory'!P992='Dropdown Answer Key'!$J$27,S992="Non Lead")),"Tier 4",IF((AND('Service Line Inventory'!M992='Dropdown Answer Key'!$B$25,'Service Line Inventory'!Q992='Dropdown Answer Key'!$M$25,O992='Dropdown Answer Key'!$G$27,S992="Non Lead")),"Tier 4",IF((AND('Service Line Inventory'!M992='Dropdown Answer Key'!$B$25,'Service Line Inventory'!Q992='Dropdown Answer Key'!$M$25,'Service Line Inventory'!P992='Dropdown Answer Key'!$J$27,S992="Non Lead")),"Tier 4","Tier 5"))))))))</f>
        <v>BLANK</v>
      </c>
      <c r="U992" s="109" t="str">
        <f t="shared" si="61"/>
        <v>ERROR</v>
      </c>
      <c r="V992" s="83" t="str">
        <f t="shared" si="62"/>
        <v>ERROR</v>
      </c>
      <c r="W992" s="83" t="str">
        <f t="shared" si="63"/>
        <v>NO</v>
      </c>
      <c r="X992" s="115"/>
      <c r="Y992" s="84"/>
      <c r="Z992" s="85"/>
    </row>
    <row r="993" spans="1:26">
      <c r="A993" s="89"/>
      <c r="B993" s="90"/>
      <c r="C993" s="112"/>
      <c r="D993" s="90"/>
      <c r="E993" s="112"/>
      <c r="F993" s="112"/>
      <c r="G993" s="114"/>
      <c r="H993" s="102"/>
      <c r="I993" s="90"/>
      <c r="J993" s="91"/>
      <c r="K993" s="90"/>
      <c r="L993" s="102" t="str">
        <f t="shared" si="60"/>
        <v>ERROR</v>
      </c>
      <c r="M993" s="118"/>
      <c r="N993" s="90"/>
      <c r="O993" s="90"/>
      <c r="P993" s="90"/>
      <c r="Q993" s="89"/>
      <c r="R993" s="90"/>
      <c r="S993" s="121" t="str">
        <f>IF(OR(B993="",$C$3="",$G$3=""),"ERROR",IF(AND(B993='Dropdown Answer Key'!$B$12,OR(E993="Lead",E993="U, May have L",E993="COM",E993="")),"Lead",IF(AND(B993='Dropdown Answer Key'!$B$12,OR(AND(E993="GALV",H993="Y"),AND(E993="GALV",H993="UN"),AND(E993="GALV",H993=""))),"GRR",IF(AND(B993='Dropdown Answer Key'!$B$12,E993="Unknown"),"Unknown SL",IF(AND(B993='Dropdown Answer Key'!$B$13,OR(F993="Lead",F993="U, May have L",F993="COM",F993="")),"Lead",IF(AND(B993='Dropdown Answer Key'!$B$13,OR(AND(F993="GALV",H993="Y"),AND(F993="GALV",H993="UN"),AND(F993="GALV",H993=""))),"GRR",IF(AND(B993='Dropdown Answer Key'!$B$13,F993="Unknown"),"Unknown SL",IF(AND(B993='Dropdown Answer Key'!$B$14,OR(E993="Lead",E993="U, May have L",E993="COM",E993="")),"Lead",IF(AND(B993='Dropdown Answer Key'!$B$14,OR(F993="Lead",F993="U, May have L",F993="COM",F993="")),"Lead",IF(AND(B993='Dropdown Answer Key'!$B$14,OR(AND(E993="GALV",H993="Y"),AND(E993="GALV",H993="UN"),AND(E993="GALV",H993=""),AND(F993="GALV",H993="Y"),AND(F993="GALV",H993="UN"),AND(F993="GALV",H993=""),AND(F993="GALV",I993="Y"),AND(F993="GALV",I993="UN"),AND(F993="GALV",I993=""))),"GRR",IF(AND(B993='Dropdown Answer Key'!$B$14,OR(E993="Unknown",F993="Unknown")),"Unknown SL","Non Lead")))))))))))</f>
        <v>ERROR</v>
      </c>
      <c r="T993" s="122" t="str">
        <f>IF(OR(M993="",Q993="",S993="ERROR"),"BLANK",IF((AND(M993='Dropdown Answer Key'!$B$25,OR('Service Line Inventory'!S993="Lead",S993="Unknown SL"))),"Tier 1",IF(AND('Service Line Inventory'!M993='Dropdown Answer Key'!$B$26,OR('Service Line Inventory'!S993="Lead",S993="Unknown SL")),"Tier 2",IF(AND('Service Line Inventory'!M993='Dropdown Answer Key'!$B$27,OR('Service Line Inventory'!S993="Lead",S993="Unknown SL")),"Tier 2",IF('Service Line Inventory'!S993="GRR","Tier 3",IF((AND('Service Line Inventory'!M993='Dropdown Answer Key'!$B$25,'Service Line Inventory'!Q993='Dropdown Answer Key'!$M$25,O993='Dropdown Answer Key'!$G$27,'Service Line Inventory'!P993='Dropdown Answer Key'!$J$27,S993="Non Lead")),"Tier 4",IF((AND('Service Line Inventory'!M993='Dropdown Answer Key'!$B$25,'Service Line Inventory'!Q993='Dropdown Answer Key'!$M$25,O993='Dropdown Answer Key'!$G$27,S993="Non Lead")),"Tier 4",IF((AND('Service Line Inventory'!M993='Dropdown Answer Key'!$B$25,'Service Line Inventory'!Q993='Dropdown Answer Key'!$M$25,'Service Line Inventory'!P993='Dropdown Answer Key'!$J$27,S993="Non Lead")),"Tier 4","Tier 5"))))))))</f>
        <v>BLANK</v>
      </c>
      <c r="U993" s="123" t="str">
        <f t="shared" si="61"/>
        <v>ERROR</v>
      </c>
      <c r="V993" s="122" t="str">
        <f t="shared" si="62"/>
        <v>ERROR</v>
      </c>
      <c r="W993" s="122" t="str">
        <f t="shared" si="63"/>
        <v>NO</v>
      </c>
      <c r="X993" s="116"/>
      <c r="Y993" s="105"/>
      <c r="Z993" s="85"/>
    </row>
    <row r="994" spans="1:26">
      <c r="A994" s="80"/>
      <c r="B994" s="80"/>
      <c r="C994" s="111"/>
      <c r="D994" s="81"/>
      <c r="E994" s="111"/>
      <c r="F994" s="111"/>
      <c r="G994" s="113"/>
      <c r="H994" s="101"/>
      <c r="I994" s="81"/>
      <c r="J994" s="82"/>
      <c r="K994" s="81"/>
      <c r="L994" s="101" t="str">
        <f t="shared" si="60"/>
        <v>ERROR</v>
      </c>
      <c r="M994" s="117"/>
      <c r="N994" s="81"/>
      <c r="O994" s="81"/>
      <c r="P994" s="81"/>
      <c r="Q994" s="80"/>
      <c r="R994" s="81"/>
      <c r="S994" s="106" t="str">
        <f>IF(OR(B994="",$C$3="",$G$3=""),"ERROR",IF(AND(B994='Dropdown Answer Key'!$B$12,OR(E994="Lead",E994="U, May have L",E994="COM",E994="")),"Lead",IF(AND(B994='Dropdown Answer Key'!$B$12,OR(AND(E994="GALV",H994="Y"),AND(E994="GALV",H994="UN"),AND(E994="GALV",H994=""))),"GRR",IF(AND(B994='Dropdown Answer Key'!$B$12,E994="Unknown"),"Unknown SL",IF(AND(B994='Dropdown Answer Key'!$B$13,OR(F994="Lead",F994="U, May have L",F994="COM",F994="")),"Lead",IF(AND(B994='Dropdown Answer Key'!$B$13,OR(AND(F994="GALV",H994="Y"),AND(F994="GALV",H994="UN"),AND(F994="GALV",H994=""))),"GRR",IF(AND(B994='Dropdown Answer Key'!$B$13,F994="Unknown"),"Unknown SL",IF(AND(B994='Dropdown Answer Key'!$B$14,OR(E994="Lead",E994="U, May have L",E994="COM",E994="")),"Lead",IF(AND(B994='Dropdown Answer Key'!$B$14,OR(F994="Lead",F994="U, May have L",F994="COM",F994="")),"Lead",IF(AND(B994='Dropdown Answer Key'!$B$14,OR(AND(E994="GALV",H994="Y"),AND(E994="GALV",H994="UN"),AND(E994="GALV",H994=""),AND(F994="GALV",H994="Y"),AND(F994="GALV",H994="UN"),AND(F994="GALV",H994=""),AND(F994="GALV",I994="Y"),AND(F994="GALV",I994="UN"),AND(F994="GALV",I994=""))),"GRR",IF(AND(B994='Dropdown Answer Key'!$B$14,OR(E994="Unknown",F994="Unknown")),"Unknown SL","Non Lead")))))))))))</f>
        <v>ERROR</v>
      </c>
      <c r="T994" s="83" t="str">
        <f>IF(OR(M994="",Q994="",S994="ERROR"),"BLANK",IF((AND(M994='Dropdown Answer Key'!$B$25,OR('Service Line Inventory'!S994="Lead",S994="Unknown SL"))),"Tier 1",IF(AND('Service Line Inventory'!M994='Dropdown Answer Key'!$B$26,OR('Service Line Inventory'!S994="Lead",S994="Unknown SL")),"Tier 2",IF(AND('Service Line Inventory'!M994='Dropdown Answer Key'!$B$27,OR('Service Line Inventory'!S994="Lead",S994="Unknown SL")),"Tier 2",IF('Service Line Inventory'!S994="GRR","Tier 3",IF((AND('Service Line Inventory'!M994='Dropdown Answer Key'!$B$25,'Service Line Inventory'!Q994='Dropdown Answer Key'!$M$25,O994='Dropdown Answer Key'!$G$27,'Service Line Inventory'!P994='Dropdown Answer Key'!$J$27,S994="Non Lead")),"Tier 4",IF((AND('Service Line Inventory'!M994='Dropdown Answer Key'!$B$25,'Service Line Inventory'!Q994='Dropdown Answer Key'!$M$25,O994='Dropdown Answer Key'!$G$27,S994="Non Lead")),"Tier 4",IF((AND('Service Line Inventory'!M994='Dropdown Answer Key'!$B$25,'Service Line Inventory'!Q994='Dropdown Answer Key'!$M$25,'Service Line Inventory'!P994='Dropdown Answer Key'!$J$27,S994="Non Lead")),"Tier 4","Tier 5"))))))))</f>
        <v>BLANK</v>
      </c>
      <c r="U994" s="109" t="str">
        <f t="shared" si="61"/>
        <v>ERROR</v>
      </c>
      <c r="V994" s="83" t="str">
        <f t="shared" si="62"/>
        <v>ERROR</v>
      </c>
      <c r="W994" s="83" t="str">
        <f t="shared" si="63"/>
        <v>NO</v>
      </c>
      <c r="X994" s="115"/>
      <c r="Y994" s="84"/>
      <c r="Z994" s="85"/>
    </row>
    <row r="995" spans="1:26">
      <c r="A995" s="89"/>
      <c r="B995" s="90"/>
      <c r="C995" s="112"/>
      <c r="D995" s="90"/>
      <c r="E995" s="112"/>
      <c r="F995" s="112"/>
      <c r="G995" s="114"/>
      <c r="H995" s="102"/>
      <c r="I995" s="90"/>
      <c r="J995" s="91"/>
      <c r="K995" s="90"/>
      <c r="L995" s="102" t="str">
        <f t="shared" si="60"/>
        <v>ERROR</v>
      </c>
      <c r="M995" s="118"/>
      <c r="N995" s="90"/>
      <c r="O995" s="90"/>
      <c r="P995" s="90"/>
      <c r="Q995" s="89"/>
      <c r="R995" s="90"/>
      <c r="S995" s="121" t="str">
        <f>IF(OR(B995="",$C$3="",$G$3=""),"ERROR",IF(AND(B995='Dropdown Answer Key'!$B$12,OR(E995="Lead",E995="U, May have L",E995="COM",E995="")),"Lead",IF(AND(B995='Dropdown Answer Key'!$B$12,OR(AND(E995="GALV",H995="Y"),AND(E995="GALV",H995="UN"),AND(E995="GALV",H995=""))),"GRR",IF(AND(B995='Dropdown Answer Key'!$B$12,E995="Unknown"),"Unknown SL",IF(AND(B995='Dropdown Answer Key'!$B$13,OR(F995="Lead",F995="U, May have L",F995="COM",F995="")),"Lead",IF(AND(B995='Dropdown Answer Key'!$B$13,OR(AND(F995="GALV",H995="Y"),AND(F995="GALV",H995="UN"),AND(F995="GALV",H995=""))),"GRR",IF(AND(B995='Dropdown Answer Key'!$B$13,F995="Unknown"),"Unknown SL",IF(AND(B995='Dropdown Answer Key'!$B$14,OR(E995="Lead",E995="U, May have L",E995="COM",E995="")),"Lead",IF(AND(B995='Dropdown Answer Key'!$B$14,OR(F995="Lead",F995="U, May have L",F995="COM",F995="")),"Lead",IF(AND(B995='Dropdown Answer Key'!$B$14,OR(AND(E995="GALV",H995="Y"),AND(E995="GALV",H995="UN"),AND(E995="GALV",H995=""),AND(F995="GALV",H995="Y"),AND(F995="GALV",H995="UN"),AND(F995="GALV",H995=""),AND(F995="GALV",I995="Y"),AND(F995="GALV",I995="UN"),AND(F995="GALV",I995=""))),"GRR",IF(AND(B995='Dropdown Answer Key'!$B$14,OR(E995="Unknown",F995="Unknown")),"Unknown SL","Non Lead")))))))))))</f>
        <v>ERROR</v>
      </c>
      <c r="T995" s="122" t="str">
        <f>IF(OR(M995="",Q995="",S995="ERROR"),"BLANK",IF((AND(M995='Dropdown Answer Key'!$B$25,OR('Service Line Inventory'!S995="Lead",S995="Unknown SL"))),"Tier 1",IF(AND('Service Line Inventory'!M995='Dropdown Answer Key'!$B$26,OR('Service Line Inventory'!S995="Lead",S995="Unknown SL")),"Tier 2",IF(AND('Service Line Inventory'!M995='Dropdown Answer Key'!$B$27,OR('Service Line Inventory'!S995="Lead",S995="Unknown SL")),"Tier 2",IF('Service Line Inventory'!S995="GRR","Tier 3",IF((AND('Service Line Inventory'!M995='Dropdown Answer Key'!$B$25,'Service Line Inventory'!Q995='Dropdown Answer Key'!$M$25,O995='Dropdown Answer Key'!$G$27,'Service Line Inventory'!P995='Dropdown Answer Key'!$J$27,S995="Non Lead")),"Tier 4",IF((AND('Service Line Inventory'!M995='Dropdown Answer Key'!$B$25,'Service Line Inventory'!Q995='Dropdown Answer Key'!$M$25,O995='Dropdown Answer Key'!$G$27,S995="Non Lead")),"Tier 4",IF((AND('Service Line Inventory'!M995='Dropdown Answer Key'!$B$25,'Service Line Inventory'!Q995='Dropdown Answer Key'!$M$25,'Service Line Inventory'!P995='Dropdown Answer Key'!$J$27,S995="Non Lead")),"Tier 4","Tier 5"))))))))</f>
        <v>BLANK</v>
      </c>
      <c r="U995" s="123" t="str">
        <f t="shared" si="61"/>
        <v>ERROR</v>
      </c>
      <c r="V995" s="122" t="str">
        <f t="shared" si="62"/>
        <v>ERROR</v>
      </c>
      <c r="W995" s="122" t="str">
        <f t="shared" si="63"/>
        <v>NO</v>
      </c>
      <c r="X995" s="116"/>
      <c r="Y995" s="105"/>
      <c r="Z995" s="85"/>
    </row>
    <row r="996" spans="1:26">
      <c r="A996" s="80"/>
      <c r="B996" s="80"/>
      <c r="C996" s="111"/>
      <c r="D996" s="81"/>
      <c r="E996" s="111"/>
      <c r="F996" s="111"/>
      <c r="G996" s="113"/>
      <c r="H996" s="101"/>
      <c r="I996" s="81"/>
      <c r="J996" s="82"/>
      <c r="K996" s="81"/>
      <c r="L996" s="101" t="str">
        <f t="shared" si="60"/>
        <v>ERROR</v>
      </c>
      <c r="M996" s="117"/>
      <c r="N996" s="81"/>
      <c r="O996" s="81"/>
      <c r="P996" s="81"/>
      <c r="Q996" s="80"/>
      <c r="R996" s="81"/>
      <c r="S996" s="106" t="str">
        <f>IF(OR(B996="",$C$3="",$G$3=""),"ERROR",IF(AND(B996='Dropdown Answer Key'!$B$12,OR(E996="Lead",E996="U, May have L",E996="COM",E996="")),"Lead",IF(AND(B996='Dropdown Answer Key'!$B$12,OR(AND(E996="GALV",H996="Y"),AND(E996="GALV",H996="UN"),AND(E996="GALV",H996=""))),"GRR",IF(AND(B996='Dropdown Answer Key'!$B$12,E996="Unknown"),"Unknown SL",IF(AND(B996='Dropdown Answer Key'!$B$13,OR(F996="Lead",F996="U, May have L",F996="COM",F996="")),"Lead",IF(AND(B996='Dropdown Answer Key'!$B$13,OR(AND(F996="GALV",H996="Y"),AND(F996="GALV",H996="UN"),AND(F996="GALV",H996=""))),"GRR",IF(AND(B996='Dropdown Answer Key'!$B$13,F996="Unknown"),"Unknown SL",IF(AND(B996='Dropdown Answer Key'!$B$14,OR(E996="Lead",E996="U, May have L",E996="COM",E996="")),"Lead",IF(AND(B996='Dropdown Answer Key'!$B$14,OR(F996="Lead",F996="U, May have L",F996="COM",F996="")),"Lead",IF(AND(B996='Dropdown Answer Key'!$B$14,OR(AND(E996="GALV",H996="Y"),AND(E996="GALV",H996="UN"),AND(E996="GALV",H996=""),AND(F996="GALV",H996="Y"),AND(F996="GALV",H996="UN"),AND(F996="GALV",H996=""),AND(F996="GALV",I996="Y"),AND(F996="GALV",I996="UN"),AND(F996="GALV",I996=""))),"GRR",IF(AND(B996='Dropdown Answer Key'!$B$14,OR(E996="Unknown",F996="Unknown")),"Unknown SL","Non Lead")))))))))))</f>
        <v>ERROR</v>
      </c>
      <c r="T996" s="83" t="str">
        <f>IF(OR(M996="",Q996="",S996="ERROR"),"BLANK",IF((AND(M996='Dropdown Answer Key'!$B$25,OR('Service Line Inventory'!S996="Lead",S996="Unknown SL"))),"Tier 1",IF(AND('Service Line Inventory'!M996='Dropdown Answer Key'!$B$26,OR('Service Line Inventory'!S996="Lead",S996="Unknown SL")),"Tier 2",IF(AND('Service Line Inventory'!M996='Dropdown Answer Key'!$B$27,OR('Service Line Inventory'!S996="Lead",S996="Unknown SL")),"Tier 2",IF('Service Line Inventory'!S996="GRR","Tier 3",IF((AND('Service Line Inventory'!M996='Dropdown Answer Key'!$B$25,'Service Line Inventory'!Q996='Dropdown Answer Key'!$M$25,O996='Dropdown Answer Key'!$G$27,'Service Line Inventory'!P996='Dropdown Answer Key'!$J$27,S996="Non Lead")),"Tier 4",IF((AND('Service Line Inventory'!M996='Dropdown Answer Key'!$B$25,'Service Line Inventory'!Q996='Dropdown Answer Key'!$M$25,O996='Dropdown Answer Key'!$G$27,S996="Non Lead")),"Tier 4",IF((AND('Service Line Inventory'!M996='Dropdown Answer Key'!$B$25,'Service Line Inventory'!Q996='Dropdown Answer Key'!$M$25,'Service Line Inventory'!P996='Dropdown Answer Key'!$J$27,S996="Non Lead")),"Tier 4","Tier 5"))))))))</f>
        <v>BLANK</v>
      </c>
      <c r="U996" s="109" t="str">
        <f t="shared" si="61"/>
        <v>ERROR</v>
      </c>
      <c r="V996" s="83" t="str">
        <f t="shared" si="62"/>
        <v>ERROR</v>
      </c>
      <c r="W996" s="83" t="str">
        <f t="shared" si="63"/>
        <v>NO</v>
      </c>
      <c r="X996" s="115"/>
      <c r="Y996" s="84"/>
      <c r="Z996" s="85"/>
    </row>
    <row r="997" spans="1:26">
      <c r="A997" s="89"/>
      <c r="B997" s="90"/>
      <c r="C997" s="112"/>
      <c r="D997" s="90"/>
      <c r="E997" s="112"/>
      <c r="F997" s="112"/>
      <c r="G997" s="114"/>
      <c r="H997" s="102"/>
      <c r="I997" s="90"/>
      <c r="J997" s="91"/>
      <c r="K997" s="90"/>
      <c r="L997" s="102" t="str">
        <f t="shared" si="60"/>
        <v>ERROR</v>
      </c>
      <c r="M997" s="118"/>
      <c r="N997" s="90"/>
      <c r="O997" s="90"/>
      <c r="P997" s="90"/>
      <c r="Q997" s="89"/>
      <c r="R997" s="90"/>
      <c r="S997" s="121" t="str">
        <f>IF(OR(B997="",$C$3="",$G$3=""),"ERROR",IF(AND(B997='Dropdown Answer Key'!$B$12,OR(E997="Lead",E997="U, May have L",E997="COM",E997="")),"Lead",IF(AND(B997='Dropdown Answer Key'!$B$12,OR(AND(E997="GALV",H997="Y"),AND(E997="GALV",H997="UN"),AND(E997="GALV",H997=""))),"GRR",IF(AND(B997='Dropdown Answer Key'!$B$12,E997="Unknown"),"Unknown SL",IF(AND(B997='Dropdown Answer Key'!$B$13,OR(F997="Lead",F997="U, May have L",F997="COM",F997="")),"Lead",IF(AND(B997='Dropdown Answer Key'!$B$13,OR(AND(F997="GALV",H997="Y"),AND(F997="GALV",H997="UN"),AND(F997="GALV",H997=""))),"GRR",IF(AND(B997='Dropdown Answer Key'!$B$13,F997="Unknown"),"Unknown SL",IF(AND(B997='Dropdown Answer Key'!$B$14,OR(E997="Lead",E997="U, May have L",E997="COM",E997="")),"Lead",IF(AND(B997='Dropdown Answer Key'!$B$14,OR(F997="Lead",F997="U, May have L",F997="COM",F997="")),"Lead",IF(AND(B997='Dropdown Answer Key'!$B$14,OR(AND(E997="GALV",H997="Y"),AND(E997="GALV",H997="UN"),AND(E997="GALV",H997=""),AND(F997="GALV",H997="Y"),AND(F997="GALV",H997="UN"),AND(F997="GALV",H997=""),AND(F997="GALV",I997="Y"),AND(F997="GALV",I997="UN"),AND(F997="GALV",I997=""))),"GRR",IF(AND(B997='Dropdown Answer Key'!$B$14,OR(E997="Unknown",F997="Unknown")),"Unknown SL","Non Lead")))))))))))</f>
        <v>ERROR</v>
      </c>
      <c r="T997" s="122" t="str">
        <f>IF(OR(M997="",Q997="",S997="ERROR"),"BLANK",IF((AND(M997='Dropdown Answer Key'!$B$25,OR('Service Line Inventory'!S997="Lead",S997="Unknown SL"))),"Tier 1",IF(AND('Service Line Inventory'!M997='Dropdown Answer Key'!$B$26,OR('Service Line Inventory'!S997="Lead",S997="Unknown SL")),"Tier 2",IF(AND('Service Line Inventory'!M997='Dropdown Answer Key'!$B$27,OR('Service Line Inventory'!S997="Lead",S997="Unknown SL")),"Tier 2",IF('Service Line Inventory'!S997="GRR","Tier 3",IF((AND('Service Line Inventory'!M997='Dropdown Answer Key'!$B$25,'Service Line Inventory'!Q997='Dropdown Answer Key'!$M$25,O997='Dropdown Answer Key'!$G$27,'Service Line Inventory'!P997='Dropdown Answer Key'!$J$27,S997="Non Lead")),"Tier 4",IF((AND('Service Line Inventory'!M997='Dropdown Answer Key'!$B$25,'Service Line Inventory'!Q997='Dropdown Answer Key'!$M$25,O997='Dropdown Answer Key'!$G$27,S997="Non Lead")),"Tier 4",IF((AND('Service Line Inventory'!M997='Dropdown Answer Key'!$B$25,'Service Line Inventory'!Q997='Dropdown Answer Key'!$M$25,'Service Line Inventory'!P997='Dropdown Answer Key'!$J$27,S997="Non Lead")),"Tier 4","Tier 5"))))))))</f>
        <v>BLANK</v>
      </c>
      <c r="U997" s="123" t="str">
        <f t="shared" si="61"/>
        <v>ERROR</v>
      </c>
      <c r="V997" s="122" t="str">
        <f t="shared" si="62"/>
        <v>ERROR</v>
      </c>
      <c r="W997" s="122" t="str">
        <f t="shared" si="63"/>
        <v>NO</v>
      </c>
      <c r="X997" s="116"/>
      <c r="Y997" s="105"/>
      <c r="Z997" s="85"/>
    </row>
    <row r="998" spans="1:26">
      <c r="A998" s="80"/>
      <c r="B998" s="80"/>
      <c r="C998" s="111"/>
      <c r="D998" s="81"/>
      <c r="E998" s="111"/>
      <c r="F998" s="111"/>
      <c r="G998" s="113"/>
      <c r="H998" s="101"/>
      <c r="I998" s="81"/>
      <c r="J998" s="82"/>
      <c r="K998" s="81"/>
      <c r="L998" s="101" t="str">
        <f t="shared" si="60"/>
        <v>ERROR</v>
      </c>
      <c r="M998" s="117"/>
      <c r="N998" s="81"/>
      <c r="O998" s="81"/>
      <c r="P998" s="81"/>
      <c r="Q998" s="80"/>
      <c r="R998" s="81"/>
      <c r="S998" s="106" t="str">
        <f>IF(OR(B998="",$C$3="",$G$3=""),"ERROR",IF(AND(B998='Dropdown Answer Key'!$B$12,OR(E998="Lead",E998="U, May have L",E998="COM",E998="")),"Lead",IF(AND(B998='Dropdown Answer Key'!$B$12,OR(AND(E998="GALV",H998="Y"),AND(E998="GALV",H998="UN"),AND(E998="GALV",H998=""))),"GRR",IF(AND(B998='Dropdown Answer Key'!$B$12,E998="Unknown"),"Unknown SL",IF(AND(B998='Dropdown Answer Key'!$B$13,OR(F998="Lead",F998="U, May have L",F998="COM",F998="")),"Lead",IF(AND(B998='Dropdown Answer Key'!$B$13,OR(AND(F998="GALV",H998="Y"),AND(F998="GALV",H998="UN"),AND(F998="GALV",H998=""))),"GRR",IF(AND(B998='Dropdown Answer Key'!$B$13,F998="Unknown"),"Unknown SL",IF(AND(B998='Dropdown Answer Key'!$B$14,OR(E998="Lead",E998="U, May have L",E998="COM",E998="")),"Lead",IF(AND(B998='Dropdown Answer Key'!$B$14,OR(F998="Lead",F998="U, May have L",F998="COM",F998="")),"Lead",IF(AND(B998='Dropdown Answer Key'!$B$14,OR(AND(E998="GALV",H998="Y"),AND(E998="GALV",H998="UN"),AND(E998="GALV",H998=""),AND(F998="GALV",H998="Y"),AND(F998="GALV",H998="UN"),AND(F998="GALV",H998=""),AND(F998="GALV",I998="Y"),AND(F998="GALV",I998="UN"),AND(F998="GALV",I998=""))),"GRR",IF(AND(B998='Dropdown Answer Key'!$B$14,OR(E998="Unknown",F998="Unknown")),"Unknown SL","Non Lead")))))))))))</f>
        <v>ERROR</v>
      </c>
      <c r="T998" s="83" t="str">
        <f>IF(OR(M998="",Q998="",S998="ERROR"),"BLANK",IF((AND(M998='Dropdown Answer Key'!$B$25,OR('Service Line Inventory'!S998="Lead",S998="Unknown SL"))),"Tier 1",IF(AND('Service Line Inventory'!M998='Dropdown Answer Key'!$B$26,OR('Service Line Inventory'!S998="Lead",S998="Unknown SL")),"Tier 2",IF(AND('Service Line Inventory'!M998='Dropdown Answer Key'!$B$27,OR('Service Line Inventory'!S998="Lead",S998="Unknown SL")),"Tier 2",IF('Service Line Inventory'!S998="GRR","Tier 3",IF((AND('Service Line Inventory'!M998='Dropdown Answer Key'!$B$25,'Service Line Inventory'!Q998='Dropdown Answer Key'!$M$25,O998='Dropdown Answer Key'!$G$27,'Service Line Inventory'!P998='Dropdown Answer Key'!$J$27,S998="Non Lead")),"Tier 4",IF((AND('Service Line Inventory'!M998='Dropdown Answer Key'!$B$25,'Service Line Inventory'!Q998='Dropdown Answer Key'!$M$25,O998='Dropdown Answer Key'!$G$27,S998="Non Lead")),"Tier 4",IF((AND('Service Line Inventory'!M998='Dropdown Answer Key'!$B$25,'Service Line Inventory'!Q998='Dropdown Answer Key'!$M$25,'Service Line Inventory'!P998='Dropdown Answer Key'!$J$27,S998="Non Lead")),"Tier 4","Tier 5"))))))))</f>
        <v>BLANK</v>
      </c>
      <c r="U998" s="109" t="str">
        <f t="shared" si="61"/>
        <v>ERROR</v>
      </c>
      <c r="V998" s="83" t="str">
        <f t="shared" si="62"/>
        <v>ERROR</v>
      </c>
      <c r="W998" s="83" t="str">
        <f t="shared" si="63"/>
        <v>NO</v>
      </c>
      <c r="X998" s="115"/>
      <c r="Y998" s="84"/>
      <c r="Z998" s="85"/>
    </row>
    <row r="999" spans="1:26">
      <c r="A999" s="89"/>
      <c r="B999" s="90"/>
      <c r="C999" s="112"/>
      <c r="D999" s="90"/>
      <c r="E999" s="112"/>
      <c r="F999" s="112"/>
      <c r="G999" s="114"/>
      <c r="H999" s="102"/>
      <c r="I999" s="90"/>
      <c r="J999" s="91"/>
      <c r="K999" s="90"/>
      <c r="L999" s="102" t="str">
        <f t="shared" si="60"/>
        <v>ERROR</v>
      </c>
      <c r="M999" s="118"/>
      <c r="N999" s="90"/>
      <c r="O999" s="90"/>
      <c r="P999" s="90"/>
      <c r="Q999" s="89"/>
      <c r="R999" s="90"/>
      <c r="S999" s="121" t="str">
        <f>IF(OR(B999="",$C$3="",$G$3=""),"ERROR",IF(AND(B999='Dropdown Answer Key'!$B$12,OR(E999="Lead",E999="U, May have L",E999="COM",E999="")),"Lead",IF(AND(B999='Dropdown Answer Key'!$B$12,OR(AND(E999="GALV",H999="Y"),AND(E999="GALV",H999="UN"),AND(E999="GALV",H999=""))),"GRR",IF(AND(B999='Dropdown Answer Key'!$B$12,E999="Unknown"),"Unknown SL",IF(AND(B999='Dropdown Answer Key'!$B$13,OR(F999="Lead",F999="U, May have L",F999="COM",F999="")),"Lead",IF(AND(B999='Dropdown Answer Key'!$B$13,OR(AND(F999="GALV",H999="Y"),AND(F999="GALV",H999="UN"),AND(F999="GALV",H999=""))),"GRR",IF(AND(B999='Dropdown Answer Key'!$B$13,F999="Unknown"),"Unknown SL",IF(AND(B999='Dropdown Answer Key'!$B$14,OR(E999="Lead",E999="U, May have L",E999="COM",E999="")),"Lead",IF(AND(B999='Dropdown Answer Key'!$B$14,OR(F999="Lead",F999="U, May have L",F999="COM",F999="")),"Lead",IF(AND(B999='Dropdown Answer Key'!$B$14,OR(AND(E999="GALV",H999="Y"),AND(E999="GALV",H999="UN"),AND(E999="GALV",H999=""),AND(F999="GALV",H999="Y"),AND(F999="GALV",H999="UN"),AND(F999="GALV",H999=""),AND(F999="GALV",I999="Y"),AND(F999="GALV",I999="UN"),AND(F999="GALV",I999=""))),"GRR",IF(AND(B999='Dropdown Answer Key'!$B$14,OR(E999="Unknown",F999="Unknown")),"Unknown SL","Non Lead")))))))))))</f>
        <v>ERROR</v>
      </c>
      <c r="T999" s="122" t="str">
        <f>IF(OR(M999="",Q999="",S999="ERROR"),"BLANK",IF((AND(M999='Dropdown Answer Key'!$B$25,OR('Service Line Inventory'!S999="Lead",S999="Unknown SL"))),"Tier 1",IF(AND('Service Line Inventory'!M999='Dropdown Answer Key'!$B$26,OR('Service Line Inventory'!S999="Lead",S999="Unknown SL")),"Tier 2",IF(AND('Service Line Inventory'!M999='Dropdown Answer Key'!$B$27,OR('Service Line Inventory'!S999="Lead",S999="Unknown SL")),"Tier 2",IF('Service Line Inventory'!S999="GRR","Tier 3",IF((AND('Service Line Inventory'!M999='Dropdown Answer Key'!$B$25,'Service Line Inventory'!Q999='Dropdown Answer Key'!$M$25,O999='Dropdown Answer Key'!$G$27,'Service Line Inventory'!P999='Dropdown Answer Key'!$J$27,S999="Non Lead")),"Tier 4",IF((AND('Service Line Inventory'!M999='Dropdown Answer Key'!$B$25,'Service Line Inventory'!Q999='Dropdown Answer Key'!$M$25,O999='Dropdown Answer Key'!$G$27,S999="Non Lead")),"Tier 4",IF((AND('Service Line Inventory'!M999='Dropdown Answer Key'!$B$25,'Service Line Inventory'!Q999='Dropdown Answer Key'!$M$25,'Service Line Inventory'!P999='Dropdown Answer Key'!$J$27,S999="Non Lead")),"Tier 4","Tier 5"))))))))</f>
        <v>BLANK</v>
      </c>
      <c r="U999" s="123" t="str">
        <f t="shared" si="61"/>
        <v>ERROR</v>
      </c>
      <c r="V999" s="122" t="str">
        <f t="shared" si="62"/>
        <v>ERROR</v>
      </c>
      <c r="W999" s="122" t="str">
        <f t="shared" si="63"/>
        <v>NO</v>
      </c>
      <c r="X999" s="116"/>
      <c r="Y999" s="105"/>
      <c r="Z999" s="85"/>
    </row>
    <row r="1000" spans="1:26">
      <c r="A1000" s="80"/>
      <c r="B1000" s="80"/>
      <c r="C1000" s="111"/>
      <c r="D1000" s="81"/>
      <c r="E1000" s="111"/>
      <c r="F1000" s="111"/>
      <c r="G1000" s="113"/>
      <c r="H1000" s="101"/>
      <c r="I1000" s="81"/>
      <c r="J1000" s="82"/>
      <c r="K1000" s="81"/>
      <c r="L1000" s="101" t="str">
        <f t="shared" si="60"/>
        <v>ERROR</v>
      </c>
      <c r="M1000" s="117"/>
      <c r="N1000" s="81"/>
      <c r="O1000" s="81"/>
      <c r="P1000" s="81"/>
      <c r="Q1000" s="80"/>
      <c r="R1000" s="81"/>
      <c r="S1000" s="106" t="str">
        <f>IF(OR(B1000="",$C$3="",$G$3=""),"ERROR",IF(AND(B1000='Dropdown Answer Key'!$B$12,OR(E1000="Lead",E1000="U, May have L",E1000="COM",E1000="")),"Lead",IF(AND(B1000='Dropdown Answer Key'!$B$12,OR(AND(E1000="GALV",H1000="Y"),AND(E1000="GALV",H1000="UN"),AND(E1000="GALV",H1000=""))),"GRR",IF(AND(B1000='Dropdown Answer Key'!$B$12,E1000="Unknown"),"Unknown SL",IF(AND(B1000='Dropdown Answer Key'!$B$13,OR(F1000="Lead",F1000="U, May have L",F1000="COM",F1000="")),"Lead",IF(AND(B1000='Dropdown Answer Key'!$B$13,OR(AND(F1000="GALV",H1000="Y"),AND(F1000="GALV",H1000="UN"),AND(F1000="GALV",H1000=""))),"GRR",IF(AND(B1000='Dropdown Answer Key'!$B$13,F1000="Unknown"),"Unknown SL",IF(AND(B1000='Dropdown Answer Key'!$B$14,OR(E1000="Lead",E1000="U, May have L",E1000="COM",E1000="")),"Lead",IF(AND(B1000='Dropdown Answer Key'!$B$14,OR(F1000="Lead",F1000="U, May have L",F1000="COM",F1000="")),"Lead",IF(AND(B1000='Dropdown Answer Key'!$B$14,OR(AND(E1000="GALV",H1000="Y"),AND(E1000="GALV",H1000="UN"),AND(E1000="GALV",H1000=""),AND(F1000="GALV",H1000="Y"),AND(F1000="GALV",H1000="UN"),AND(F1000="GALV",H1000=""),AND(F1000="GALV",I1000="Y"),AND(F1000="GALV",I1000="UN"),AND(F1000="GALV",I1000=""))),"GRR",IF(AND(B1000='Dropdown Answer Key'!$B$14,OR(E1000="Unknown",F1000="Unknown")),"Unknown SL","Non Lead")))))))))))</f>
        <v>ERROR</v>
      </c>
      <c r="T1000" s="83" t="str">
        <f>IF(OR(M1000="",Q1000="",S1000="ERROR"),"BLANK",IF((AND(M1000='Dropdown Answer Key'!$B$25,OR('Service Line Inventory'!S1000="Lead",S1000="Unknown SL"))),"Tier 1",IF(AND('Service Line Inventory'!M1000='Dropdown Answer Key'!$B$26,OR('Service Line Inventory'!S1000="Lead",S1000="Unknown SL")),"Tier 2",IF(AND('Service Line Inventory'!M1000='Dropdown Answer Key'!$B$27,OR('Service Line Inventory'!S1000="Lead",S1000="Unknown SL")),"Tier 2",IF('Service Line Inventory'!S1000="GRR","Tier 3",IF((AND('Service Line Inventory'!M1000='Dropdown Answer Key'!$B$25,'Service Line Inventory'!Q1000='Dropdown Answer Key'!$M$25,O1000='Dropdown Answer Key'!$G$27,'Service Line Inventory'!P1000='Dropdown Answer Key'!$J$27,S1000="Non Lead")),"Tier 4",IF((AND('Service Line Inventory'!M1000='Dropdown Answer Key'!$B$25,'Service Line Inventory'!Q1000='Dropdown Answer Key'!$M$25,O1000='Dropdown Answer Key'!$G$27,S1000="Non Lead")),"Tier 4",IF((AND('Service Line Inventory'!M1000='Dropdown Answer Key'!$B$25,'Service Line Inventory'!Q1000='Dropdown Answer Key'!$M$25,'Service Line Inventory'!P1000='Dropdown Answer Key'!$J$27,S1000="Non Lead")),"Tier 4","Tier 5"))))))))</f>
        <v>BLANK</v>
      </c>
      <c r="U1000" s="109" t="str">
        <f t="shared" si="61"/>
        <v>ERROR</v>
      </c>
      <c r="V1000" s="83" t="str">
        <f t="shared" si="62"/>
        <v>ERROR</v>
      </c>
      <c r="W1000" s="83" t="str">
        <f t="shared" si="63"/>
        <v>NO</v>
      </c>
      <c r="X1000" s="115"/>
      <c r="Y1000" s="84"/>
      <c r="Z1000" s="85"/>
    </row>
    <row r="1001" spans="1:26">
      <c r="A1001" s="89"/>
      <c r="B1001" s="90"/>
      <c r="C1001" s="112"/>
      <c r="D1001" s="90"/>
      <c r="E1001" s="112"/>
      <c r="F1001" s="112"/>
      <c r="G1001" s="114"/>
      <c r="H1001" s="102"/>
      <c r="I1001" s="90"/>
      <c r="J1001" s="91"/>
      <c r="K1001" s="90"/>
      <c r="L1001" s="102" t="str">
        <f t="shared" si="60"/>
        <v>ERROR</v>
      </c>
      <c r="M1001" s="118"/>
      <c r="N1001" s="90"/>
      <c r="O1001" s="90"/>
      <c r="P1001" s="90"/>
      <c r="Q1001" s="89"/>
      <c r="R1001" s="90"/>
      <c r="S1001" s="121" t="str">
        <f>IF(OR(B1001="",$C$3="",$G$3=""),"ERROR",IF(AND(B1001='Dropdown Answer Key'!$B$12,OR(E1001="Lead",E1001="U, May have L",E1001="COM",E1001="")),"Lead",IF(AND(B1001='Dropdown Answer Key'!$B$12,OR(AND(E1001="GALV",H1001="Y"),AND(E1001="GALV",H1001="UN"),AND(E1001="GALV",H1001=""))),"GRR",IF(AND(B1001='Dropdown Answer Key'!$B$12,E1001="Unknown"),"Unknown SL",IF(AND(B1001='Dropdown Answer Key'!$B$13,OR(F1001="Lead",F1001="U, May have L",F1001="COM",F1001="")),"Lead",IF(AND(B1001='Dropdown Answer Key'!$B$13,OR(AND(F1001="GALV",H1001="Y"),AND(F1001="GALV",H1001="UN"),AND(F1001="GALV",H1001=""))),"GRR",IF(AND(B1001='Dropdown Answer Key'!$B$13,F1001="Unknown"),"Unknown SL",IF(AND(B1001='Dropdown Answer Key'!$B$14,OR(E1001="Lead",E1001="U, May have L",E1001="COM",E1001="")),"Lead",IF(AND(B1001='Dropdown Answer Key'!$B$14,OR(F1001="Lead",F1001="U, May have L",F1001="COM",F1001="")),"Lead",IF(AND(B1001='Dropdown Answer Key'!$B$14,OR(AND(E1001="GALV",H1001="Y"),AND(E1001="GALV",H1001="UN"),AND(E1001="GALV",H1001=""),AND(F1001="GALV",H1001="Y"),AND(F1001="GALV",H1001="UN"),AND(F1001="GALV",H1001=""),AND(F1001="GALV",I1001="Y"),AND(F1001="GALV",I1001="UN"),AND(F1001="GALV",I1001=""))),"GRR",IF(AND(B1001='Dropdown Answer Key'!$B$14,OR(E1001="Unknown",F1001="Unknown")),"Unknown SL","Non Lead")))))))))))</f>
        <v>ERROR</v>
      </c>
      <c r="T1001" s="122" t="str">
        <f>IF(OR(M1001="",Q1001="",S1001="ERROR"),"BLANK",IF((AND(M1001='Dropdown Answer Key'!$B$25,OR('Service Line Inventory'!S1001="Lead",S1001="Unknown SL"))),"Tier 1",IF(AND('Service Line Inventory'!M1001='Dropdown Answer Key'!$B$26,OR('Service Line Inventory'!S1001="Lead",S1001="Unknown SL")),"Tier 2",IF(AND('Service Line Inventory'!M1001='Dropdown Answer Key'!$B$27,OR('Service Line Inventory'!S1001="Lead",S1001="Unknown SL")),"Tier 2",IF('Service Line Inventory'!S1001="GRR","Tier 3",IF((AND('Service Line Inventory'!M1001='Dropdown Answer Key'!$B$25,'Service Line Inventory'!Q1001='Dropdown Answer Key'!$M$25,O1001='Dropdown Answer Key'!$G$27,'Service Line Inventory'!P1001='Dropdown Answer Key'!$J$27,S1001="Non Lead")),"Tier 4",IF((AND('Service Line Inventory'!M1001='Dropdown Answer Key'!$B$25,'Service Line Inventory'!Q1001='Dropdown Answer Key'!$M$25,O1001='Dropdown Answer Key'!$G$27,S1001="Non Lead")),"Tier 4",IF((AND('Service Line Inventory'!M1001='Dropdown Answer Key'!$B$25,'Service Line Inventory'!Q1001='Dropdown Answer Key'!$M$25,'Service Line Inventory'!P1001='Dropdown Answer Key'!$J$27,S1001="Non Lead")),"Tier 4","Tier 5"))))))))</f>
        <v>BLANK</v>
      </c>
      <c r="U1001" s="123" t="str">
        <f t="shared" si="61"/>
        <v>ERROR</v>
      </c>
      <c r="V1001" s="122" t="str">
        <f t="shared" si="62"/>
        <v>ERROR</v>
      </c>
      <c r="W1001" s="122" t="str">
        <f t="shared" si="63"/>
        <v>NO</v>
      </c>
      <c r="X1001" s="116"/>
      <c r="Y1001" s="105"/>
      <c r="Z1001" s="85"/>
    </row>
    <row r="1002" spans="1:26">
      <c r="A1002" s="80"/>
      <c r="B1002" s="80"/>
      <c r="C1002" s="111"/>
      <c r="D1002" s="81"/>
      <c r="E1002" s="111"/>
      <c r="F1002" s="111"/>
      <c r="G1002" s="113"/>
      <c r="H1002" s="101"/>
      <c r="I1002" s="81"/>
      <c r="J1002" s="82"/>
      <c r="K1002" s="81"/>
      <c r="L1002" s="101" t="str">
        <f t="shared" si="60"/>
        <v>ERROR</v>
      </c>
      <c r="M1002" s="117"/>
      <c r="N1002" s="81"/>
      <c r="O1002" s="81"/>
      <c r="P1002" s="81"/>
      <c r="Q1002" s="80"/>
      <c r="R1002" s="81"/>
      <c r="S1002" s="106" t="str">
        <f>IF(OR(B1002="",$C$3="",$G$3=""),"ERROR",IF(AND(B1002='Dropdown Answer Key'!$B$12,OR(E1002="Lead",E1002="U, May have L",E1002="COM",E1002="")),"Lead",IF(AND(B1002='Dropdown Answer Key'!$B$12,OR(AND(E1002="GALV",H1002="Y"),AND(E1002="GALV",H1002="UN"),AND(E1002="GALV",H1002=""))),"GRR",IF(AND(B1002='Dropdown Answer Key'!$B$12,E1002="Unknown"),"Unknown SL",IF(AND(B1002='Dropdown Answer Key'!$B$13,OR(F1002="Lead",F1002="U, May have L",F1002="COM",F1002="")),"Lead",IF(AND(B1002='Dropdown Answer Key'!$B$13,OR(AND(F1002="GALV",H1002="Y"),AND(F1002="GALV",H1002="UN"),AND(F1002="GALV",H1002=""))),"GRR",IF(AND(B1002='Dropdown Answer Key'!$B$13,F1002="Unknown"),"Unknown SL",IF(AND(B1002='Dropdown Answer Key'!$B$14,OR(E1002="Lead",E1002="U, May have L",E1002="COM",E1002="")),"Lead",IF(AND(B1002='Dropdown Answer Key'!$B$14,OR(F1002="Lead",F1002="U, May have L",F1002="COM",F1002="")),"Lead",IF(AND(B1002='Dropdown Answer Key'!$B$14,OR(AND(E1002="GALV",H1002="Y"),AND(E1002="GALV",H1002="UN"),AND(E1002="GALV",H1002=""),AND(F1002="GALV",H1002="Y"),AND(F1002="GALV",H1002="UN"),AND(F1002="GALV",H1002=""),AND(F1002="GALV",I1002="Y"),AND(F1002="GALV",I1002="UN"),AND(F1002="GALV",I1002=""))),"GRR",IF(AND(B1002='Dropdown Answer Key'!$B$14,OR(E1002="Unknown",F1002="Unknown")),"Unknown SL","Non Lead")))))))))))</f>
        <v>ERROR</v>
      </c>
      <c r="T1002" s="83" t="str">
        <f>IF(OR(M1002="",Q1002="",S1002="ERROR"),"BLANK",IF((AND(M1002='Dropdown Answer Key'!$B$25,OR('Service Line Inventory'!S1002="Lead",S1002="Unknown SL"))),"Tier 1",IF(AND('Service Line Inventory'!M1002='Dropdown Answer Key'!$B$26,OR('Service Line Inventory'!S1002="Lead",S1002="Unknown SL")),"Tier 2",IF(AND('Service Line Inventory'!M1002='Dropdown Answer Key'!$B$27,OR('Service Line Inventory'!S1002="Lead",S1002="Unknown SL")),"Tier 2",IF('Service Line Inventory'!S1002="GRR","Tier 3",IF((AND('Service Line Inventory'!M1002='Dropdown Answer Key'!$B$25,'Service Line Inventory'!Q1002='Dropdown Answer Key'!$M$25,O1002='Dropdown Answer Key'!$G$27,'Service Line Inventory'!P1002='Dropdown Answer Key'!$J$27,S1002="Non Lead")),"Tier 4",IF((AND('Service Line Inventory'!M1002='Dropdown Answer Key'!$B$25,'Service Line Inventory'!Q1002='Dropdown Answer Key'!$M$25,O1002='Dropdown Answer Key'!$G$27,S1002="Non Lead")),"Tier 4",IF((AND('Service Line Inventory'!M1002='Dropdown Answer Key'!$B$25,'Service Line Inventory'!Q1002='Dropdown Answer Key'!$M$25,'Service Line Inventory'!P1002='Dropdown Answer Key'!$J$27,S1002="Non Lead")),"Tier 4","Tier 5"))))))))</f>
        <v>BLANK</v>
      </c>
      <c r="U1002" s="109" t="str">
        <f t="shared" si="61"/>
        <v>ERROR</v>
      </c>
      <c r="V1002" s="83" t="str">
        <f t="shared" si="62"/>
        <v>ERROR</v>
      </c>
      <c r="W1002" s="83" t="str">
        <f t="shared" si="63"/>
        <v>NO</v>
      </c>
      <c r="X1002" s="115"/>
      <c r="Y1002" s="84"/>
      <c r="Z1002" s="85"/>
    </row>
    <row r="1003" spans="1:26">
      <c r="A1003" s="89"/>
      <c r="B1003" s="90"/>
      <c r="C1003" s="112"/>
      <c r="D1003" s="90"/>
      <c r="E1003" s="112"/>
      <c r="F1003" s="112"/>
      <c r="G1003" s="114"/>
      <c r="H1003" s="102"/>
      <c r="I1003" s="90"/>
      <c r="J1003" s="91"/>
      <c r="K1003" s="90"/>
      <c r="L1003" s="102" t="str">
        <f t="shared" si="60"/>
        <v>ERROR</v>
      </c>
      <c r="M1003" s="118"/>
      <c r="N1003" s="90"/>
      <c r="O1003" s="90"/>
      <c r="P1003" s="90"/>
      <c r="Q1003" s="89"/>
      <c r="R1003" s="90"/>
      <c r="S1003" s="121" t="str">
        <f>IF(OR(B1003="",$C$3="",$G$3=""),"ERROR",IF(AND(B1003='Dropdown Answer Key'!$B$12,OR(E1003="Lead",E1003="U, May have L",E1003="COM",E1003="")),"Lead",IF(AND(B1003='Dropdown Answer Key'!$B$12,OR(AND(E1003="GALV",H1003="Y"),AND(E1003="GALV",H1003="UN"),AND(E1003="GALV",H1003=""))),"GRR",IF(AND(B1003='Dropdown Answer Key'!$B$12,E1003="Unknown"),"Unknown SL",IF(AND(B1003='Dropdown Answer Key'!$B$13,OR(F1003="Lead",F1003="U, May have L",F1003="COM",F1003="")),"Lead",IF(AND(B1003='Dropdown Answer Key'!$B$13,OR(AND(F1003="GALV",H1003="Y"),AND(F1003="GALV",H1003="UN"),AND(F1003="GALV",H1003=""))),"GRR",IF(AND(B1003='Dropdown Answer Key'!$B$13,F1003="Unknown"),"Unknown SL",IF(AND(B1003='Dropdown Answer Key'!$B$14,OR(E1003="Lead",E1003="U, May have L",E1003="COM",E1003="")),"Lead",IF(AND(B1003='Dropdown Answer Key'!$B$14,OR(F1003="Lead",F1003="U, May have L",F1003="COM",F1003="")),"Lead",IF(AND(B1003='Dropdown Answer Key'!$B$14,OR(AND(E1003="GALV",H1003="Y"),AND(E1003="GALV",H1003="UN"),AND(E1003="GALV",H1003=""),AND(F1003="GALV",H1003="Y"),AND(F1003="GALV",H1003="UN"),AND(F1003="GALV",H1003=""),AND(F1003="GALV",I1003="Y"),AND(F1003="GALV",I1003="UN"),AND(F1003="GALV",I1003=""))),"GRR",IF(AND(B1003='Dropdown Answer Key'!$B$14,OR(E1003="Unknown",F1003="Unknown")),"Unknown SL","Non Lead")))))))))))</f>
        <v>ERROR</v>
      </c>
      <c r="T1003" s="122" t="str">
        <f>IF(OR(M1003="",Q1003="",S1003="ERROR"),"BLANK",IF((AND(M1003='Dropdown Answer Key'!$B$25,OR('Service Line Inventory'!S1003="Lead",S1003="Unknown SL"))),"Tier 1",IF(AND('Service Line Inventory'!M1003='Dropdown Answer Key'!$B$26,OR('Service Line Inventory'!S1003="Lead",S1003="Unknown SL")),"Tier 2",IF(AND('Service Line Inventory'!M1003='Dropdown Answer Key'!$B$27,OR('Service Line Inventory'!S1003="Lead",S1003="Unknown SL")),"Tier 2",IF('Service Line Inventory'!S1003="GRR","Tier 3",IF((AND('Service Line Inventory'!M1003='Dropdown Answer Key'!$B$25,'Service Line Inventory'!Q1003='Dropdown Answer Key'!$M$25,O1003='Dropdown Answer Key'!$G$27,'Service Line Inventory'!P1003='Dropdown Answer Key'!$J$27,S1003="Non Lead")),"Tier 4",IF((AND('Service Line Inventory'!M1003='Dropdown Answer Key'!$B$25,'Service Line Inventory'!Q1003='Dropdown Answer Key'!$M$25,O1003='Dropdown Answer Key'!$G$27,S1003="Non Lead")),"Tier 4",IF((AND('Service Line Inventory'!M1003='Dropdown Answer Key'!$B$25,'Service Line Inventory'!Q1003='Dropdown Answer Key'!$M$25,'Service Line Inventory'!P1003='Dropdown Answer Key'!$J$27,S1003="Non Lead")),"Tier 4","Tier 5"))))))))</f>
        <v>BLANK</v>
      </c>
      <c r="U1003" s="123" t="str">
        <f t="shared" si="61"/>
        <v>ERROR</v>
      </c>
      <c r="V1003" s="122" t="str">
        <f t="shared" si="62"/>
        <v>ERROR</v>
      </c>
      <c r="W1003" s="122" t="str">
        <f t="shared" si="63"/>
        <v>NO</v>
      </c>
      <c r="X1003" s="116"/>
      <c r="Y1003" s="105"/>
      <c r="Z1003" s="85"/>
    </row>
    <row r="1004" spans="1:26">
      <c r="A1004" s="80"/>
      <c r="B1004" s="80"/>
      <c r="C1004" s="111"/>
      <c r="D1004" s="81"/>
      <c r="E1004" s="111"/>
      <c r="F1004" s="111"/>
      <c r="G1004" s="113"/>
      <c r="H1004" s="101"/>
      <c r="I1004" s="81"/>
      <c r="J1004" s="82"/>
      <c r="K1004" s="81"/>
      <c r="L1004" s="101" t="str">
        <f t="shared" si="60"/>
        <v>ERROR</v>
      </c>
      <c r="M1004" s="117"/>
      <c r="N1004" s="81"/>
      <c r="O1004" s="81"/>
      <c r="P1004" s="81"/>
      <c r="Q1004" s="80"/>
      <c r="R1004" s="81"/>
      <c r="S1004" s="106" t="str">
        <f>IF(OR(B1004="",$C$3="",$G$3=""),"ERROR",IF(AND(B1004='Dropdown Answer Key'!$B$12,OR(E1004="Lead",E1004="U, May have L",E1004="COM",E1004="")),"Lead",IF(AND(B1004='Dropdown Answer Key'!$B$12,OR(AND(E1004="GALV",H1004="Y"),AND(E1004="GALV",H1004="UN"),AND(E1004="GALV",H1004=""))),"GRR",IF(AND(B1004='Dropdown Answer Key'!$B$12,E1004="Unknown"),"Unknown SL",IF(AND(B1004='Dropdown Answer Key'!$B$13,OR(F1004="Lead",F1004="U, May have L",F1004="COM",F1004="")),"Lead",IF(AND(B1004='Dropdown Answer Key'!$B$13,OR(AND(F1004="GALV",H1004="Y"),AND(F1004="GALV",H1004="UN"),AND(F1004="GALV",H1004=""))),"GRR",IF(AND(B1004='Dropdown Answer Key'!$B$13,F1004="Unknown"),"Unknown SL",IF(AND(B1004='Dropdown Answer Key'!$B$14,OR(E1004="Lead",E1004="U, May have L",E1004="COM",E1004="")),"Lead",IF(AND(B1004='Dropdown Answer Key'!$B$14,OR(F1004="Lead",F1004="U, May have L",F1004="COM",F1004="")),"Lead",IF(AND(B1004='Dropdown Answer Key'!$B$14,OR(AND(E1004="GALV",H1004="Y"),AND(E1004="GALV",H1004="UN"),AND(E1004="GALV",H1004=""),AND(F1004="GALV",H1004="Y"),AND(F1004="GALV",H1004="UN"),AND(F1004="GALV",H1004=""),AND(F1004="GALV",I1004="Y"),AND(F1004="GALV",I1004="UN"),AND(F1004="GALV",I1004=""))),"GRR",IF(AND(B1004='Dropdown Answer Key'!$B$14,OR(E1004="Unknown",F1004="Unknown")),"Unknown SL","Non Lead")))))))))))</f>
        <v>ERROR</v>
      </c>
      <c r="T1004" s="83" t="str">
        <f>IF(OR(M1004="",Q1004="",S1004="ERROR"),"BLANK",IF((AND(M1004='Dropdown Answer Key'!$B$25,OR('Service Line Inventory'!S1004="Lead",S1004="Unknown SL"))),"Tier 1",IF(AND('Service Line Inventory'!M1004='Dropdown Answer Key'!$B$26,OR('Service Line Inventory'!S1004="Lead",S1004="Unknown SL")),"Tier 2",IF(AND('Service Line Inventory'!M1004='Dropdown Answer Key'!$B$27,OR('Service Line Inventory'!S1004="Lead",S1004="Unknown SL")),"Tier 2",IF('Service Line Inventory'!S1004="GRR","Tier 3",IF((AND('Service Line Inventory'!M1004='Dropdown Answer Key'!$B$25,'Service Line Inventory'!Q1004='Dropdown Answer Key'!$M$25,O1004='Dropdown Answer Key'!$G$27,'Service Line Inventory'!P1004='Dropdown Answer Key'!$J$27,S1004="Non Lead")),"Tier 4",IF((AND('Service Line Inventory'!M1004='Dropdown Answer Key'!$B$25,'Service Line Inventory'!Q1004='Dropdown Answer Key'!$M$25,O1004='Dropdown Answer Key'!$G$27,S1004="Non Lead")),"Tier 4",IF((AND('Service Line Inventory'!M1004='Dropdown Answer Key'!$B$25,'Service Line Inventory'!Q1004='Dropdown Answer Key'!$M$25,'Service Line Inventory'!P1004='Dropdown Answer Key'!$J$27,S1004="Non Lead")),"Tier 4","Tier 5"))))))))</f>
        <v>BLANK</v>
      </c>
      <c r="U1004" s="109" t="str">
        <f t="shared" si="61"/>
        <v>ERROR</v>
      </c>
      <c r="V1004" s="83" t="str">
        <f t="shared" si="62"/>
        <v>ERROR</v>
      </c>
      <c r="W1004" s="83" t="str">
        <f t="shared" si="63"/>
        <v>NO</v>
      </c>
      <c r="X1004" s="115"/>
      <c r="Y1004" s="84"/>
      <c r="Z1004" s="85"/>
    </row>
    <row r="1005" spans="1:26">
      <c r="A1005" s="89"/>
      <c r="B1005" s="90"/>
      <c r="C1005" s="112"/>
      <c r="D1005" s="90"/>
      <c r="E1005" s="112"/>
      <c r="F1005" s="112"/>
      <c r="G1005" s="114"/>
      <c r="H1005" s="102"/>
      <c r="I1005" s="90"/>
      <c r="J1005" s="91"/>
      <c r="K1005" s="90"/>
      <c r="L1005" s="102" t="str">
        <f t="shared" si="60"/>
        <v>ERROR</v>
      </c>
      <c r="M1005" s="118"/>
      <c r="N1005" s="90"/>
      <c r="O1005" s="90"/>
      <c r="P1005" s="90"/>
      <c r="Q1005" s="89"/>
      <c r="R1005" s="90"/>
      <c r="S1005" s="121" t="str">
        <f>IF(OR(B1005="",$C$3="",$G$3=""),"ERROR",IF(AND(B1005='Dropdown Answer Key'!$B$12,OR(E1005="Lead",E1005="U, May have L",E1005="COM",E1005="")),"Lead",IF(AND(B1005='Dropdown Answer Key'!$B$12,OR(AND(E1005="GALV",H1005="Y"),AND(E1005="GALV",H1005="UN"),AND(E1005="GALV",H1005=""))),"GRR",IF(AND(B1005='Dropdown Answer Key'!$B$12,E1005="Unknown"),"Unknown SL",IF(AND(B1005='Dropdown Answer Key'!$B$13,OR(F1005="Lead",F1005="U, May have L",F1005="COM",F1005="")),"Lead",IF(AND(B1005='Dropdown Answer Key'!$B$13,OR(AND(F1005="GALV",H1005="Y"),AND(F1005="GALV",H1005="UN"),AND(F1005="GALV",H1005=""))),"GRR",IF(AND(B1005='Dropdown Answer Key'!$B$13,F1005="Unknown"),"Unknown SL",IF(AND(B1005='Dropdown Answer Key'!$B$14,OR(E1005="Lead",E1005="U, May have L",E1005="COM",E1005="")),"Lead",IF(AND(B1005='Dropdown Answer Key'!$B$14,OR(F1005="Lead",F1005="U, May have L",F1005="COM",F1005="")),"Lead",IF(AND(B1005='Dropdown Answer Key'!$B$14,OR(AND(E1005="GALV",H1005="Y"),AND(E1005="GALV",H1005="UN"),AND(E1005="GALV",H1005=""),AND(F1005="GALV",H1005="Y"),AND(F1005="GALV",H1005="UN"),AND(F1005="GALV",H1005=""),AND(F1005="GALV",I1005="Y"),AND(F1005="GALV",I1005="UN"),AND(F1005="GALV",I1005=""))),"GRR",IF(AND(B1005='Dropdown Answer Key'!$B$14,OR(E1005="Unknown",F1005="Unknown")),"Unknown SL","Non Lead")))))))))))</f>
        <v>ERROR</v>
      </c>
      <c r="T1005" s="122" t="str">
        <f>IF(OR(M1005="",Q1005="",S1005="ERROR"),"BLANK",IF((AND(M1005='Dropdown Answer Key'!$B$25,OR('Service Line Inventory'!S1005="Lead",S1005="Unknown SL"))),"Tier 1",IF(AND('Service Line Inventory'!M1005='Dropdown Answer Key'!$B$26,OR('Service Line Inventory'!S1005="Lead",S1005="Unknown SL")),"Tier 2",IF(AND('Service Line Inventory'!M1005='Dropdown Answer Key'!$B$27,OR('Service Line Inventory'!S1005="Lead",S1005="Unknown SL")),"Tier 2",IF('Service Line Inventory'!S1005="GRR","Tier 3",IF((AND('Service Line Inventory'!M1005='Dropdown Answer Key'!$B$25,'Service Line Inventory'!Q1005='Dropdown Answer Key'!$M$25,O1005='Dropdown Answer Key'!$G$27,'Service Line Inventory'!P1005='Dropdown Answer Key'!$J$27,S1005="Non Lead")),"Tier 4",IF((AND('Service Line Inventory'!M1005='Dropdown Answer Key'!$B$25,'Service Line Inventory'!Q1005='Dropdown Answer Key'!$M$25,O1005='Dropdown Answer Key'!$G$27,S1005="Non Lead")),"Tier 4",IF((AND('Service Line Inventory'!M1005='Dropdown Answer Key'!$B$25,'Service Line Inventory'!Q1005='Dropdown Answer Key'!$M$25,'Service Line Inventory'!P1005='Dropdown Answer Key'!$J$27,S1005="Non Lead")),"Tier 4","Tier 5"))))))))</f>
        <v>BLANK</v>
      </c>
      <c r="U1005" s="123" t="str">
        <f t="shared" si="61"/>
        <v>ERROR</v>
      </c>
      <c r="V1005" s="122" t="str">
        <f t="shared" si="62"/>
        <v>ERROR</v>
      </c>
      <c r="W1005" s="122" t="str">
        <f t="shared" si="63"/>
        <v>NO</v>
      </c>
      <c r="X1005" s="116"/>
      <c r="Y1005" s="105"/>
      <c r="Z1005" s="85"/>
    </row>
    <row r="1006" spans="1:26">
      <c r="A1006" s="80"/>
      <c r="B1006" s="80"/>
      <c r="C1006" s="111"/>
      <c r="D1006" s="81"/>
      <c r="E1006" s="111"/>
      <c r="F1006" s="111"/>
      <c r="G1006" s="113"/>
      <c r="H1006" s="101"/>
      <c r="I1006" s="81"/>
      <c r="J1006" s="82"/>
      <c r="K1006" s="81"/>
      <c r="L1006" s="101" t="str">
        <f t="shared" si="60"/>
        <v>ERROR</v>
      </c>
      <c r="M1006" s="117"/>
      <c r="N1006" s="81"/>
      <c r="O1006" s="81"/>
      <c r="P1006" s="81"/>
      <c r="Q1006" s="80"/>
      <c r="R1006" s="81"/>
      <c r="S1006" s="106" t="str">
        <f>IF(OR(B1006="",$C$3="",$G$3=""),"ERROR",IF(AND(B1006='Dropdown Answer Key'!$B$12,OR(E1006="Lead",E1006="U, May have L",E1006="COM",E1006="")),"Lead",IF(AND(B1006='Dropdown Answer Key'!$B$12,OR(AND(E1006="GALV",H1006="Y"),AND(E1006="GALV",H1006="UN"),AND(E1006="GALV",H1006=""))),"GRR",IF(AND(B1006='Dropdown Answer Key'!$B$12,E1006="Unknown"),"Unknown SL",IF(AND(B1006='Dropdown Answer Key'!$B$13,OR(F1006="Lead",F1006="U, May have L",F1006="COM",F1006="")),"Lead",IF(AND(B1006='Dropdown Answer Key'!$B$13,OR(AND(F1006="GALV",H1006="Y"),AND(F1006="GALV",H1006="UN"),AND(F1006="GALV",H1006=""))),"GRR",IF(AND(B1006='Dropdown Answer Key'!$B$13,F1006="Unknown"),"Unknown SL",IF(AND(B1006='Dropdown Answer Key'!$B$14,OR(E1006="Lead",E1006="U, May have L",E1006="COM",E1006="")),"Lead",IF(AND(B1006='Dropdown Answer Key'!$B$14,OR(F1006="Lead",F1006="U, May have L",F1006="COM",F1006="")),"Lead",IF(AND(B1006='Dropdown Answer Key'!$B$14,OR(AND(E1006="GALV",H1006="Y"),AND(E1006="GALV",H1006="UN"),AND(E1006="GALV",H1006=""),AND(F1006="GALV",H1006="Y"),AND(F1006="GALV",H1006="UN"),AND(F1006="GALV",H1006=""),AND(F1006="GALV",I1006="Y"),AND(F1006="GALV",I1006="UN"),AND(F1006="GALV",I1006=""))),"GRR",IF(AND(B1006='Dropdown Answer Key'!$B$14,OR(E1006="Unknown",F1006="Unknown")),"Unknown SL","Non Lead")))))))))))</f>
        <v>ERROR</v>
      </c>
      <c r="T1006" s="83" t="str">
        <f>IF(OR(M1006="",Q1006="",S1006="ERROR"),"BLANK",IF((AND(M1006='Dropdown Answer Key'!$B$25,OR('Service Line Inventory'!S1006="Lead",S1006="Unknown SL"))),"Tier 1",IF(AND('Service Line Inventory'!M1006='Dropdown Answer Key'!$B$26,OR('Service Line Inventory'!S1006="Lead",S1006="Unknown SL")),"Tier 2",IF(AND('Service Line Inventory'!M1006='Dropdown Answer Key'!$B$27,OR('Service Line Inventory'!S1006="Lead",S1006="Unknown SL")),"Tier 2",IF('Service Line Inventory'!S1006="GRR","Tier 3",IF((AND('Service Line Inventory'!M1006='Dropdown Answer Key'!$B$25,'Service Line Inventory'!Q1006='Dropdown Answer Key'!$M$25,O1006='Dropdown Answer Key'!$G$27,'Service Line Inventory'!P1006='Dropdown Answer Key'!$J$27,S1006="Non Lead")),"Tier 4",IF((AND('Service Line Inventory'!M1006='Dropdown Answer Key'!$B$25,'Service Line Inventory'!Q1006='Dropdown Answer Key'!$M$25,O1006='Dropdown Answer Key'!$G$27,S1006="Non Lead")),"Tier 4",IF((AND('Service Line Inventory'!M1006='Dropdown Answer Key'!$B$25,'Service Line Inventory'!Q1006='Dropdown Answer Key'!$M$25,'Service Line Inventory'!P1006='Dropdown Answer Key'!$J$27,S1006="Non Lead")),"Tier 4","Tier 5"))))))))</f>
        <v>BLANK</v>
      </c>
      <c r="U1006" s="109" t="str">
        <f t="shared" si="61"/>
        <v>ERROR</v>
      </c>
      <c r="V1006" s="83" t="str">
        <f t="shared" si="62"/>
        <v>ERROR</v>
      </c>
      <c r="W1006" s="83" t="str">
        <f t="shared" si="63"/>
        <v>NO</v>
      </c>
      <c r="X1006" s="115"/>
      <c r="Y1006" s="84"/>
      <c r="Z1006" s="85"/>
    </row>
    <row r="1007" spans="1:26">
      <c r="A1007" s="89"/>
      <c r="B1007" s="90"/>
      <c r="C1007" s="112"/>
      <c r="D1007" s="90"/>
      <c r="E1007" s="112"/>
      <c r="F1007" s="112"/>
      <c r="G1007" s="114"/>
      <c r="H1007" s="102"/>
      <c r="I1007" s="90"/>
      <c r="J1007" s="91"/>
      <c r="K1007" s="90"/>
      <c r="L1007" s="102" t="str">
        <f t="shared" si="60"/>
        <v>ERROR</v>
      </c>
      <c r="M1007" s="118"/>
      <c r="N1007" s="90"/>
      <c r="O1007" s="90"/>
      <c r="P1007" s="90"/>
      <c r="Q1007" s="89"/>
      <c r="R1007" s="90"/>
      <c r="S1007" s="121" t="str">
        <f>IF(OR(B1007="",$C$3="",$G$3=""),"ERROR",IF(AND(B1007='Dropdown Answer Key'!$B$12,OR(E1007="Lead",E1007="U, May have L",E1007="COM",E1007="")),"Lead",IF(AND(B1007='Dropdown Answer Key'!$B$12,OR(AND(E1007="GALV",H1007="Y"),AND(E1007="GALV",H1007="UN"),AND(E1007="GALV",H1007=""))),"GRR",IF(AND(B1007='Dropdown Answer Key'!$B$12,E1007="Unknown"),"Unknown SL",IF(AND(B1007='Dropdown Answer Key'!$B$13,OR(F1007="Lead",F1007="U, May have L",F1007="COM",F1007="")),"Lead",IF(AND(B1007='Dropdown Answer Key'!$B$13,OR(AND(F1007="GALV",H1007="Y"),AND(F1007="GALV",H1007="UN"),AND(F1007="GALV",H1007=""))),"GRR",IF(AND(B1007='Dropdown Answer Key'!$B$13,F1007="Unknown"),"Unknown SL",IF(AND(B1007='Dropdown Answer Key'!$B$14,OR(E1007="Lead",E1007="U, May have L",E1007="COM",E1007="")),"Lead",IF(AND(B1007='Dropdown Answer Key'!$B$14,OR(F1007="Lead",F1007="U, May have L",F1007="COM",F1007="")),"Lead",IF(AND(B1007='Dropdown Answer Key'!$B$14,OR(AND(E1007="GALV",H1007="Y"),AND(E1007="GALV",H1007="UN"),AND(E1007="GALV",H1007=""),AND(F1007="GALV",H1007="Y"),AND(F1007="GALV",H1007="UN"),AND(F1007="GALV",H1007=""),AND(F1007="GALV",I1007="Y"),AND(F1007="GALV",I1007="UN"),AND(F1007="GALV",I1007=""))),"GRR",IF(AND(B1007='Dropdown Answer Key'!$B$14,OR(E1007="Unknown",F1007="Unknown")),"Unknown SL","Non Lead")))))))))))</f>
        <v>ERROR</v>
      </c>
      <c r="T1007" s="122" t="str">
        <f>IF(OR(M1007="",Q1007="",S1007="ERROR"),"BLANK",IF((AND(M1007='Dropdown Answer Key'!$B$25,OR('Service Line Inventory'!S1007="Lead",S1007="Unknown SL"))),"Tier 1",IF(AND('Service Line Inventory'!M1007='Dropdown Answer Key'!$B$26,OR('Service Line Inventory'!S1007="Lead",S1007="Unknown SL")),"Tier 2",IF(AND('Service Line Inventory'!M1007='Dropdown Answer Key'!$B$27,OR('Service Line Inventory'!S1007="Lead",S1007="Unknown SL")),"Tier 2",IF('Service Line Inventory'!S1007="GRR","Tier 3",IF((AND('Service Line Inventory'!M1007='Dropdown Answer Key'!$B$25,'Service Line Inventory'!Q1007='Dropdown Answer Key'!$M$25,O1007='Dropdown Answer Key'!$G$27,'Service Line Inventory'!P1007='Dropdown Answer Key'!$J$27,S1007="Non Lead")),"Tier 4",IF((AND('Service Line Inventory'!M1007='Dropdown Answer Key'!$B$25,'Service Line Inventory'!Q1007='Dropdown Answer Key'!$M$25,O1007='Dropdown Answer Key'!$G$27,S1007="Non Lead")),"Tier 4",IF((AND('Service Line Inventory'!M1007='Dropdown Answer Key'!$B$25,'Service Line Inventory'!Q1007='Dropdown Answer Key'!$M$25,'Service Line Inventory'!P1007='Dropdown Answer Key'!$J$27,S1007="Non Lead")),"Tier 4","Tier 5"))))))))</f>
        <v>BLANK</v>
      </c>
      <c r="U1007" s="123" t="str">
        <f t="shared" si="61"/>
        <v>ERROR</v>
      </c>
      <c r="V1007" s="122" t="str">
        <f t="shared" si="62"/>
        <v>ERROR</v>
      </c>
      <c r="W1007" s="122" t="str">
        <f t="shared" si="63"/>
        <v>NO</v>
      </c>
      <c r="X1007" s="116"/>
      <c r="Y1007" s="105"/>
      <c r="Z1007" s="85"/>
    </row>
    <row r="1008" spans="1:26">
      <c r="A1008" s="80"/>
      <c r="B1008" s="80"/>
      <c r="C1008" s="111"/>
      <c r="D1008" s="81"/>
      <c r="E1008" s="111"/>
      <c r="F1008" s="111"/>
      <c r="G1008" s="113"/>
      <c r="H1008" s="101"/>
      <c r="I1008" s="81"/>
      <c r="J1008" s="82"/>
      <c r="K1008" s="81"/>
      <c r="L1008" s="101" t="str">
        <f t="shared" si="60"/>
        <v>ERROR</v>
      </c>
      <c r="M1008" s="117"/>
      <c r="N1008" s="81"/>
      <c r="O1008" s="81"/>
      <c r="P1008" s="81"/>
      <c r="Q1008" s="80"/>
      <c r="R1008" s="81"/>
      <c r="S1008" s="106" t="str">
        <f>IF(OR(B1008="",$C$3="",$G$3=""),"ERROR",IF(AND(B1008='Dropdown Answer Key'!$B$12,OR(E1008="Lead",E1008="U, May have L",E1008="COM",E1008="")),"Lead",IF(AND(B1008='Dropdown Answer Key'!$B$12,OR(AND(E1008="GALV",H1008="Y"),AND(E1008="GALV",H1008="UN"),AND(E1008="GALV",H1008=""))),"GRR",IF(AND(B1008='Dropdown Answer Key'!$B$12,E1008="Unknown"),"Unknown SL",IF(AND(B1008='Dropdown Answer Key'!$B$13,OR(F1008="Lead",F1008="U, May have L",F1008="COM",F1008="")),"Lead",IF(AND(B1008='Dropdown Answer Key'!$B$13,OR(AND(F1008="GALV",H1008="Y"),AND(F1008="GALV",H1008="UN"),AND(F1008="GALV",H1008=""))),"GRR",IF(AND(B1008='Dropdown Answer Key'!$B$13,F1008="Unknown"),"Unknown SL",IF(AND(B1008='Dropdown Answer Key'!$B$14,OR(E1008="Lead",E1008="U, May have L",E1008="COM",E1008="")),"Lead",IF(AND(B1008='Dropdown Answer Key'!$B$14,OR(F1008="Lead",F1008="U, May have L",F1008="COM",F1008="")),"Lead",IF(AND(B1008='Dropdown Answer Key'!$B$14,OR(AND(E1008="GALV",H1008="Y"),AND(E1008="GALV",H1008="UN"),AND(E1008="GALV",H1008=""),AND(F1008="GALV",H1008="Y"),AND(F1008="GALV",H1008="UN"),AND(F1008="GALV",H1008=""),AND(F1008="GALV",I1008="Y"),AND(F1008="GALV",I1008="UN"),AND(F1008="GALV",I1008=""))),"GRR",IF(AND(B1008='Dropdown Answer Key'!$B$14,OR(E1008="Unknown",F1008="Unknown")),"Unknown SL","Non Lead")))))))))))</f>
        <v>ERROR</v>
      </c>
      <c r="T1008" s="83" t="str">
        <f>IF(OR(M1008="",Q1008="",S1008="ERROR"),"BLANK",IF((AND(M1008='Dropdown Answer Key'!$B$25,OR('Service Line Inventory'!S1008="Lead",S1008="Unknown SL"))),"Tier 1",IF(AND('Service Line Inventory'!M1008='Dropdown Answer Key'!$B$26,OR('Service Line Inventory'!S1008="Lead",S1008="Unknown SL")),"Tier 2",IF(AND('Service Line Inventory'!M1008='Dropdown Answer Key'!$B$27,OR('Service Line Inventory'!S1008="Lead",S1008="Unknown SL")),"Tier 2",IF('Service Line Inventory'!S1008="GRR","Tier 3",IF((AND('Service Line Inventory'!M1008='Dropdown Answer Key'!$B$25,'Service Line Inventory'!Q1008='Dropdown Answer Key'!$M$25,O1008='Dropdown Answer Key'!$G$27,'Service Line Inventory'!P1008='Dropdown Answer Key'!$J$27,S1008="Non Lead")),"Tier 4",IF((AND('Service Line Inventory'!M1008='Dropdown Answer Key'!$B$25,'Service Line Inventory'!Q1008='Dropdown Answer Key'!$M$25,O1008='Dropdown Answer Key'!$G$27,S1008="Non Lead")),"Tier 4",IF((AND('Service Line Inventory'!M1008='Dropdown Answer Key'!$B$25,'Service Line Inventory'!Q1008='Dropdown Answer Key'!$M$25,'Service Line Inventory'!P1008='Dropdown Answer Key'!$J$27,S1008="Non Lead")),"Tier 4","Tier 5"))))))))</f>
        <v>BLANK</v>
      </c>
      <c r="U1008" s="109" t="str">
        <f t="shared" si="61"/>
        <v>ERROR</v>
      </c>
      <c r="V1008" s="83" t="str">
        <f t="shared" si="62"/>
        <v>ERROR</v>
      </c>
      <c r="W1008" s="83" t="str">
        <f t="shared" si="63"/>
        <v>NO</v>
      </c>
      <c r="X1008" s="115"/>
      <c r="Y1008" s="84"/>
      <c r="Z1008" s="85"/>
    </row>
    <row r="1009" spans="1:26">
      <c r="A1009" s="89"/>
      <c r="B1009" s="90"/>
      <c r="C1009" s="112"/>
      <c r="D1009" s="90"/>
      <c r="E1009" s="112"/>
      <c r="F1009" s="112"/>
      <c r="G1009" s="114"/>
      <c r="H1009" s="102"/>
      <c r="I1009" s="90"/>
      <c r="J1009" s="91"/>
      <c r="K1009" s="90"/>
      <c r="L1009" s="102" t="str">
        <f t="shared" si="60"/>
        <v>ERROR</v>
      </c>
      <c r="M1009" s="118"/>
      <c r="N1009" s="90"/>
      <c r="O1009" s="90"/>
      <c r="P1009" s="90"/>
      <c r="Q1009" s="89"/>
      <c r="R1009" s="90"/>
      <c r="S1009" s="121" t="str">
        <f>IF(OR(B1009="",$C$3="",$G$3=""),"ERROR",IF(AND(B1009='Dropdown Answer Key'!$B$12,OR(E1009="Lead",E1009="U, May have L",E1009="COM",E1009="")),"Lead",IF(AND(B1009='Dropdown Answer Key'!$B$12,OR(AND(E1009="GALV",H1009="Y"),AND(E1009="GALV",H1009="UN"),AND(E1009="GALV",H1009=""))),"GRR",IF(AND(B1009='Dropdown Answer Key'!$B$12,E1009="Unknown"),"Unknown SL",IF(AND(B1009='Dropdown Answer Key'!$B$13,OR(F1009="Lead",F1009="U, May have L",F1009="COM",F1009="")),"Lead",IF(AND(B1009='Dropdown Answer Key'!$B$13,OR(AND(F1009="GALV",H1009="Y"),AND(F1009="GALV",H1009="UN"),AND(F1009="GALV",H1009=""))),"GRR",IF(AND(B1009='Dropdown Answer Key'!$B$13,F1009="Unknown"),"Unknown SL",IF(AND(B1009='Dropdown Answer Key'!$B$14,OR(E1009="Lead",E1009="U, May have L",E1009="COM",E1009="")),"Lead",IF(AND(B1009='Dropdown Answer Key'!$B$14,OR(F1009="Lead",F1009="U, May have L",F1009="COM",F1009="")),"Lead",IF(AND(B1009='Dropdown Answer Key'!$B$14,OR(AND(E1009="GALV",H1009="Y"),AND(E1009="GALV",H1009="UN"),AND(E1009="GALV",H1009=""),AND(F1009="GALV",H1009="Y"),AND(F1009="GALV",H1009="UN"),AND(F1009="GALV",H1009=""),AND(F1009="GALV",I1009="Y"),AND(F1009="GALV",I1009="UN"),AND(F1009="GALV",I1009=""))),"GRR",IF(AND(B1009='Dropdown Answer Key'!$B$14,OR(E1009="Unknown",F1009="Unknown")),"Unknown SL","Non Lead")))))))))))</f>
        <v>ERROR</v>
      </c>
      <c r="T1009" s="122" t="str">
        <f>IF(OR(M1009="",Q1009="",S1009="ERROR"),"BLANK",IF((AND(M1009='Dropdown Answer Key'!$B$25,OR('Service Line Inventory'!S1009="Lead",S1009="Unknown SL"))),"Tier 1",IF(AND('Service Line Inventory'!M1009='Dropdown Answer Key'!$B$26,OR('Service Line Inventory'!S1009="Lead",S1009="Unknown SL")),"Tier 2",IF(AND('Service Line Inventory'!M1009='Dropdown Answer Key'!$B$27,OR('Service Line Inventory'!S1009="Lead",S1009="Unknown SL")),"Tier 2",IF('Service Line Inventory'!S1009="GRR","Tier 3",IF((AND('Service Line Inventory'!M1009='Dropdown Answer Key'!$B$25,'Service Line Inventory'!Q1009='Dropdown Answer Key'!$M$25,O1009='Dropdown Answer Key'!$G$27,'Service Line Inventory'!P1009='Dropdown Answer Key'!$J$27,S1009="Non Lead")),"Tier 4",IF((AND('Service Line Inventory'!M1009='Dropdown Answer Key'!$B$25,'Service Line Inventory'!Q1009='Dropdown Answer Key'!$M$25,O1009='Dropdown Answer Key'!$G$27,S1009="Non Lead")),"Tier 4",IF((AND('Service Line Inventory'!M1009='Dropdown Answer Key'!$B$25,'Service Line Inventory'!Q1009='Dropdown Answer Key'!$M$25,'Service Line Inventory'!P1009='Dropdown Answer Key'!$J$27,S1009="Non Lead")),"Tier 4","Tier 5"))))))))</f>
        <v>BLANK</v>
      </c>
      <c r="U1009" s="123" t="str">
        <f t="shared" si="61"/>
        <v>ERROR</v>
      </c>
      <c r="V1009" s="122" t="str">
        <f t="shared" si="62"/>
        <v>ERROR</v>
      </c>
      <c r="W1009" s="122" t="str">
        <f t="shared" si="63"/>
        <v>NO</v>
      </c>
      <c r="X1009" s="116"/>
      <c r="Y1009" s="105"/>
      <c r="Z1009" s="85"/>
    </row>
    <row r="1010" spans="1:26">
      <c r="A1010" s="80"/>
      <c r="B1010" s="80"/>
      <c r="C1010" s="111"/>
      <c r="D1010" s="81"/>
      <c r="E1010" s="111"/>
      <c r="F1010" s="111"/>
      <c r="G1010" s="113"/>
      <c r="H1010" s="101"/>
      <c r="I1010" s="81"/>
      <c r="J1010" s="82"/>
      <c r="K1010" s="81"/>
      <c r="L1010" s="101" t="str">
        <f t="shared" si="60"/>
        <v>ERROR</v>
      </c>
      <c r="M1010" s="117"/>
      <c r="N1010" s="81"/>
      <c r="O1010" s="81"/>
      <c r="P1010" s="81"/>
      <c r="Q1010" s="80"/>
      <c r="R1010" s="81"/>
      <c r="S1010" s="106" t="str">
        <f>IF(OR(B1010="",$C$3="",$G$3=""),"ERROR",IF(AND(B1010='Dropdown Answer Key'!$B$12,OR(E1010="Lead",E1010="U, May have L",E1010="COM",E1010="")),"Lead",IF(AND(B1010='Dropdown Answer Key'!$B$12,OR(AND(E1010="GALV",H1010="Y"),AND(E1010="GALV",H1010="UN"),AND(E1010="GALV",H1010=""))),"GRR",IF(AND(B1010='Dropdown Answer Key'!$B$12,E1010="Unknown"),"Unknown SL",IF(AND(B1010='Dropdown Answer Key'!$B$13,OR(F1010="Lead",F1010="U, May have L",F1010="COM",F1010="")),"Lead",IF(AND(B1010='Dropdown Answer Key'!$B$13,OR(AND(F1010="GALV",H1010="Y"),AND(F1010="GALV",H1010="UN"),AND(F1010="GALV",H1010=""))),"GRR",IF(AND(B1010='Dropdown Answer Key'!$B$13,F1010="Unknown"),"Unknown SL",IF(AND(B1010='Dropdown Answer Key'!$B$14,OR(E1010="Lead",E1010="U, May have L",E1010="COM",E1010="")),"Lead",IF(AND(B1010='Dropdown Answer Key'!$B$14,OR(F1010="Lead",F1010="U, May have L",F1010="COM",F1010="")),"Lead",IF(AND(B1010='Dropdown Answer Key'!$B$14,OR(AND(E1010="GALV",H1010="Y"),AND(E1010="GALV",H1010="UN"),AND(E1010="GALV",H1010=""),AND(F1010="GALV",H1010="Y"),AND(F1010="GALV",H1010="UN"),AND(F1010="GALV",H1010=""),AND(F1010="GALV",I1010="Y"),AND(F1010="GALV",I1010="UN"),AND(F1010="GALV",I1010=""))),"GRR",IF(AND(B1010='Dropdown Answer Key'!$B$14,OR(E1010="Unknown",F1010="Unknown")),"Unknown SL","Non Lead")))))))))))</f>
        <v>ERROR</v>
      </c>
      <c r="T1010" s="83" t="str">
        <f>IF(OR(M1010="",Q1010="",S1010="ERROR"),"BLANK",IF((AND(M1010='Dropdown Answer Key'!$B$25,OR('Service Line Inventory'!S1010="Lead",S1010="Unknown SL"))),"Tier 1",IF(AND('Service Line Inventory'!M1010='Dropdown Answer Key'!$B$26,OR('Service Line Inventory'!S1010="Lead",S1010="Unknown SL")),"Tier 2",IF(AND('Service Line Inventory'!M1010='Dropdown Answer Key'!$B$27,OR('Service Line Inventory'!S1010="Lead",S1010="Unknown SL")),"Tier 2",IF('Service Line Inventory'!S1010="GRR","Tier 3",IF((AND('Service Line Inventory'!M1010='Dropdown Answer Key'!$B$25,'Service Line Inventory'!Q1010='Dropdown Answer Key'!$M$25,O1010='Dropdown Answer Key'!$G$27,'Service Line Inventory'!P1010='Dropdown Answer Key'!$J$27,S1010="Non Lead")),"Tier 4",IF((AND('Service Line Inventory'!M1010='Dropdown Answer Key'!$B$25,'Service Line Inventory'!Q1010='Dropdown Answer Key'!$M$25,O1010='Dropdown Answer Key'!$G$27,S1010="Non Lead")),"Tier 4",IF((AND('Service Line Inventory'!M1010='Dropdown Answer Key'!$B$25,'Service Line Inventory'!Q1010='Dropdown Answer Key'!$M$25,'Service Line Inventory'!P1010='Dropdown Answer Key'!$J$27,S1010="Non Lead")),"Tier 4","Tier 5"))))))))</f>
        <v>BLANK</v>
      </c>
      <c r="U1010" s="109" t="str">
        <f t="shared" si="61"/>
        <v>ERROR</v>
      </c>
      <c r="V1010" s="83" t="str">
        <f t="shared" si="62"/>
        <v>ERROR</v>
      </c>
      <c r="W1010" s="83" t="str">
        <f t="shared" si="63"/>
        <v>NO</v>
      </c>
      <c r="X1010" s="115"/>
      <c r="Y1010" s="84"/>
      <c r="Z1010" s="85"/>
    </row>
    <row r="1011" spans="1:26">
      <c r="A1011" s="89"/>
      <c r="B1011" s="90"/>
      <c r="C1011" s="112"/>
      <c r="D1011" s="90"/>
      <c r="E1011" s="112"/>
      <c r="F1011" s="112"/>
      <c r="G1011" s="114"/>
      <c r="H1011" s="102"/>
      <c r="I1011" s="90"/>
      <c r="J1011" s="91"/>
      <c r="K1011" s="90"/>
      <c r="L1011" s="102" t="str">
        <f t="shared" si="60"/>
        <v>ERROR</v>
      </c>
      <c r="M1011" s="118"/>
      <c r="N1011" s="90"/>
      <c r="O1011" s="90"/>
      <c r="P1011" s="90"/>
      <c r="Q1011" s="89"/>
      <c r="R1011" s="90"/>
      <c r="S1011" s="121" t="str">
        <f>IF(OR(B1011="",$C$3="",$G$3=""),"ERROR",IF(AND(B1011='Dropdown Answer Key'!$B$12,OR(E1011="Lead",E1011="U, May have L",E1011="COM",E1011="")),"Lead",IF(AND(B1011='Dropdown Answer Key'!$B$12,OR(AND(E1011="GALV",H1011="Y"),AND(E1011="GALV",H1011="UN"),AND(E1011="GALV",H1011=""))),"GRR",IF(AND(B1011='Dropdown Answer Key'!$B$12,E1011="Unknown"),"Unknown SL",IF(AND(B1011='Dropdown Answer Key'!$B$13,OR(F1011="Lead",F1011="U, May have L",F1011="COM",F1011="")),"Lead",IF(AND(B1011='Dropdown Answer Key'!$B$13,OR(AND(F1011="GALV",H1011="Y"),AND(F1011="GALV",H1011="UN"),AND(F1011="GALV",H1011=""))),"GRR",IF(AND(B1011='Dropdown Answer Key'!$B$13,F1011="Unknown"),"Unknown SL",IF(AND(B1011='Dropdown Answer Key'!$B$14,OR(E1011="Lead",E1011="U, May have L",E1011="COM",E1011="")),"Lead",IF(AND(B1011='Dropdown Answer Key'!$B$14,OR(F1011="Lead",F1011="U, May have L",F1011="COM",F1011="")),"Lead",IF(AND(B1011='Dropdown Answer Key'!$B$14,OR(AND(E1011="GALV",H1011="Y"),AND(E1011="GALV",H1011="UN"),AND(E1011="GALV",H1011=""),AND(F1011="GALV",H1011="Y"),AND(F1011="GALV",H1011="UN"),AND(F1011="GALV",H1011=""),AND(F1011="GALV",I1011="Y"),AND(F1011="GALV",I1011="UN"),AND(F1011="GALV",I1011=""))),"GRR",IF(AND(B1011='Dropdown Answer Key'!$B$14,OR(E1011="Unknown",F1011="Unknown")),"Unknown SL","Non Lead")))))))))))</f>
        <v>ERROR</v>
      </c>
      <c r="T1011" s="122" t="str">
        <f>IF(OR(M1011="",Q1011="",S1011="ERROR"),"BLANK",IF((AND(M1011='Dropdown Answer Key'!$B$25,OR('Service Line Inventory'!S1011="Lead",S1011="Unknown SL"))),"Tier 1",IF(AND('Service Line Inventory'!M1011='Dropdown Answer Key'!$B$26,OR('Service Line Inventory'!S1011="Lead",S1011="Unknown SL")),"Tier 2",IF(AND('Service Line Inventory'!M1011='Dropdown Answer Key'!$B$27,OR('Service Line Inventory'!S1011="Lead",S1011="Unknown SL")),"Tier 2",IF('Service Line Inventory'!S1011="GRR","Tier 3",IF((AND('Service Line Inventory'!M1011='Dropdown Answer Key'!$B$25,'Service Line Inventory'!Q1011='Dropdown Answer Key'!$M$25,O1011='Dropdown Answer Key'!$G$27,'Service Line Inventory'!P1011='Dropdown Answer Key'!$J$27,S1011="Non Lead")),"Tier 4",IF((AND('Service Line Inventory'!M1011='Dropdown Answer Key'!$B$25,'Service Line Inventory'!Q1011='Dropdown Answer Key'!$M$25,O1011='Dropdown Answer Key'!$G$27,S1011="Non Lead")),"Tier 4",IF((AND('Service Line Inventory'!M1011='Dropdown Answer Key'!$B$25,'Service Line Inventory'!Q1011='Dropdown Answer Key'!$M$25,'Service Line Inventory'!P1011='Dropdown Answer Key'!$J$27,S1011="Non Lead")),"Tier 4","Tier 5"))))))))</f>
        <v>BLANK</v>
      </c>
      <c r="U1011" s="123" t="str">
        <f t="shared" si="61"/>
        <v>ERROR</v>
      </c>
      <c r="V1011" s="122" t="str">
        <f t="shared" si="62"/>
        <v>ERROR</v>
      </c>
      <c r="W1011" s="122" t="str">
        <f t="shared" si="63"/>
        <v>NO</v>
      </c>
      <c r="X1011" s="116"/>
      <c r="Y1011" s="105"/>
      <c r="Z1011" s="85"/>
    </row>
    <row r="1012" spans="1:26">
      <c r="A1012" s="80"/>
      <c r="B1012" s="80"/>
      <c r="C1012" s="111"/>
      <c r="D1012" s="81"/>
      <c r="E1012" s="111"/>
      <c r="F1012" s="111"/>
      <c r="G1012" s="113"/>
      <c r="H1012" s="101"/>
      <c r="I1012" s="81"/>
      <c r="J1012" s="82"/>
      <c r="K1012" s="81"/>
      <c r="L1012" s="101" t="str">
        <f t="shared" si="60"/>
        <v>ERROR</v>
      </c>
      <c r="M1012" s="117"/>
      <c r="N1012" s="81"/>
      <c r="O1012" s="81"/>
      <c r="P1012" s="81"/>
      <c r="Q1012" s="80"/>
      <c r="R1012" s="81"/>
      <c r="S1012" s="106" t="str">
        <f>IF(OR(B1012="",$C$3="",$G$3=""),"ERROR",IF(AND(B1012='Dropdown Answer Key'!$B$12,OR(E1012="Lead",E1012="U, May have L",E1012="COM",E1012="")),"Lead",IF(AND(B1012='Dropdown Answer Key'!$B$12,OR(AND(E1012="GALV",H1012="Y"),AND(E1012="GALV",H1012="UN"),AND(E1012="GALV",H1012=""))),"GRR",IF(AND(B1012='Dropdown Answer Key'!$B$12,E1012="Unknown"),"Unknown SL",IF(AND(B1012='Dropdown Answer Key'!$B$13,OR(F1012="Lead",F1012="U, May have L",F1012="COM",F1012="")),"Lead",IF(AND(B1012='Dropdown Answer Key'!$B$13,OR(AND(F1012="GALV",H1012="Y"),AND(F1012="GALV",H1012="UN"),AND(F1012="GALV",H1012=""))),"GRR",IF(AND(B1012='Dropdown Answer Key'!$B$13,F1012="Unknown"),"Unknown SL",IF(AND(B1012='Dropdown Answer Key'!$B$14,OR(E1012="Lead",E1012="U, May have L",E1012="COM",E1012="")),"Lead",IF(AND(B1012='Dropdown Answer Key'!$B$14,OR(F1012="Lead",F1012="U, May have L",F1012="COM",F1012="")),"Lead",IF(AND(B1012='Dropdown Answer Key'!$B$14,OR(AND(E1012="GALV",H1012="Y"),AND(E1012="GALV",H1012="UN"),AND(E1012="GALV",H1012=""),AND(F1012="GALV",H1012="Y"),AND(F1012="GALV",H1012="UN"),AND(F1012="GALV",H1012=""),AND(F1012="GALV",I1012="Y"),AND(F1012="GALV",I1012="UN"),AND(F1012="GALV",I1012=""))),"GRR",IF(AND(B1012='Dropdown Answer Key'!$B$14,OR(E1012="Unknown",F1012="Unknown")),"Unknown SL","Non Lead")))))))))))</f>
        <v>ERROR</v>
      </c>
      <c r="T1012" s="83" t="str">
        <f>IF(OR(M1012="",Q1012="",S1012="ERROR"),"BLANK",IF((AND(M1012='Dropdown Answer Key'!$B$25,OR('Service Line Inventory'!S1012="Lead",S1012="Unknown SL"))),"Tier 1",IF(AND('Service Line Inventory'!M1012='Dropdown Answer Key'!$B$26,OR('Service Line Inventory'!S1012="Lead",S1012="Unknown SL")),"Tier 2",IF(AND('Service Line Inventory'!M1012='Dropdown Answer Key'!$B$27,OR('Service Line Inventory'!S1012="Lead",S1012="Unknown SL")),"Tier 2",IF('Service Line Inventory'!S1012="GRR","Tier 3",IF((AND('Service Line Inventory'!M1012='Dropdown Answer Key'!$B$25,'Service Line Inventory'!Q1012='Dropdown Answer Key'!$M$25,O1012='Dropdown Answer Key'!$G$27,'Service Line Inventory'!P1012='Dropdown Answer Key'!$J$27,S1012="Non Lead")),"Tier 4",IF((AND('Service Line Inventory'!M1012='Dropdown Answer Key'!$B$25,'Service Line Inventory'!Q1012='Dropdown Answer Key'!$M$25,O1012='Dropdown Answer Key'!$G$27,S1012="Non Lead")),"Tier 4",IF((AND('Service Line Inventory'!M1012='Dropdown Answer Key'!$B$25,'Service Line Inventory'!Q1012='Dropdown Answer Key'!$M$25,'Service Line Inventory'!P1012='Dropdown Answer Key'!$J$27,S1012="Non Lead")),"Tier 4","Tier 5"))))))))</f>
        <v>BLANK</v>
      </c>
      <c r="U1012" s="109" t="str">
        <f t="shared" si="61"/>
        <v>ERROR</v>
      </c>
      <c r="V1012" s="83" t="str">
        <f t="shared" si="62"/>
        <v>ERROR</v>
      </c>
      <c r="W1012" s="83" t="str">
        <f t="shared" si="63"/>
        <v>NO</v>
      </c>
      <c r="X1012" s="115"/>
      <c r="Y1012" s="84"/>
      <c r="Z1012" s="85"/>
    </row>
    <row r="1013" spans="1:26">
      <c r="A1013" s="89"/>
      <c r="B1013" s="90"/>
      <c r="C1013" s="112"/>
      <c r="D1013" s="90"/>
      <c r="E1013" s="112"/>
      <c r="F1013" s="112"/>
      <c r="G1013" s="114"/>
      <c r="H1013" s="102"/>
      <c r="I1013" s="90"/>
      <c r="J1013" s="91"/>
      <c r="K1013" s="90"/>
      <c r="L1013" s="102" t="str">
        <f t="shared" si="60"/>
        <v>ERROR</v>
      </c>
      <c r="M1013" s="118"/>
      <c r="N1013" s="90"/>
      <c r="O1013" s="90"/>
      <c r="P1013" s="90"/>
      <c r="Q1013" s="89"/>
      <c r="R1013" s="90"/>
      <c r="S1013" s="121" t="str">
        <f>IF(OR(B1013="",$C$3="",$G$3=""),"ERROR",IF(AND(B1013='Dropdown Answer Key'!$B$12,OR(E1013="Lead",E1013="U, May have L",E1013="COM",E1013="")),"Lead",IF(AND(B1013='Dropdown Answer Key'!$B$12,OR(AND(E1013="GALV",H1013="Y"),AND(E1013="GALV",H1013="UN"),AND(E1013="GALV",H1013=""))),"GRR",IF(AND(B1013='Dropdown Answer Key'!$B$12,E1013="Unknown"),"Unknown SL",IF(AND(B1013='Dropdown Answer Key'!$B$13,OR(F1013="Lead",F1013="U, May have L",F1013="COM",F1013="")),"Lead",IF(AND(B1013='Dropdown Answer Key'!$B$13,OR(AND(F1013="GALV",H1013="Y"),AND(F1013="GALV",H1013="UN"),AND(F1013="GALV",H1013=""))),"GRR",IF(AND(B1013='Dropdown Answer Key'!$B$13,F1013="Unknown"),"Unknown SL",IF(AND(B1013='Dropdown Answer Key'!$B$14,OR(E1013="Lead",E1013="U, May have L",E1013="COM",E1013="")),"Lead",IF(AND(B1013='Dropdown Answer Key'!$B$14,OR(F1013="Lead",F1013="U, May have L",F1013="COM",F1013="")),"Lead",IF(AND(B1013='Dropdown Answer Key'!$B$14,OR(AND(E1013="GALV",H1013="Y"),AND(E1013="GALV",H1013="UN"),AND(E1013="GALV",H1013=""),AND(F1013="GALV",H1013="Y"),AND(F1013="GALV",H1013="UN"),AND(F1013="GALV",H1013=""),AND(F1013="GALV",I1013="Y"),AND(F1013="GALV",I1013="UN"),AND(F1013="GALV",I1013=""))),"GRR",IF(AND(B1013='Dropdown Answer Key'!$B$14,OR(E1013="Unknown",F1013="Unknown")),"Unknown SL","Non Lead")))))))))))</f>
        <v>ERROR</v>
      </c>
      <c r="T1013" s="122" t="str">
        <f>IF(OR(M1013="",Q1013="",S1013="ERROR"),"BLANK",IF((AND(M1013='Dropdown Answer Key'!$B$25,OR('Service Line Inventory'!S1013="Lead",S1013="Unknown SL"))),"Tier 1",IF(AND('Service Line Inventory'!M1013='Dropdown Answer Key'!$B$26,OR('Service Line Inventory'!S1013="Lead",S1013="Unknown SL")),"Tier 2",IF(AND('Service Line Inventory'!M1013='Dropdown Answer Key'!$B$27,OR('Service Line Inventory'!S1013="Lead",S1013="Unknown SL")),"Tier 2",IF('Service Line Inventory'!S1013="GRR","Tier 3",IF((AND('Service Line Inventory'!M1013='Dropdown Answer Key'!$B$25,'Service Line Inventory'!Q1013='Dropdown Answer Key'!$M$25,O1013='Dropdown Answer Key'!$G$27,'Service Line Inventory'!P1013='Dropdown Answer Key'!$J$27,S1013="Non Lead")),"Tier 4",IF((AND('Service Line Inventory'!M1013='Dropdown Answer Key'!$B$25,'Service Line Inventory'!Q1013='Dropdown Answer Key'!$M$25,O1013='Dropdown Answer Key'!$G$27,S1013="Non Lead")),"Tier 4",IF((AND('Service Line Inventory'!M1013='Dropdown Answer Key'!$B$25,'Service Line Inventory'!Q1013='Dropdown Answer Key'!$M$25,'Service Line Inventory'!P1013='Dropdown Answer Key'!$J$27,S1013="Non Lead")),"Tier 4","Tier 5"))))))))</f>
        <v>BLANK</v>
      </c>
      <c r="U1013" s="123" t="str">
        <f t="shared" si="61"/>
        <v>ERROR</v>
      </c>
      <c r="V1013" s="122" t="str">
        <f t="shared" si="62"/>
        <v>ERROR</v>
      </c>
      <c r="W1013" s="122" t="str">
        <f t="shared" si="63"/>
        <v>NO</v>
      </c>
      <c r="X1013" s="116"/>
      <c r="Y1013" s="105"/>
      <c r="Z1013" s="85"/>
    </row>
    <row r="1014" spans="1:26">
      <c r="A1014" s="80"/>
      <c r="B1014" s="80"/>
      <c r="C1014" s="111"/>
      <c r="D1014" s="81"/>
      <c r="E1014" s="111"/>
      <c r="F1014" s="111"/>
      <c r="G1014" s="113"/>
      <c r="H1014" s="101"/>
      <c r="I1014" s="81"/>
      <c r="J1014" s="82"/>
      <c r="K1014" s="81"/>
      <c r="L1014" s="101" t="str">
        <f t="shared" si="60"/>
        <v>ERROR</v>
      </c>
      <c r="M1014" s="117"/>
      <c r="N1014" s="81"/>
      <c r="O1014" s="81"/>
      <c r="P1014" s="81"/>
      <c r="Q1014" s="80"/>
      <c r="R1014" s="81"/>
      <c r="S1014" s="106" t="str">
        <f>IF(OR(B1014="",$C$3="",$G$3=""),"ERROR",IF(AND(B1014='Dropdown Answer Key'!$B$12,OR(E1014="Lead",E1014="U, May have L",E1014="COM",E1014="")),"Lead",IF(AND(B1014='Dropdown Answer Key'!$B$12,OR(AND(E1014="GALV",H1014="Y"),AND(E1014="GALV",H1014="UN"),AND(E1014="GALV",H1014=""))),"GRR",IF(AND(B1014='Dropdown Answer Key'!$B$12,E1014="Unknown"),"Unknown SL",IF(AND(B1014='Dropdown Answer Key'!$B$13,OR(F1014="Lead",F1014="U, May have L",F1014="COM",F1014="")),"Lead",IF(AND(B1014='Dropdown Answer Key'!$B$13,OR(AND(F1014="GALV",H1014="Y"),AND(F1014="GALV",H1014="UN"),AND(F1014="GALV",H1014=""))),"GRR",IF(AND(B1014='Dropdown Answer Key'!$B$13,F1014="Unknown"),"Unknown SL",IF(AND(B1014='Dropdown Answer Key'!$B$14,OR(E1014="Lead",E1014="U, May have L",E1014="COM",E1014="")),"Lead",IF(AND(B1014='Dropdown Answer Key'!$B$14,OR(F1014="Lead",F1014="U, May have L",F1014="COM",F1014="")),"Lead",IF(AND(B1014='Dropdown Answer Key'!$B$14,OR(AND(E1014="GALV",H1014="Y"),AND(E1014="GALV",H1014="UN"),AND(E1014="GALV",H1014=""),AND(F1014="GALV",H1014="Y"),AND(F1014="GALV",H1014="UN"),AND(F1014="GALV",H1014=""),AND(F1014="GALV",I1014="Y"),AND(F1014="GALV",I1014="UN"),AND(F1014="GALV",I1014=""))),"GRR",IF(AND(B1014='Dropdown Answer Key'!$B$14,OR(E1014="Unknown",F1014="Unknown")),"Unknown SL","Non Lead")))))))))))</f>
        <v>ERROR</v>
      </c>
      <c r="T1014" s="83" t="str">
        <f>IF(OR(M1014="",Q1014="",S1014="ERROR"),"BLANK",IF((AND(M1014='Dropdown Answer Key'!$B$25,OR('Service Line Inventory'!S1014="Lead",S1014="Unknown SL"))),"Tier 1",IF(AND('Service Line Inventory'!M1014='Dropdown Answer Key'!$B$26,OR('Service Line Inventory'!S1014="Lead",S1014="Unknown SL")),"Tier 2",IF(AND('Service Line Inventory'!M1014='Dropdown Answer Key'!$B$27,OR('Service Line Inventory'!S1014="Lead",S1014="Unknown SL")),"Tier 2",IF('Service Line Inventory'!S1014="GRR","Tier 3",IF((AND('Service Line Inventory'!M1014='Dropdown Answer Key'!$B$25,'Service Line Inventory'!Q1014='Dropdown Answer Key'!$M$25,O1014='Dropdown Answer Key'!$G$27,'Service Line Inventory'!P1014='Dropdown Answer Key'!$J$27,S1014="Non Lead")),"Tier 4",IF((AND('Service Line Inventory'!M1014='Dropdown Answer Key'!$B$25,'Service Line Inventory'!Q1014='Dropdown Answer Key'!$M$25,O1014='Dropdown Answer Key'!$G$27,S1014="Non Lead")),"Tier 4",IF((AND('Service Line Inventory'!M1014='Dropdown Answer Key'!$B$25,'Service Line Inventory'!Q1014='Dropdown Answer Key'!$M$25,'Service Line Inventory'!P1014='Dropdown Answer Key'!$J$27,S1014="Non Lead")),"Tier 4","Tier 5"))))))))</f>
        <v>BLANK</v>
      </c>
      <c r="U1014" s="109" t="str">
        <f t="shared" si="61"/>
        <v>ERROR</v>
      </c>
      <c r="V1014" s="83" t="str">
        <f t="shared" si="62"/>
        <v>ERROR</v>
      </c>
      <c r="W1014" s="83" t="str">
        <f t="shared" si="63"/>
        <v>NO</v>
      </c>
      <c r="X1014" s="115"/>
      <c r="Y1014" s="84"/>
      <c r="Z1014" s="85"/>
    </row>
    <row r="1015" spans="1:26">
      <c r="A1015" s="89"/>
      <c r="B1015" s="90"/>
      <c r="C1015" s="112"/>
      <c r="D1015" s="90"/>
      <c r="E1015" s="112"/>
      <c r="F1015" s="112"/>
      <c r="G1015" s="114"/>
      <c r="H1015" s="102"/>
      <c r="I1015" s="90"/>
      <c r="J1015" s="91"/>
      <c r="K1015" s="90"/>
      <c r="L1015" s="102" t="str">
        <f t="shared" si="60"/>
        <v>ERROR</v>
      </c>
      <c r="M1015" s="118"/>
      <c r="N1015" s="90"/>
      <c r="O1015" s="90"/>
      <c r="P1015" s="90"/>
      <c r="Q1015" s="89"/>
      <c r="R1015" s="90"/>
      <c r="S1015" s="121" t="str">
        <f>IF(OR(B1015="",$C$3="",$G$3=""),"ERROR",IF(AND(B1015='Dropdown Answer Key'!$B$12,OR(E1015="Lead",E1015="U, May have L",E1015="COM",E1015="")),"Lead",IF(AND(B1015='Dropdown Answer Key'!$B$12,OR(AND(E1015="GALV",H1015="Y"),AND(E1015="GALV",H1015="UN"),AND(E1015="GALV",H1015=""))),"GRR",IF(AND(B1015='Dropdown Answer Key'!$B$12,E1015="Unknown"),"Unknown SL",IF(AND(B1015='Dropdown Answer Key'!$B$13,OR(F1015="Lead",F1015="U, May have L",F1015="COM",F1015="")),"Lead",IF(AND(B1015='Dropdown Answer Key'!$B$13,OR(AND(F1015="GALV",H1015="Y"),AND(F1015="GALV",H1015="UN"),AND(F1015="GALV",H1015=""))),"GRR",IF(AND(B1015='Dropdown Answer Key'!$B$13,F1015="Unknown"),"Unknown SL",IF(AND(B1015='Dropdown Answer Key'!$B$14,OR(E1015="Lead",E1015="U, May have L",E1015="COM",E1015="")),"Lead",IF(AND(B1015='Dropdown Answer Key'!$B$14,OR(F1015="Lead",F1015="U, May have L",F1015="COM",F1015="")),"Lead",IF(AND(B1015='Dropdown Answer Key'!$B$14,OR(AND(E1015="GALV",H1015="Y"),AND(E1015="GALV",H1015="UN"),AND(E1015="GALV",H1015=""),AND(F1015="GALV",H1015="Y"),AND(F1015="GALV",H1015="UN"),AND(F1015="GALV",H1015=""),AND(F1015="GALV",I1015="Y"),AND(F1015="GALV",I1015="UN"),AND(F1015="GALV",I1015=""))),"GRR",IF(AND(B1015='Dropdown Answer Key'!$B$14,OR(E1015="Unknown",F1015="Unknown")),"Unknown SL","Non Lead")))))))))))</f>
        <v>ERROR</v>
      </c>
      <c r="T1015" s="122" t="str">
        <f>IF(OR(M1015="",Q1015="",S1015="ERROR"),"BLANK",IF((AND(M1015='Dropdown Answer Key'!$B$25,OR('Service Line Inventory'!S1015="Lead",S1015="Unknown SL"))),"Tier 1",IF(AND('Service Line Inventory'!M1015='Dropdown Answer Key'!$B$26,OR('Service Line Inventory'!S1015="Lead",S1015="Unknown SL")),"Tier 2",IF(AND('Service Line Inventory'!M1015='Dropdown Answer Key'!$B$27,OR('Service Line Inventory'!S1015="Lead",S1015="Unknown SL")),"Tier 2",IF('Service Line Inventory'!S1015="GRR","Tier 3",IF((AND('Service Line Inventory'!M1015='Dropdown Answer Key'!$B$25,'Service Line Inventory'!Q1015='Dropdown Answer Key'!$M$25,O1015='Dropdown Answer Key'!$G$27,'Service Line Inventory'!P1015='Dropdown Answer Key'!$J$27,S1015="Non Lead")),"Tier 4",IF((AND('Service Line Inventory'!M1015='Dropdown Answer Key'!$B$25,'Service Line Inventory'!Q1015='Dropdown Answer Key'!$M$25,O1015='Dropdown Answer Key'!$G$27,S1015="Non Lead")),"Tier 4",IF((AND('Service Line Inventory'!M1015='Dropdown Answer Key'!$B$25,'Service Line Inventory'!Q1015='Dropdown Answer Key'!$M$25,'Service Line Inventory'!P1015='Dropdown Answer Key'!$J$27,S1015="Non Lead")),"Tier 4","Tier 5"))))))))</f>
        <v>BLANK</v>
      </c>
      <c r="U1015" s="123" t="str">
        <f t="shared" si="61"/>
        <v>ERROR</v>
      </c>
      <c r="V1015" s="122" t="str">
        <f t="shared" si="62"/>
        <v>ERROR</v>
      </c>
      <c r="W1015" s="122" t="str">
        <f t="shared" si="63"/>
        <v>NO</v>
      </c>
      <c r="X1015" s="116"/>
      <c r="Y1015" s="105"/>
      <c r="Z1015" s="85"/>
    </row>
    <row r="1016" spans="1:26">
      <c r="A1016" s="80"/>
      <c r="B1016" s="80"/>
      <c r="C1016" s="111"/>
      <c r="D1016" s="81"/>
      <c r="E1016" s="111"/>
      <c r="F1016" s="111"/>
      <c r="G1016" s="113"/>
      <c r="H1016" s="101"/>
      <c r="I1016" s="81"/>
      <c r="J1016" s="82"/>
      <c r="K1016" s="81"/>
      <c r="L1016" s="101" t="str">
        <f t="shared" si="60"/>
        <v>ERROR</v>
      </c>
      <c r="M1016" s="117"/>
      <c r="N1016" s="81"/>
      <c r="O1016" s="81"/>
      <c r="P1016" s="81"/>
      <c r="Q1016" s="80"/>
      <c r="R1016" s="81"/>
      <c r="S1016" s="106" t="str">
        <f>IF(OR(B1016="",$C$3="",$G$3=""),"ERROR",IF(AND(B1016='Dropdown Answer Key'!$B$12,OR(E1016="Lead",E1016="U, May have L",E1016="COM",E1016="")),"Lead",IF(AND(B1016='Dropdown Answer Key'!$B$12,OR(AND(E1016="GALV",H1016="Y"),AND(E1016="GALV",H1016="UN"),AND(E1016="GALV",H1016=""))),"GRR",IF(AND(B1016='Dropdown Answer Key'!$B$12,E1016="Unknown"),"Unknown SL",IF(AND(B1016='Dropdown Answer Key'!$B$13,OR(F1016="Lead",F1016="U, May have L",F1016="COM",F1016="")),"Lead",IF(AND(B1016='Dropdown Answer Key'!$B$13,OR(AND(F1016="GALV",H1016="Y"),AND(F1016="GALV",H1016="UN"),AND(F1016="GALV",H1016=""))),"GRR",IF(AND(B1016='Dropdown Answer Key'!$B$13,F1016="Unknown"),"Unknown SL",IF(AND(B1016='Dropdown Answer Key'!$B$14,OR(E1016="Lead",E1016="U, May have L",E1016="COM",E1016="")),"Lead",IF(AND(B1016='Dropdown Answer Key'!$B$14,OR(F1016="Lead",F1016="U, May have L",F1016="COM",F1016="")),"Lead",IF(AND(B1016='Dropdown Answer Key'!$B$14,OR(AND(E1016="GALV",H1016="Y"),AND(E1016="GALV",H1016="UN"),AND(E1016="GALV",H1016=""),AND(F1016="GALV",H1016="Y"),AND(F1016="GALV",H1016="UN"),AND(F1016="GALV",H1016=""),AND(F1016="GALV",I1016="Y"),AND(F1016="GALV",I1016="UN"),AND(F1016="GALV",I1016=""))),"GRR",IF(AND(B1016='Dropdown Answer Key'!$B$14,OR(E1016="Unknown",F1016="Unknown")),"Unknown SL","Non Lead")))))))))))</f>
        <v>ERROR</v>
      </c>
      <c r="T1016" s="83" t="str">
        <f>IF(OR(M1016="",Q1016="",S1016="ERROR"),"BLANK",IF((AND(M1016='Dropdown Answer Key'!$B$25,OR('Service Line Inventory'!S1016="Lead",S1016="Unknown SL"))),"Tier 1",IF(AND('Service Line Inventory'!M1016='Dropdown Answer Key'!$B$26,OR('Service Line Inventory'!S1016="Lead",S1016="Unknown SL")),"Tier 2",IF(AND('Service Line Inventory'!M1016='Dropdown Answer Key'!$B$27,OR('Service Line Inventory'!S1016="Lead",S1016="Unknown SL")),"Tier 2",IF('Service Line Inventory'!S1016="GRR","Tier 3",IF((AND('Service Line Inventory'!M1016='Dropdown Answer Key'!$B$25,'Service Line Inventory'!Q1016='Dropdown Answer Key'!$M$25,O1016='Dropdown Answer Key'!$G$27,'Service Line Inventory'!P1016='Dropdown Answer Key'!$J$27,S1016="Non Lead")),"Tier 4",IF((AND('Service Line Inventory'!M1016='Dropdown Answer Key'!$B$25,'Service Line Inventory'!Q1016='Dropdown Answer Key'!$M$25,O1016='Dropdown Answer Key'!$G$27,S1016="Non Lead")),"Tier 4",IF((AND('Service Line Inventory'!M1016='Dropdown Answer Key'!$B$25,'Service Line Inventory'!Q1016='Dropdown Answer Key'!$M$25,'Service Line Inventory'!P1016='Dropdown Answer Key'!$J$27,S1016="Non Lead")),"Tier 4","Tier 5"))))))))</f>
        <v>BLANK</v>
      </c>
      <c r="U1016" s="109" t="str">
        <f t="shared" si="61"/>
        <v>ERROR</v>
      </c>
      <c r="V1016" s="83" t="str">
        <f t="shared" si="62"/>
        <v>ERROR</v>
      </c>
      <c r="W1016" s="83" t="str">
        <f t="shared" si="63"/>
        <v>NO</v>
      </c>
      <c r="X1016" s="115"/>
      <c r="Y1016" s="84"/>
      <c r="Z1016" s="85"/>
    </row>
    <row r="1017" spans="1:26">
      <c r="A1017" s="89"/>
      <c r="B1017" s="90"/>
      <c r="C1017" s="112"/>
      <c r="D1017" s="90"/>
      <c r="E1017" s="112"/>
      <c r="F1017" s="112"/>
      <c r="G1017" s="114"/>
      <c r="H1017" s="102"/>
      <c r="I1017" s="90"/>
      <c r="J1017" s="91"/>
      <c r="K1017" s="90"/>
      <c r="L1017" s="102" t="str">
        <f t="shared" si="60"/>
        <v>ERROR</v>
      </c>
      <c r="M1017" s="118"/>
      <c r="N1017" s="90"/>
      <c r="O1017" s="90"/>
      <c r="P1017" s="90"/>
      <c r="Q1017" s="89"/>
      <c r="R1017" s="90"/>
      <c r="S1017" s="121" t="str">
        <f>IF(OR(B1017="",$C$3="",$G$3=""),"ERROR",IF(AND(B1017='Dropdown Answer Key'!$B$12,OR(E1017="Lead",E1017="U, May have L",E1017="COM",E1017="")),"Lead",IF(AND(B1017='Dropdown Answer Key'!$B$12,OR(AND(E1017="GALV",H1017="Y"),AND(E1017="GALV",H1017="UN"),AND(E1017="GALV",H1017=""))),"GRR",IF(AND(B1017='Dropdown Answer Key'!$B$12,E1017="Unknown"),"Unknown SL",IF(AND(B1017='Dropdown Answer Key'!$B$13,OR(F1017="Lead",F1017="U, May have L",F1017="COM",F1017="")),"Lead",IF(AND(B1017='Dropdown Answer Key'!$B$13,OR(AND(F1017="GALV",H1017="Y"),AND(F1017="GALV",H1017="UN"),AND(F1017="GALV",H1017=""))),"GRR",IF(AND(B1017='Dropdown Answer Key'!$B$13,F1017="Unknown"),"Unknown SL",IF(AND(B1017='Dropdown Answer Key'!$B$14,OR(E1017="Lead",E1017="U, May have L",E1017="COM",E1017="")),"Lead",IF(AND(B1017='Dropdown Answer Key'!$B$14,OR(F1017="Lead",F1017="U, May have L",F1017="COM",F1017="")),"Lead",IF(AND(B1017='Dropdown Answer Key'!$B$14,OR(AND(E1017="GALV",H1017="Y"),AND(E1017="GALV",H1017="UN"),AND(E1017="GALV",H1017=""),AND(F1017="GALV",H1017="Y"),AND(F1017="GALV",H1017="UN"),AND(F1017="GALV",H1017=""),AND(F1017="GALV",I1017="Y"),AND(F1017="GALV",I1017="UN"),AND(F1017="GALV",I1017=""))),"GRR",IF(AND(B1017='Dropdown Answer Key'!$B$14,OR(E1017="Unknown",F1017="Unknown")),"Unknown SL","Non Lead")))))))))))</f>
        <v>ERROR</v>
      </c>
      <c r="T1017" s="122" t="str">
        <f>IF(OR(M1017="",Q1017="",S1017="ERROR"),"BLANK",IF((AND(M1017='Dropdown Answer Key'!$B$25,OR('Service Line Inventory'!S1017="Lead",S1017="Unknown SL"))),"Tier 1",IF(AND('Service Line Inventory'!M1017='Dropdown Answer Key'!$B$26,OR('Service Line Inventory'!S1017="Lead",S1017="Unknown SL")),"Tier 2",IF(AND('Service Line Inventory'!M1017='Dropdown Answer Key'!$B$27,OR('Service Line Inventory'!S1017="Lead",S1017="Unknown SL")),"Tier 2",IF('Service Line Inventory'!S1017="GRR","Tier 3",IF((AND('Service Line Inventory'!M1017='Dropdown Answer Key'!$B$25,'Service Line Inventory'!Q1017='Dropdown Answer Key'!$M$25,O1017='Dropdown Answer Key'!$G$27,'Service Line Inventory'!P1017='Dropdown Answer Key'!$J$27,S1017="Non Lead")),"Tier 4",IF((AND('Service Line Inventory'!M1017='Dropdown Answer Key'!$B$25,'Service Line Inventory'!Q1017='Dropdown Answer Key'!$M$25,O1017='Dropdown Answer Key'!$G$27,S1017="Non Lead")),"Tier 4",IF((AND('Service Line Inventory'!M1017='Dropdown Answer Key'!$B$25,'Service Line Inventory'!Q1017='Dropdown Answer Key'!$M$25,'Service Line Inventory'!P1017='Dropdown Answer Key'!$J$27,S1017="Non Lead")),"Tier 4","Tier 5"))))))))</f>
        <v>BLANK</v>
      </c>
      <c r="U1017" s="123" t="str">
        <f t="shared" si="61"/>
        <v>ERROR</v>
      </c>
      <c r="V1017" s="122" t="str">
        <f t="shared" si="62"/>
        <v>ERROR</v>
      </c>
      <c r="W1017" s="122" t="str">
        <f t="shared" si="63"/>
        <v>NO</v>
      </c>
      <c r="X1017" s="116"/>
      <c r="Y1017" s="105"/>
      <c r="Z1017" s="85"/>
    </row>
    <row r="1018" spans="1:26">
      <c r="A1018" s="80"/>
      <c r="B1018" s="80"/>
      <c r="C1018" s="111"/>
      <c r="D1018" s="81"/>
      <c r="E1018" s="111"/>
      <c r="F1018" s="111"/>
      <c r="G1018" s="113"/>
      <c r="H1018" s="101"/>
      <c r="I1018" s="81"/>
      <c r="J1018" s="82"/>
      <c r="K1018" s="81"/>
      <c r="L1018" s="101" t="str">
        <f t="shared" si="60"/>
        <v>ERROR</v>
      </c>
      <c r="M1018" s="117"/>
      <c r="N1018" s="81"/>
      <c r="O1018" s="81"/>
      <c r="P1018" s="81"/>
      <c r="Q1018" s="80"/>
      <c r="R1018" s="81"/>
      <c r="S1018" s="106" t="str">
        <f>IF(OR(B1018="",$C$3="",$G$3=""),"ERROR",IF(AND(B1018='Dropdown Answer Key'!$B$12,OR(E1018="Lead",E1018="U, May have L",E1018="COM",E1018="")),"Lead",IF(AND(B1018='Dropdown Answer Key'!$B$12,OR(AND(E1018="GALV",H1018="Y"),AND(E1018="GALV",H1018="UN"),AND(E1018="GALV",H1018=""))),"GRR",IF(AND(B1018='Dropdown Answer Key'!$B$12,E1018="Unknown"),"Unknown SL",IF(AND(B1018='Dropdown Answer Key'!$B$13,OR(F1018="Lead",F1018="U, May have L",F1018="COM",F1018="")),"Lead",IF(AND(B1018='Dropdown Answer Key'!$B$13,OR(AND(F1018="GALV",H1018="Y"),AND(F1018="GALV",H1018="UN"),AND(F1018="GALV",H1018=""))),"GRR",IF(AND(B1018='Dropdown Answer Key'!$B$13,F1018="Unknown"),"Unknown SL",IF(AND(B1018='Dropdown Answer Key'!$B$14,OR(E1018="Lead",E1018="U, May have L",E1018="COM",E1018="")),"Lead",IF(AND(B1018='Dropdown Answer Key'!$B$14,OR(F1018="Lead",F1018="U, May have L",F1018="COM",F1018="")),"Lead",IF(AND(B1018='Dropdown Answer Key'!$B$14,OR(AND(E1018="GALV",H1018="Y"),AND(E1018="GALV",H1018="UN"),AND(E1018="GALV",H1018=""),AND(F1018="GALV",H1018="Y"),AND(F1018="GALV",H1018="UN"),AND(F1018="GALV",H1018=""),AND(F1018="GALV",I1018="Y"),AND(F1018="GALV",I1018="UN"),AND(F1018="GALV",I1018=""))),"GRR",IF(AND(B1018='Dropdown Answer Key'!$B$14,OR(E1018="Unknown",F1018="Unknown")),"Unknown SL","Non Lead")))))))))))</f>
        <v>ERROR</v>
      </c>
      <c r="T1018" s="83" t="str">
        <f>IF(OR(M1018="",Q1018="",S1018="ERROR"),"BLANK",IF((AND(M1018='Dropdown Answer Key'!$B$25,OR('Service Line Inventory'!S1018="Lead",S1018="Unknown SL"))),"Tier 1",IF(AND('Service Line Inventory'!M1018='Dropdown Answer Key'!$B$26,OR('Service Line Inventory'!S1018="Lead",S1018="Unknown SL")),"Tier 2",IF(AND('Service Line Inventory'!M1018='Dropdown Answer Key'!$B$27,OR('Service Line Inventory'!S1018="Lead",S1018="Unknown SL")),"Tier 2",IF('Service Line Inventory'!S1018="GRR","Tier 3",IF((AND('Service Line Inventory'!M1018='Dropdown Answer Key'!$B$25,'Service Line Inventory'!Q1018='Dropdown Answer Key'!$M$25,O1018='Dropdown Answer Key'!$G$27,'Service Line Inventory'!P1018='Dropdown Answer Key'!$J$27,S1018="Non Lead")),"Tier 4",IF((AND('Service Line Inventory'!M1018='Dropdown Answer Key'!$B$25,'Service Line Inventory'!Q1018='Dropdown Answer Key'!$M$25,O1018='Dropdown Answer Key'!$G$27,S1018="Non Lead")),"Tier 4",IF((AND('Service Line Inventory'!M1018='Dropdown Answer Key'!$B$25,'Service Line Inventory'!Q1018='Dropdown Answer Key'!$M$25,'Service Line Inventory'!P1018='Dropdown Answer Key'!$J$27,S1018="Non Lead")),"Tier 4","Tier 5"))))))))</f>
        <v>BLANK</v>
      </c>
      <c r="U1018" s="109" t="str">
        <f t="shared" si="61"/>
        <v>ERROR</v>
      </c>
      <c r="V1018" s="83" t="str">
        <f t="shared" si="62"/>
        <v>ERROR</v>
      </c>
      <c r="W1018" s="83" t="str">
        <f t="shared" si="63"/>
        <v>NO</v>
      </c>
      <c r="X1018" s="115"/>
      <c r="Y1018" s="84"/>
      <c r="Z1018" s="85"/>
    </row>
    <row r="1019" spans="1:26">
      <c r="A1019" s="89"/>
      <c r="B1019" s="90"/>
      <c r="C1019" s="112"/>
      <c r="D1019" s="90"/>
      <c r="E1019" s="112"/>
      <c r="F1019" s="112"/>
      <c r="G1019" s="114"/>
      <c r="H1019" s="102"/>
      <c r="I1019" s="90"/>
      <c r="J1019" s="91"/>
      <c r="K1019" s="90"/>
      <c r="L1019" s="102" t="str">
        <f t="shared" si="60"/>
        <v>ERROR</v>
      </c>
      <c r="M1019" s="118"/>
      <c r="N1019" s="90"/>
      <c r="O1019" s="90"/>
      <c r="P1019" s="90"/>
      <c r="Q1019" s="89"/>
      <c r="R1019" s="90"/>
      <c r="S1019" s="121" t="str">
        <f>IF(OR(B1019="",$C$3="",$G$3=""),"ERROR",IF(AND(B1019='Dropdown Answer Key'!$B$12,OR(E1019="Lead",E1019="U, May have L",E1019="COM",E1019="")),"Lead",IF(AND(B1019='Dropdown Answer Key'!$B$12,OR(AND(E1019="GALV",H1019="Y"),AND(E1019="GALV",H1019="UN"),AND(E1019="GALV",H1019=""))),"GRR",IF(AND(B1019='Dropdown Answer Key'!$B$12,E1019="Unknown"),"Unknown SL",IF(AND(B1019='Dropdown Answer Key'!$B$13,OR(F1019="Lead",F1019="U, May have L",F1019="COM",F1019="")),"Lead",IF(AND(B1019='Dropdown Answer Key'!$B$13,OR(AND(F1019="GALV",H1019="Y"),AND(F1019="GALV",H1019="UN"),AND(F1019="GALV",H1019=""))),"GRR",IF(AND(B1019='Dropdown Answer Key'!$B$13,F1019="Unknown"),"Unknown SL",IF(AND(B1019='Dropdown Answer Key'!$B$14,OR(E1019="Lead",E1019="U, May have L",E1019="COM",E1019="")),"Lead",IF(AND(B1019='Dropdown Answer Key'!$B$14,OR(F1019="Lead",F1019="U, May have L",F1019="COM",F1019="")),"Lead",IF(AND(B1019='Dropdown Answer Key'!$B$14,OR(AND(E1019="GALV",H1019="Y"),AND(E1019="GALV",H1019="UN"),AND(E1019="GALV",H1019=""),AND(F1019="GALV",H1019="Y"),AND(F1019="GALV",H1019="UN"),AND(F1019="GALV",H1019=""),AND(F1019="GALV",I1019="Y"),AND(F1019="GALV",I1019="UN"),AND(F1019="GALV",I1019=""))),"GRR",IF(AND(B1019='Dropdown Answer Key'!$B$14,OR(E1019="Unknown",F1019="Unknown")),"Unknown SL","Non Lead")))))))))))</f>
        <v>ERROR</v>
      </c>
      <c r="T1019" s="122" t="str">
        <f>IF(OR(M1019="",Q1019="",S1019="ERROR"),"BLANK",IF((AND(M1019='Dropdown Answer Key'!$B$25,OR('Service Line Inventory'!S1019="Lead",S1019="Unknown SL"))),"Tier 1",IF(AND('Service Line Inventory'!M1019='Dropdown Answer Key'!$B$26,OR('Service Line Inventory'!S1019="Lead",S1019="Unknown SL")),"Tier 2",IF(AND('Service Line Inventory'!M1019='Dropdown Answer Key'!$B$27,OR('Service Line Inventory'!S1019="Lead",S1019="Unknown SL")),"Tier 2",IF('Service Line Inventory'!S1019="GRR","Tier 3",IF((AND('Service Line Inventory'!M1019='Dropdown Answer Key'!$B$25,'Service Line Inventory'!Q1019='Dropdown Answer Key'!$M$25,O1019='Dropdown Answer Key'!$G$27,'Service Line Inventory'!P1019='Dropdown Answer Key'!$J$27,S1019="Non Lead")),"Tier 4",IF((AND('Service Line Inventory'!M1019='Dropdown Answer Key'!$B$25,'Service Line Inventory'!Q1019='Dropdown Answer Key'!$M$25,O1019='Dropdown Answer Key'!$G$27,S1019="Non Lead")),"Tier 4",IF((AND('Service Line Inventory'!M1019='Dropdown Answer Key'!$B$25,'Service Line Inventory'!Q1019='Dropdown Answer Key'!$M$25,'Service Line Inventory'!P1019='Dropdown Answer Key'!$J$27,S1019="Non Lead")),"Tier 4","Tier 5"))))))))</f>
        <v>BLANK</v>
      </c>
      <c r="U1019" s="123" t="str">
        <f t="shared" si="61"/>
        <v>ERROR</v>
      </c>
      <c r="V1019" s="122" t="str">
        <f t="shared" si="62"/>
        <v>ERROR</v>
      </c>
      <c r="W1019" s="122" t="str">
        <f t="shared" si="63"/>
        <v>NO</v>
      </c>
      <c r="X1019" s="116"/>
      <c r="Y1019" s="105"/>
      <c r="Z1019" s="85"/>
    </row>
    <row r="1020" spans="1:26">
      <c r="A1020" s="80"/>
      <c r="B1020" s="80"/>
      <c r="C1020" s="111"/>
      <c r="D1020" s="81"/>
      <c r="E1020" s="111"/>
      <c r="F1020" s="111"/>
      <c r="G1020" s="113"/>
      <c r="H1020" s="101"/>
      <c r="I1020" s="81"/>
      <c r="J1020" s="82"/>
      <c r="K1020" s="81"/>
      <c r="L1020" s="101" t="str">
        <f t="shared" si="60"/>
        <v>ERROR</v>
      </c>
      <c r="M1020" s="117"/>
      <c r="N1020" s="81"/>
      <c r="O1020" s="81"/>
      <c r="P1020" s="81"/>
      <c r="Q1020" s="80"/>
      <c r="R1020" s="81"/>
      <c r="S1020" s="106" t="str">
        <f>IF(OR(B1020="",$C$3="",$G$3=""),"ERROR",IF(AND(B1020='Dropdown Answer Key'!$B$12,OR(E1020="Lead",E1020="U, May have L",E1020="COM",E1020="")),"Lead",IF(AND(B1020='Dropdown Answer Key'!$B$12,OR(AND(E1020="GALV",H1020="Y"),AND(E1020="GALV",H1020="UN"),AND(E1020="GALV",H1020=""))),"GRR",IF(AND(B1020='Dropdown Answer Key'!$B$12,E1020="Unknown"),"Unknown SL",IF(AND(B1020='Dropdown Answer Key'!$B$13,OR(F1020="Lead",F1020="U, May have L",F1020="COM",F1020="")),"Lead",IF(AND(B1020='Dropdown Answer Key'!$B$13,OR(AND(F1020="GALV",H1020="Y"),AND(F1020="GALV",H1020="UN"),AND(F1020="GALV",H1020=""))),"GRR",IF(AND(B1020='Dropdown Answer Key'!$B$13,F1020="Unknown"),"Unknown SL",IF(AND(B1020='Dropdown Answer Key'!$B$14,OR(E1020="Lead",E1020="U, May have L",E1020="COM",E1020="")),"Lead",IF(AND(B1020='Dropdown Answer Key'!$B$14,OR(F1020="Lead",F1020="U, May have L",F1020="COM",F1020="")),"Lead",IF(AND(B1020='Dropdown Answer Key'!$B$14,OR(AND(E1020="GALV",H1020="Y"),AND(E1020="GALV",H1020="UN"),AND(E1020="GALV",H1020=""),AND(F1020="GALV",H1020="Y"),AND(F1020="GALV",H1020="UN"),AND(F1020="GALV",H1020=""),AND(F1020="GALV",I1020="Y"),AND(F1020="GALV",I1020="UN"),AND(F1020="GALV",I1020=""))),"GRR",IF(AND(B1020='Dropdown Answer Key'!$B$14,OR(E1020="Unknown",F1020="Unknown")),"Unknown SL","Non Lead")))))))))))</f>
        <v>ERROR</v>
      </c>
      <c r="T1020" s="83" t="str">
        <f>IF(OR(M1020="",Q1020="",S1020="ERROR"),"BLANK",IF((AND(M1020='Dropdown Answer Key'!$B$25,OR('Service Line Inventory'!S1020="Lead",S1020="Unknown SL"))),"Tier 1",IF(AND('Service Line Inventory'!M1020='Dropdown Answer Key'!$B$26,OR('Service Line Inventory'!S1020="Lead",S1020="Unknown SL")),"Tier 2",IF(AND('Service Line Inventory'!M1020='Dropdown Answer Key'!$B$27,OR('Service Line Inventory'!S1020="Lead",S1020="Unknown SL")),"Tier 2",IF('Service Line Inventory'!S1020="GRR","Tier 3",IF((AND('Service Line Inventory'!M1020='Dropdown Answer Key'!$B$25,'Service Line Inventory'!Q1020='Dropdown Answer Key'!$M$25,O1020='Dropdown Answer Key'!$G$27,'Service Line Inventory'!P1020='Dropdown Answer Key'!$J$27,S1020="Non Lead")),"Tier 4",IF((AND('Service Line Inventory'!M1020='Dropdown Answer Key'!$B$25,'Service Line Inventory'!Q1020='Dropdown Answer Key'!$M$25,O1020='Dropdown Answer Key'!$G$27,S1020="Non Lead")),"Tier 4",IF((AND('Service Line Inventory'!M1020='Dropdown Answer Key'!$B$25,'Service Line Inventory'!Q1020='Dropdown Answer Key'!$M$25,'Service Line Inventory'!P1020='Dropdown Answer Key'!$J$27,S1020="Non Lead")),"Tier 4","Tier 5"))))))))</f>
        <v>BLANK</v>
      </c>
      <c r="U1020" s="109" t="str">
        <f t="shared" si="61"/>
        <v>ERROR</v>
      </c>
      <c r="V1020" s="83" t="str">
        <f t="shared" si="62"/>
        <v>ERROR</v>
      </c>
      <c r="W1020" s="83" t="str">
        <f t="shared" si="63"/>
        <v>NO</v>
      </c>
      <c r="X1020" s="115"/>
      <c r="Y1020" s="84"/>
      <c r="Z1020" s="85"/>
    </row>
    <row r="1021" spans="1:26">
      <c r="A1021" s="89"/>
      <c r="B1021" s="90"/>
      <c r="C1021" s="112"/>
      <c r="D1021" s="90"/>
      <c r="E1021" s="112"/>
      <c r="F1021" s="112"/>
      <c r="G1021" s="114"/>
      <c r="H1021" s="102"/>
      <c r="I1021" s="90"/>
      <c r="J1021" s="91"/>
      <c r="K1021" s="90"/>
      <c r="L1021" s="102" t="str">
        <f t="shared" si="60"/>
        <v>ERROR</v>
      </c>
      <c r="M1021" s="118"/>
      <c r="N1021" s="90"/>
      <c r="O1021" s="90"/>
      <c r="P1021" s="90"/>
      <c r="Q1021" s="89"/>
      <c r="R1021" s="90"/>
      <c r="S1021" s="121" t="str">
        <f>IF(OR(B1021="",$C$3="",$G$3=""),"ERROR",IF(AND(B1021='Dropdown Answer Key'!$B$12,OR(E1021="Lead",E1021="U, May have L",E1021="COM",E1021="")),"Lead",IF(AND(B1021='Dropdown Answer Key'!$B$12,OR(AND(E1021="GALV",H1021="Y"),AND(E1021="GALV",H1021="UN"),AND(E1021="GALV",H1021=""))),"GRR",IF(AND(B1021='Dropdown Answer Key'!$B$12,E1021="Unknown"),"Unknown SL",IF(AND(B1021='Dropdown Answer Key'!$B$13,OR(F1021="Lead",F1021="U, May have L",F1021="COM",F1021="")),"Lead",IF(AND(B1021='Dropdown Answer Key'!$B$13,OR(AND(F1021="GALV",H1021="Y"),AND(F1021="GALV",H1021="UN"),AND(F1021="GALV",H1021=""))),"GRR",IF(AND(B1021='Dropdown Answer Key'!$B$13,F1021="Unknown"),"Unknown SL",IF(AND(B1021='Dropdown Answer Key'!$B$14,OR(E1021="Lead",E1021="U, May have L",E1021="COM",E1021="")),"Lead",IF(AND(B1021='Dropdown Answer Key'!$B$14,OR(F1021="Lead",F1021="U, May have L",F1021="COM",F1021="")),"Lead",IF(AND(B1021='Dropdown Answer Key'!$B$14,OR(AND(E1021="GALV",H1021="Y"),AND(E1021="GALV",H1021="UN"),AND(E1021="GALV",H1021=""),AND(F1021="GALV",H1021="Y"),AND(F1021="GALV",H1021="UN"),AND(F1021="GALV",H1021=""),AND(F1021="GALV",I1021="Y"),AND(F1021="GALV",I1021="UN"),AND(F1021="GALV",I1021=""))),"GRR",IF(AND(B1021='Dropdown Answer Key'!$B$14,OR(E1021="Unknown",F1021="Unknown")),"Unknown SL","Non Lead")))))))))))</f>
        <v>ERROR</v>
      </c>
      <c r="T1021" s="122" t="str">
        <f>IF(OR(M1021="",Q1021="",S1021="ERROR"),"BLANK",IF((AND(M1021='Dropdown Answer Key'!$B$25,OR('Service Line Inventory'!S1021="Lead",S1021="Unknown SL"))),"Tier 1",IF(AND('Service Line Inventory'!M1021='Dropdown Answer Key'!$B$26,OR('Service Line Inventory'!S1021="Lead",S1021="Unknown SL")),"Tier 2",IF(AND('Service Line Inventory'!M1021='Dropdown Answer Key'!$B$27,OR('Service Line Inventory'!S1021="Lead",S1021="Unknown SL")),"Tier 2",IF('Service Line Inventory'!S1021="GRR","Tier 3",IF((AND('Service Line Inventory'!M1021='Dropdown Answer Key'!$B$25,'Service Line Inventory'!Q1021='Dropdown Answer Key'!$M$25,O1021='Dropdown Answer Key'!$G$27,'Service Line Inventory'!P1021='Dropdown Answer Key'!$J$27,S1021="Non Lead")),"Tier 4",IF((AND('Service Line Inventory'!M1021='Dropdown Answer Key'!$B$25,'Service Line Inventory'!Q1021='Dropdown Answer Key'!$M$25,O1021='Dropdown Answer Key'!$G$27,S1021="Non Lead")),"Tier 4",IF((AND('Service Line Inventory'!M1021='Dropdown Answer Key'!$B$25,'Service Line Inventory'!Q1021='Dropdown Answer Key'!$M$25,'Service Line Inventory'!P1021='Dropdown Answer Key'!$J$27,S1021="Non Lead")),"Tier 4","Tier 5"))))))))</f>
        <v>BLANK</v>
      </c>
      <c r="U1021" s="123" t="str">
        <f t="shared" si="61"/>
        <v>ERROR</v>
      </c>
      <c r="V1021" s="122" t="str">
        <f t="shared" si="62"/>
        <v>ERROR</v>
      </c>
      <c r="W1021" s="122" t="str">
        <f t="shared" si="63"/>
        <v>NO</v>
      </c>
      <c r="X1021" s="116"/>
      <c r="Y1021" s="105"/>
      <c r="Z1021" s="85"/>
    </row>
    <row r="1022" spans="1:26">
      <c r="A1022" s="80"/>
      <c r="B1022" s="80"/>
      <c r="C1022" s="111"/>
      <c r="D1022" s="81"/>
      <c r="E1022" s="111"/>
      <c r="F1022" s="111"/>
      <c r="G1022" s="113"/>
      <c r="H1022" s="101"/>
      <c r="I1022" s="81"/>
      <c r="J1022" s="82"/>
      <c r="K1022" s="81"/>
      <c r="L1022" s="101" t="str">
        <f t="shared" si="60"/>
        <v>ERROR</v>
      </c>
      <c r="M1022" s="117"/>
      <c r="N1022" s="81"/>
      <c r="O1022" s="81"/>
      <c r="P1022" s="81"/>
      <c r="Q1022" s="80"/>
      <c r="R1022" s="81"/>
      <c r="S1022" s="106" t="str">
        <f>IF(OR(B1022="",$C$3="",$G$3=""),"ERROR",IF(AND(B1022='Dropdown Answer Key'!$B$12,OR(E1022="Lead",E1022="U, May have L",E1022="COM",E1022="")),"Lead",IF(AND(B1022='Dropdown Answer Key'!$B$12,OR(AND(E1022="GALV",H1022="Y"),AND(E1022="GALV",H1022="UN"),AND(E1022="GALV",H1022=""))),"GRR",IF(AND(B1022='Dropdown Answer Key'!$B$12,E1022="Unknown"),"Unknown SL",IF(AND(B1022='Dropdown Answer Key'!$B$13,OR(F1022="Lead",F1022="U, May have L",F1022="COM",F1022="")),"Lead",IF(AND(B1022='Dropdown Answer Key'!$B$13,OR(AND(F1022="GALV",H1022="Y"),AND(F1022="GALV",H1022="UN"),AND(F1022="GALV",H1022=""))),"GRR",IF(AND(B1022='Dropdown Answer Key'!$B$13,F1022="Unknown"),"Unknown SL",IF(AND(B1022='Dropdown Answer Key'!$B$14,OR(E1022="Lead",E1022="U, May have L",E1022="COM",E1022="")),"Lead",IF(AND(B1022='Dropdown Answer Key'!$B$14,OR(F1022="Lead",F1022="U, May have L",F1022="COM",F1022="")),"Lead",IF(AND(B1022='Dropdown Answer Key'!$B$14,OR(AND(E1022="GALV",H1022="Y"),AND(E1022="GALV",H1022="UN"),AND(E1022="GALV",H1022=""),AND(F1022="GALV",H1022="Y"),AND(F1022="GALV",H1022="UN"),AND(F1022="GALV",H1022=""),AND(F1022="GALV",I1022="Y"),AND(F1022="GALV",I1022="UN"),AND(F1022="GALV",I1022=""))),"GRR",IF(AND(B1022='Dropdown Answer Key'!$B$14,OR(E1022="Unknown",F1022="Unknown")),"Unknown SL","Non Lead")))))))))))</f>
        <v>ERROR</v>
      </c>
      <c r="T1022" s="83" t="str">
        <f>IF(OR(M1022="",Q1022="",S1022="ERROR"),"BLANK",IF((AND(M1022='Dropdown Answer Key'!$B$25,OR('Service Line Inventory'!S1022="Lead",S1022="Unknown SL"))),"Tier 1",IF(AND('Service Line Inventory'!M1022='Dropdown Answer Key'!$B$26,OR('Service Line Inventory'!S1022="Lead",S1022="Unknown SL")),"Tier 2",IF(AND('Service Line Inventory'!M1022='Dropdown Answer Key'!$B$27,OR('Service Line Inventory'!S1022="Lead",S1022="Unknown SL")),"Tier 2",IF('Service Line Inventory'!S1022="GRR","Tier 3",IF((AND('Service Line Inventory'!M1022='Dropdown Answer Key'!$B$25,'Service Line Inventory'!Q1022='Dropdown Answer Key'!$M$25,O1022='Dropdown Answer Key'!$G$27,'Service Line Inventory'!P1022='Dropdown Answer Key'!$J$27,S1022="Non Lead")),"Tier 4",IF((AND('Service Line Inventory'!M1022='Dropdown Answer Key'!$B$25,'Service Line Inventory'!Q1022='Dropdown Answer Key'!$M$25,O1022='Dropdown Answer Key'!$G$27,S1022="Non Lead")),"Tier 4",IF((AND('Service Line Inventory'!M1022='Dropdown Answer Key'!$B$25,'Service Line Inventory'!Q1022='Dropdown Answer Key'!$M$25,'Service Line Inventory'!P1022='Dropdown Answer Key'!$J$27,S1022="Non Lead")),"Tier 4","Tier 5"))))))))</f>
        <v>BLANK</v>
      </c>
      <c r="U1022" s="109" t="str">
        <f t="shared" si="61"/>
        <v>ERROR</v>
      </c>
      <c r="V1022" s="83" t="str">
        <f t="shared" si="62"/>
        <v>ERROR</v>
      </c>
      <c r="W1022" s="83" t="str">
        <f t="shared" si="63"/>
        <v>NO</v>
      </c>
      <c r="X1022" s="115"/>
      <c r="Y1022" s="84"/>
      <c r="Z1022" s="85"/>
    </row>
    <row r="1023" spans="1:26">
      <c r="A1023" s="89"/>
      <c r="B1023" s="90"/>
      <c r="C1023" s="112"/>
      <c r="D1023" s="90"/>
      <c r="E1023" s="112"/>
      <c r="F1023" s="112"/>
      <c r="G1023" s="114"/>
      <c r="H1023" s="102"/>
      <c r="I1023" s="90"/>
      <c r="J1023" s="91"/>
      <c r="K1023" s="90"/>
      <c r="L1023" s="102" t="str">
        <f t="shared" si="60"/>
        <v>ERROR</v>
      </c>
      <c r="M1023" s="118"/>
      <c r="N1023" s="90"/>
      <c r="O1023" s="90"/>
      <c r="P1023" s="90"/>
      <c r="Q1023" s="89"/>
      <c r="R1023" s="90"/>
      <c r="S1023" s="121" t="str">
        <f>IF(OR(B1023="",$C$3="",$G$3=""),"ERROR",IF(AND(B1023='Dropdown Answer Key'!$B$12,OR(E1023="Lead",E1023="U, May have L",E1023="COM",E1023="")),"Lead",IF(AND(B1023='Dropdown Answer Key'!$B$12,OR(AND(E1023="GALV",H1023="Y"),AND(E1023="GALV",H1023="UN"),AND(E1023="GALV",H1023=""))),"GRR",IF(AND(B1023='Dropdown Answer Key'!$B$12,E1023="Unknown"),"Unknown SL",IF(AND(B1023='Dropdown Answer Key'!$B$13,OR(F1023="Lead",F1023="U, May have L",F1023="COM",F1023="")),"Lead",IF(AND(B1023='Dropdown Answer Key'!$B$13,OR(AND(F1023="GALV",H1023="Y"),AND(F1023="GALV",H1023="UN"),AND(F1023="GALV",H1023=""))),"GRR",IF(AND(B1023='Dropdown Answer Key'!$B$13,F1023="Unknown"),"Unknown SL",IF(AND(B1023='Dropdown Answer Key'!$B$14,OR(E1023="Lead",E1023="U, May have L",E1023="COM",E1023="")),"Lead",IF(AND(B1023='Dropdown Answer Key'!$B$14,OR(F1023="Lead",F1023="U, May have L",F1023="COM",F1023="")),"Lead",IF(AND(B1023='Dropdown Answer Key'!$B$14,OR(AND(E1023="GALV",H1023="Y"),AND(E1023="GALV",H1023="UN"),AND(E1023="GALV",H1023=""),AND(F1023="GALV",H1023="Y"),AND(F1023="GALV",H1023="UN"),AND(F1023="GALV",H1023=""),AND(F1023="GALV",I1023="Y"),AND(F1023="GALV",I1023="UN"),AND(F1023="GALV",I1023=""))),"GRR",IF(AND(B1023='Dropdown Answer Key'!$B$14,OR(E1023="Unknown",F1023="Unknown")),"Unknown SL","Non Lead")))))))))))</f>
        <v>ERROR</v>
      </c>
      <c r="T1023" s="122" t="str">
        <f>IF(OR(M1023="",Q1023="",S1023="ERROR"),"BLANK",IF((AND(M1023='Dropdown Answer Key'!$B$25,OR('Service Line Inventory'!S1023="Lead",S1023="Unknown SL"))),"Tier 1",IF(AND('Service Line Inventory'!M1023='Dropdown Answer Key'!$B$26,OR('Service Line Inventory'!S1023="Lead",S1023="Unknown SL")),"Tier 2",IF(AND('Service Line Inventory'!M1023='Dropdown Answer Key'!$B$27,OR('Service Line Inventory'!S1023="Lead",S1023="Unknown SL")),"Tier 2",IF('Service Line Inventory'!S1023="GRR","Tier 3",IF((AND('Service Line Inventory'!M1023='Dropdown Answer Key'!$B$25,'Service Line Inventory'!Q1023='Dropdown Answer Key'!$M$25,O1023='Dropdown Answer Key'!$G$27,'Service Line Inventory'!P1023='Dropdown Answer Key'!$J$27,S1023="Non Lead")),"Tier 4",IF((AND('Service Line Inventory'!M1023='Dropdown Answer Key'!$B$25,'Service Line Inventory'!Q1023='Dropdown Answer Key'!$M$25,O1023='Dropdown Answer Key'!$G$27,S1023="Non Lead")),"Tier 4",IF((AND('Service Line Inventory'!M1023='Dropdown Answer Key'!$B$25,'Service Line Inventory'!Q1023='Dropdown Answer Key'!$M$25,'Service Line Inventory'!P1023='Dropdown Answer Key'!$J$27,S1023="Non Lead")),"Tier 4","Tier 5"))))))))</f>
        <v>BLANK</v>
      </c>
      <c r="U1023" s="123" t="str">
        <f t="shared" si="61"/>
        <v>ERROR</v>
      </c>
      <c r="V1023" s="122" t="str">
        <f t="shared" si="62"/>
        <v>ERROR</v>
      </c>
      <c r="W1023" s="122" t="str">
        <f t="shared" si="63"/>
        <v>NO</v>
      </c>
      <c r="X1023" s="116"/>
      <c r="Y1023" s="105"/>
      <c r="Z1023" s="85"/>
    </row>
    <row r="1024" spans="1:26">
      <c r="A1024" s="80"/>
      <c r="B1024" s="80"/>
      <c r="C1024" s="111"/>
      <c r="D1024" s="81"/>
      <c r="E1024" s="111"/>
      <c r="F1024" s="111"/>
      <c r="G1024" s="113"/>
      <c r="H1024" s="101"/>
      <c r="I1024" s="81"/>
      <c r="J1024" s="82"/>
      <c r="K1024" s="81"/>
      <c r="L1024" s="101" t="str">
        <f t="shared" si="60"/>
        <v>ERROR</v>
      </c>
      <c r="M1024" s="117"/>
      <c r="N1024" s="81"/>
      <c r="O1024" s="81"/>
      <c r="P1024" s="81"/>
      <c r="Q1024" s="80"/>
      <c r="R1024" s="81"/>
      <c r="S1024" s="106" t="str">
        <f>IF(OR(B1024="",$C$3="",$G$3=""),"ERROR",IF(AND(B1024='Dropdown Answer Key'!$B$12,OR(E1024="Lead",E1024="U, May have L",E1024="COM",E1024="")),"Lead",IF(AND(B1024='Dropdown Answer Key'!$B$12,OR(AND(E1024="GALV",H1024="Y"),AND(E1024="GALV",H1024="UN"),AND(E1024="GALV",H1024=""))),"GRR",IF(AND(B1024='Dropdown Answer Key'!$B$12,E1024="Unknown"),"Unknown SL",IF(AND(B1024='Dropdown Answer Key'!$B$13,OR(F1024="Lead",F1024="U, May have L",F1024="COM",F1024="")),"Lead",IF(AND(B1024='Dropdown Answer Key'!$B$13,OR(AND(F1024="GALV",H1024="Y"),AND(F1024="GALV",H1024="UN"),AND(F1024="GALV",H1024=""))),"GRR",IF(AND(B1024='Dropdown Answer Key'!$B$13,F1024="Unknown"),"Unknown SL",IF(AND(B1024='Dropdown Answer Key'!$B$14,OR(E1024="Lead",E1024="U, May have L",E1024="COM",E1024="")),"Lead",IF(AND(B1024='Dropdown Answer Key'!$B$14,OR(F1024="Lead",F1024="U, May have L",F1024="COM",F1024="")),"Lead",IF(AND(B1024='Dropdown Answer Key'!$B$14,OR(AND(E1024="GALV",H1024="Y"),AND(E1024="GALV",H1024="UN"),AND(E1024="GALV",H1024=""),AND(F1024="GALV",H1024="Y"),AND(F1024="GALV",H1024="UN"),AND(F1024="GALV",H1024=""),AND(F1024="GALV",I1024="Y"),AND(F1024="GALV",I1024="UN"),AND(F1024="GALV",I1024=""))),"GRR",IF(AND(B1024='Dropdown Answer Key'!$B$14,OR(E1024="Unknown",F1024="Unknown")),"Unknown SL","Non Lead")))))))))))</f>
        <v>ERROR</v>
      </c>
      <c r="T1024" s="83" t="str">
        <f>IF(OR(M1024="",Q1024="",S1024="ERROR"),"BLANK",IF((AND(M1024='Dropdown Answer Key'!$B$25,OR('Service Line Inventory'!S1024="Lead",S1024="Unknown SL"))),"Tier 1",IF(AND('Service Line Inventory'!M1024='Dropdown Answer Key'!$B$26,OR('Service Line Inventory'!S1024="Lead",S1024="Unknown SL")),"Tier 2",IF(AND('Service Line Inventory'!M1024='Dropdown Answer Key'!$B$27,OR('Service Line Inventory'!S1024="Lead",S1024="Unknown SL")),"Tier 2",IF('Service Line Inventory'!S1024="GRR","Tier 3",IF((AND('Service Line Inventory'!M1024='Dropdown Answer Key'!$B$25,'Service Line Inventory'!Q1024='Dropdown Answer Key'!$M$25,O1024='Dropdown Answer Key'!$G$27,'Service Line Inventory'!P1024='Dropdown Answer Key'!$J$27,S1024="Non Lead")),"Tier 4",IF((AND('Service Line Inventory'!M1024='Dropdown Answer Key'!$B$25,'Service Line Inventory'!Q1024='Dropdown Answer Key'!$M$25,O1024='Dropdown Answer Key'!$G$27,S1024="Non Lead")),"Tier 4",IF((AND('Service Line Inventory'!M1024='Dropdown Answer Key'!$B$25,'Service Line Inventory'!Q1024='Dropdown Answer Key'!$M$25,'Service Line Inventory'!P1024='Dropdown Answer Key'!$J$27,S1024="Non Lead")),"Tier 4","Tier 5"))))))))</f>
        <v>BLANK</v>
      </c>
      <c r="U1024" s="109" t="str">
        <f t="shared" si="61"/>
        <v>ERROR</v>
      </c>
      <c r="V1024" s="83" t="str">
        <f t="shared" si="62"/>
        <v>ERROR</v>
      </c>
      <c r="W1024" s="83" t="str">
        <f t="shared" si="63"/>
        <v>NO</v>
      </c>
      <c r="X1024" s="115"/>
      <c r="Y1024" s="84"/>
      <c r="Z1024" s="85"/>
    </row>
    <row r="1025" spans="1:26">
      <c r="A1025" s="89"/>
      <c r="B1025" s="90"/>
      <c r="C1025" s="112"/>
      <c r="D1025" s="90"/>
      <c r="E1025" s="112"/>
      <c r="F1025" s="112"/>
      <c r="G1025" s="114"/>
      <c r="H1025" s="102"/>
      <c r="I1025" s="90"/>
      <c r="J1025" s="91"/>
      <c r="K1025" s="90"/>
      <c r="L1025" s="102" t="str">
        <f t="shared" si="60"/>
        <v>ERROR</v>
      </c>
      <c r="M1025" s="118"/>
      <c r="N1025" s="90"/>
      <c r="O1025" s="90"/>
      <c r="P1025" s="90"/>
      <c r="Q1025" s="89"/>
      <c r="R1025" s="90"/>
      <c r="S1025" s="121" t="str">
        <f>IF(OR(B1025="",$C$3="",$G$3=""),"ERROR",IF(AND(B1025='Dropdown Answer Key'!$B$12,OR(E1025="Lead",E1025="U, May have L",E1025="COM",E1025="")),"Lead",IF(AND(B1025='Dropdown Answer Key'!$B$12,OR(AND(E1025="GALV",H1025="Y"),AND(E1025="GALV",H1025="UN"),AND(E1025="GALV",H1025=""))),"GRR",IF(AND(B1025='Dropdown Answer Key'!$B$12,E1025="Unknown"),"Unknown SL",IF(AND(B1025='Dropdown Answer Key'!$B$13,OR(F1025="Lead",F1025="U, May have L",F1025="COM",F1025="")),"Lead",IF(AND(B1025='Dropdown Answer Key'!$B$13,OR(AND(F1025="GALV",H1025="Y"),AND(F1025="GALV",H1025="UN"),AND(F1025="GALV",H1025=""))),"GRR",IF(AND(B1025='Dropdown Answer Key'!$B$13,F1025="Unknown"),"Unknown SL",IF(AND(B1025='Dropdown Answer Key'!$B$14,OR(E1025="Lead",E1025="U, May have L",E1025="COM",E1025="")),"Lead",IF(AND(B1025='Dropdown Answer Key'!$B$14,OR(F1025="Lead",F1025="U, May have L",F1025="COM",F1025="")),"Lead",IF(AND(B1025='Dropdown Answer Key'!$B$14,OR(AND(E1025="GALV",H1025="Y"),AND(E1025="GALV",H1025="UN"),AND(E1025="GALV",H1025=""),AND(F1025="GALV",H1025="Y"),AND(F1025="GALV",H1025="UN"),AND(F1025="GALV",H1025=""),AND(F1025="GALV",I1025="Y"),AND(F1025="GALV",I1025="UN"),AND(F1025="GALV",I1025=""))),"GRR",IF(AND(B1025='Dropdown Answer Key'!$B$14,OR(E1025="Unknown",F1025="Unknown")),"Unknown SL","Non Lead")))))))))))</f>
        <v>ERROR</v>
      </c>
      <c r="T1025" s="122" t="str">
        <f>IF(OR(M1025="",Q1025="",S1025="ERROR"),"BLANK",IF((AND(M1025='Dropdown Answer Key'!$B$25,OR('Service Line Inventory'!S1025="Lead",S1025="Unknown SL"))),"Tier 1",IF(AND('Service Line Inventory'!M1025='Dropdown Answer Key'!$B$26,OR('Service Line Inventory'!S1025="Lead",S1025="Unknown SL")),"Tier 2",IF(AND('Service Line Inventory'!M1025='Dropdown Answer Key'!$B$27,OR('Service Line Inventory'!S1025="Lead",S1025="Unknown SL")),"Tier 2",IF('Service Line Inventory'!S1025="GRR","Tier 3",IF((AND('Service Line Inventory'!M1025='Dropdown Answer Key'!$B$25,'Service Line Inventory'!Q1025='Dropdown Answer Key'!$M$25,O1025='Dropdown Answer Key'!$G$27,'Service Line Inventory'!P1025='Dropdown Answer Key'!$J$27,S1025="Non Lead")),"Tier 4",IF((AND('Service Line Inventory'!M1025='Dropdown Answer Key'!$B$25,'Service Line Inventory'!Q1025='Dropdown Answer Key'!$M$25,O1025='Dropdown Answer Key'!$G$27,S1025="Non Lead")),"Tier 4",IF((AND('Service Line Inventory'!M1025='Dropdown Answer Key'!$B$25,'Service Line Inventory'!Q1025='Dropdown Answer Key'!$M$25,'Service Line Inventory'!P1025='Dropdown Answer Key'!$J$27,S1025="Non Lead")),"Tier 4","Tier 5"))))))))</f>
        <v>BLANK</v>
      </c>
      <c r="U1025" s="123" t="str">
        <f t="shared" si="61"/>
        <v>ERROR</v>
      </c>
      <c r="V1025" s="122" t="str">
        <f t="shared" si="62"/>
        <v>ERROR</v>
      </c>
      <c r="W1025" s="122" t="str">
        <f t="shared" si="63"/>
        <v>NO</v>
      </c>
      <c r="X1025" s="116"/>
      <c r="Y1025" s="105"/>
      <c r="Z1025" s="85"/>
    </row>
    <row r="1026" spans="1:26">
      <c r="A1026" s="80"/>
      <c r="B1026" s="80"/>
      <c r="C1026" s="111"/>
      <c r="D1026" s="81"/>
      <c r="E1026" s="111"/>
      <c r="F1026" s="111"/>
      <c r="G1026" s="113"/>
      <c r="H1026" s="101"/>
      <c r="I1026" s="81"/>
      <c r="J1026" s="82"/>
      <c r="K1026" s="81"/>
      <c r="L1026" s="101" t="str">
        <f t="shared" si="60"/>
        <v>ERROR</v>
      </c>
      <c r="M1026" s="117"/>
      <c r="N1026" s="81"/>
      <c r="O1026" s="81"/>
      <c r="P1026" s="81"/>
      <c r="Q1026" s="80"/>
      <c r="R1026" s="81"/>
      <c r="S1026" s="106" t="str">
        <f>IF(OR(B1026="",$C$3="",$G$3=""),"ERROR",IF(AND(B1026='Dropdown Answer Key'!$B$12,OR(E1026="Lead",E1026="U, May have L",E1026="COM",E1026="")),"Lead",IF(AND(B1026='Dropdown Answer Key'!$B$12,OR(AND(E1026="GALV",H1026="Y"),AND(E1026="GALV",H1026="UN"),AND(E1026="GALV",H1026=""))),"GRR",IF(AND(B1026='Dropdown Answer Key'!$B$12,E1026="Unknown"),"Unknown SL",IF(AND(B1026='Dropdown Answer Key'!$B$13,OR(F1026="Lead",F1026="U, May have L",F1026="COM",F1026="")),"Lead",IF(AND(B1026='Dropdown Answer Key'!$B$13,OR(AND(F1026="GALV",H1026="Y"),AND(F1026="GALV",H1026="UN"),AND(F1026="GALV",H1026=""))),"GRR",IF(AND(B1026='Dropdown Answer Key'!$B$13,F1026="Unknown"),"Unknown SL",IF(AND(B1026='Dropdown Answer Key'!$B$14,OR(E1026="Lead",E1026="U, May have L",E1026="COM",E1026="")),"Lead",IF(AND(B1026='Dropdown Answer Key'!$B$14,OR(F1026="Lead",F1026="U, May have L",F1026="COM",F1026="")),"Lead",IF(AND(B1026='Dropdown Answer Key'!$B$14,OR(AND(E1026="GALV",H1026="Y"),AND(E1026="GALV",H1026="UN"),AND(E1026="GALV",H1026=""),AND(F1026="GALV",H1026="Y"),AND(F1026="GALV",H1026="UN"),AND(F1026="GALV",H1026=""),AND(F1026="GALV",I1026="Y"),AND(F1026="GALV",I1026="UN"),AND(F1026="GALV",I1026=""))),"GRR",IF(AND(B1026='Dropdown Answer Key'!$B$14,OR(E1026="Unknown",F1026="Unknown")),"Unknown SL","Non Lead")))))))))))</f>
        <v>ERROR</v>
      </c>
      <c r="T1026" s="83" t="str">
        <f>IF(OR(M1026="",Q1026="",S1026="ERROR"),"BLANK",IF((AND(M1026='Dropdown Answer Key'!$B$25,OR('Service Line Inventory'!S1026="Lead",S1026="Unknown SL"))),"Tier 1",IF(AND('Service Line Inventory'!M1026='Dropdown Answer Key'!$B$26,OR('Service Line Inventory'!S1026="Lead",S1026="Unknown SL")),"Tier 2",IF(AND('Service Line Inventory'!M1026='Dropdown Answer Key'!$B$27,OR('Service Line Inventory'!S1026="Lead",S1026="Unknown SL")),"Tier 2",IF('Service Line Inventory'!S1026="GRR","Tier 3",IF((AND('Service Line Inventory'!M1026='Dropdown Answer Key'!$B$25,'Service Line Inventory'!Q1026='Dropdown Answer Key'!$M$25,O1026='Dropdown Answer Key'!$G$27,'Service Line Inventory'!P1026='Dropdown Answer Key'!$J$27,S1026="Non Lead")),"Tier 4",IF((AND('Service Line Inventory'!M1026='Dropdown Answer Key'!$B$25,'Service Line Inventory'!Q1026='Dropdown Answer Key'!$M$25,O1026='Dropdown Answer Key'!$G$27,S1026="Non Lead")),"Tier 4",IF((AND('Service Line Inventory'!M1026='Dropdown Answer Key'!$B$25,'Service Line Inventory'!Q1026='Dropdown Answer Key'!$M$25,'Service Line Inventory'!P1026='Dropdown Answer Key'!$J$27,S1026="Non Lead")),"Tier 4","Tier 5"))))))))</f>
        <v>BLANK</v>
      </c>
      <c r="U1026" s="109" t="str">
        <f t="shared" si="61"/>
        <v>ERROR</v>
      </c>
      <c r="V1026" s="83" t="str">
        <f t="shared" si="62"/>
        <v>ERROR</v>
      </c>
      <c r="W1026" s="83" t="str">
        <f t="shared" si="63"/>
        <v>NO</v>
      </c>
      <c r="X1026" s="115"/>
      <c r="Y1026" s="84"/>
      <c r="Z1026" s="85"/>
    </row>
    <row r="1027" spans="1:26">
      <c r="A1027" s="89"/>
      <c r="B1027" s="90"/>
      <c r="C1027" s="112"/>
      <c r="D1027" s="90"/>
      <c r="E1027" s="112"/>
      <c r="F1027" s="112"/>
      <c r="G1027" s="114"/>
      <c r="H1027" s="102"/>
      <c r="I1027" s="90"/>
      <c r="J1027" s="91"/>
      <c r="K1027" s="90"/>
      <c r="L1027" s="102" t="str">
        <f t="shared" si="60"/>
        <v>ERROR</v>
      </c>
      <c r="M1027" s="118"/>
      <c r="N1027" s="90"/>
      <c r="O1027" s="90"/>
      <c r="P1027" s="90"/>
      <c r="Q1027" s="89"/>
      <c r="R1027" s="90"/>
      <c r="S1027" s="121" t="str">
        <f>IF(OR(B1027="",$C$3="",$G$3=""),"ERROR",IF(AND(B1027='Dropdown Answer Key'!$B$12,OR(E1027="Lead",E1027="U, May have L",E1027="COM",E1027="")),"Lead",IF(AND(B1027='Dropdown Answer Key'!$B$12,OR(AND(E1027="GALV",H1027="Y"),AND(E1027="GALV",H1027="UN"),AND(E1027="GALV",H1027=""))),"GRR",IF(AND(B1027='Dropdown Answer Key'!$B$12,E1027="Unknown"),"Unknown SL",IF(AND(B1027='Dropdown Answer Key'!$B$13,OR(F1027="Lead",F1027="U, May have L",F1027="COM",F1027="")),"Lead",IF(AND(B1027='Dropdown Answer Key'!$B$13,OR(AND(F1027="GALV",H1027="Y"),AND(F1027="GALV",H1027="UN"),AND(F1027="GALV",H1027=""))),"GRR",IF(AND(B1027='Dropdown Answer Key'!$B$13,F1027="Unknown"),"Unknown SL",IF(AND(B1027='Dropdown Answer Key'!$B$14,OR(E1027="Lead",E1027="U, May have L",E1027="COM",E1027="")),"Lead",IF(AND(B1027='Dropdown Answer Key'!$B$14,OR(F1027="Lead",F1027="U, May have L",F1027="COM",F1027="")),"Lead",IF(AND(B1027='Dropdown Answer Key'!$B$14,OR(AND(E1027="GALV",H1027="Y"),AND(E1027="GALV",H1027="UN"),AND(E1027="GALV",H1027=""),AND(F1027="GALV",H1027="Y"),AND(F1027="GALV",H1027="UN"),AND(F1027="GALV",H1027=""),AND(F1027="GALV",I1027="Y"),AND(F1027="GALV",I1027="UN"),AND(F1027="GALV",I1027=""))),"GRR",IF(AND(B1027='Dropdown Answer Key'!$B$14,OR(E1027="Unknown",F1027="Unknown")),"Unknown SL","Non Lead")))))))))))</f>
        <v>ERROR</v>
      </c>
      <c r="T1027" s="122" t="str">
        <f>IF(OR(M1027="",Q1027="",S1027="ERROR"),"BLANK",IF((AND(M1027='Dropdown Answer Key'!$B$25,OR('Service Line Inventory'!S1027="Lead",S1027="Unknown SL"))),"Tier 1",IF(AND('Service Line Inventory'!M1027='Dropdown Answer Key'!$B$26,OR('Service Line Inventory'!S1027="Lead",S1027="Unknown SL")),"Tier 2",IF(AND('Service Line Inventory'!M1027='Dropdown Answer Key'!$B$27,OR('Service Line Inventory'!S1027="Lead",S1027="Unknown SL")),"Tier 2",IF('Service Line Inventory'!S1027="GRR","Tier 3",IF((AND('Service Line Inventory'!M1027='Dropdown Answer Key'!$B$25,'Service Line Inventory'!Q1027='Dropdown Answer Key'!$M$25,O1027='Dropdown Answer Key'!$G$27,'Service Line Inventory'!P1027='Dropdown Answer Key'!$J$27,S1027="Non Lead")),"Tier 4",IF((AND('Service Line Inventory'!M1027='Dropdown Answer Key'!$B$25,'Service Line Inventory'!Q1027='Dropdown Answer Key'!$M$25,O1027='Dropdown Answer Key'!$G$27,S1027="Non Lead")),"Tier 4",IF((AND('Service Line Inventory'!M1027='Dropdown Answer Key'!$B$25,'Service Line Inventory'!Q1027='Dropdown Answer Key'!$M$25,'Service Line Inventory'!P1027='Dropdown Answer Key'!$J$27,S1027="Non Lead")),"Tier 4","Tier 5"))))))))</f>
        <v>BLANK</v>
      </c>
      <c r="U1027" s="123" t="str">
        <f t="shared" si="61"/>
        <v>ERROR</v>
      </c>
      <c r="V1027" s="122" t="str">
        <f t="shared" si="62"/>
        <v>ERROR</v>
      </c>
      <c r="W1027" s="122" t="str">
        <f t="shared" si="63"/>
        <v>NO</v>
      </c>
      <c r="X1027" s="116"/>
      <c r="Y1027" s="105"/>
      <c r="Z1027" s="85"/>
    </row>
    <row r="1028" spans="1:26">
      <c r="A1028" s="80"/>
      <c r="B1028" s="80"/>
      <c r="C1028" s="111"/>
      <c r="D1028" s="81"/>
      <c r="E1028" s="111"/>
      <c r="F1028" s="111"/>
      <c r="G1028" s="113"/>
      <c r="H1028" s="101"/>
      <c r="I1028" s="81"/>
      <c r="J1028" s="82"/>
      <c r="K1028" s="81"/>
      <c r="L1028" s="101" t="str">
        <f t="shared" si="60"/>
        <v>ERROR</v>
      </c>
      <c r="M1028" s="117"/>
      <c r="N1028" s="81"/>
      <c r="O1028" s="81"/>
      <c r="P1028" s="81"/>
      <c r="Q1028" s="80"/>
      <c r="R1028" s="81"/>
      <c r="S1028" s="106" t="str">
        <f>IF(OR(B1028="",$C$3="",$G$3=""),"ERROR",IF(AND(B1028='Dropdown Answer Key'!$B$12,OR(E1028="Lead",E1028="U, May have L",E1028="COM",E1028="")),"Lead",IF(AND(B1028='Dropdown Answer Key'!$B$12,OR(AND(E1028="GALV",H1028="Y"),AND(E1028="GALV",H1028="UN"),AND(E1028="GALV",H1028=""))),"GRR",IF(AND(B1028='Dropdown Answer Key'!$B$12,E1028="Unknown"),"Unknown SL",IF(AND(B1028='Dropdown Answer Key'!$B$13,OR(F1028="Lead",F1028="U, May have L",F1028="COM",F1028="")),"Lead",IF(AND(B1028='Dropdown Answer Key'!$B$13,OR(AND(F1028="GALV",H1028="Y"),AND(F1028="GALV",H1028="UN"),AND(F1028="GALV",H1028=""))),"GRR",IF(AND(B1028='Dropdown Answer Key'!$B$13,F1028="Unknown"),"Unknown SL",IF(AND(B1028='Dropdown Answer Key'!$B$14,OR(E1028="Lead",E1028="U, May have L",E1028="COM",E1028="")),"Lead",IF(AND(B1028='Dropdown Answer Key'!$B$14,OR(F1028="Lead",F1028="U, May have L",F1028="COM",F1028="")),"Lead",IF(AND(B1028='Dropdown Answer Key'!$B$14,OR(AND(E1028="GALV",H1028="Y"),AND(E1028="GALV",H1028="UN"),AND(E1028="GALV",H1028=""),AND(F1028="GALV",H1028="Y"),AND(F1028="GALV",H1028="UN"),AND(F1028="GALV",H1028=""),AND(F1028="GALV",I1028="Y"),AND(F1028="GALV",I1028="UN"),AND(F1028="GALV",I1028=""))),"GRR",IF(AND(B1028='Dropdown Answer Key'!$B$14,OR(E1028="Unknown",F1028="Unknown")),"Unknown SL","Non Lead")))))))))))</f>
        <v>ERROR</v>
      </c>
      <c r="T1028" s="83" t="str">
        <f>IF(OR(M1028="",Q1028="",S1028="ERROR"),"BLANK",IF((AND(M1028='Dropdown Answer Key'!$B$25,OR('Service Line Inventory'!S1028="Lead",S1028="Unknown SL"))),"Tier 1",IF(AND('Service Line Inventory'!M1028='Dropdown Answer Key'!$B$26,OR('Service Line Inventory'!S1028="Lead",S1028="Unknown SL")),"Tier 2",IF(AND('Service Line Inventory'!M1028='Dropdown Answer Key'!$B$27,OR('Service Line Inventory'!S1028="Lead",S1028="Unknown SL")),"Tier 2",IF('Service Line Inventory'!S1028="GRR","Tier 3",IF((AND('Service Line Inventory'!M1028='Dropdown Answer Key'!$B$25,'Service Line Inventory'!Q1028='Dropdown Answer Key'!$M$25,O1028='Dropdown Answer Key'!$G$27,'Service Line Inventory'!P1028='Dropdown Answer Key'!$J$27,S1028="Non Lead")),"Tier 4",IF((AND('Service Line Inventory'!M1028='Dropdown Answer Key'!$B$25,'Service Line Inventory'!Q1028='Dropdown Answer Key'!$M$25,O1028='Dropdown Answer Key'!$G$27,S1028="Non Lead")),"Tier 4",IF((AND('Service Line Inventory'!M1028='Dropdown Answer Key'!$B$25,'Service Line Inventory'!Q1028='Dropdown Answer Key'!$M$25,'Service Line Inventory'!P1028='Dropdown Answer Key'!$J$27,S1028="Non Lead")),"Tier 4","Tier 5"))))))))</f>
        <v>BLANK</v>
      </c>
      <c r="U1028" s="109" t="str">
        <f t="shared" si="61"/>
        <v>ERROR</v>
      </c>
      <c r="V1028" s="83" t="str">
        <f t="shared" si="62"/>
        <v>ERROR</v>
      </c>
      <c r="W1028" s="83" t="str">
        <f t="shared" si="63"/>
        <v>NO</v>
      </c>
      <c r="X1028" s="115"/>
      <c r="Y1028" s="84"/>
      <c r="Z1028" s="85"/>
    </row>
    <row r="1029" spans="1:26">
      <c r="A1029" s="89"/>
      <c r="B1029" s="90"/>
      <c r="C1029" s="112"/>
      <c r="D1029" s="90"/>
      <c r="E1029" s="112"/>
      <c r="F1029" s="112"/>
      <c r="G1029" s="114"/>
      <c r="H1029" s="102"/>
      <c r="I1029" s="90"/>
      <c r="J1029" s="91"/>
      <c r="K1029" s="90"/>
      <c r="L1029" s="102" t="str">
        <f t="shared" si="60"/>
        <v>ERROR</v>
      </c>
      <c r="M1029" s="118"/>
      <c r="N1029" s="90"/>
      <c r="O1029" s="90"/>
      <c r="P1029" s="90"/>
      <c r="Q1029" s="89"/>
      <c r="R1029" s="90"/>
      <c r="S1029" s="121" t="str">
        <f>IF(OR(B1029="",$C$3="",$G$3=""),"ERROR",IF(AND(B1029='Dropdown Answer Key'!$B$12,OR(E1029="Lead",E1029="U, May have L",E1029="COM",E1029="")),"Lead",IF(AND(B1029='Dropdown Answer Key'!$B$12,OR(AND(E1029="GALV",H1029="Y"),AND(E1029="GALV",H1029="UN"),AND(E1029="GALV",H1029=""))),"GRR",IF(AND(B1029='Dropdown Answer Key'!$B$12,E1029="Unknown"),"Unknown SL",IF(AND(B1029='Dropdown Answer Key'!$B$13,OR(F1029="Lead",F1029="U, May have L",F1029="COM",F1029="")),"Lead",IF(AND(B1029='Dropdown Answer Key'!$B$13,OR(AND(F1029="GALV",H1029="Y"),AND(F1029="GALV",H1029="UN"),AND(F1029="GALV",H1029=""))),"GRR",IF(AND(B1029='Dropdown Answer Key'!$B$13,F1029="Unknown"),"Unknown SL",IF(AND(B1029='Dropdown Answer Key'!$B$14,OR(E1029="Lead",E1029="U, May have L",E1029="COM",E1029="")),"Lead",IF(AND(B1029='Dropdown Answer Key'!$B$14,OR(F1029="Lead",F1029="U, May have L",F1029="COM",F1029="")),"Lead",IF(AND(B1029='Dropdown Answer Key'!$B$14,OR(AND(E1029="GALV",H1029="Y"),AND(E1029="GALV",H1029="UN"),AND(E1029="GALV",H1029=""),AND(F1029="GALV",H1029="Y"),AND(F1029="GALV",H1029="UN"),AND(F1029="GALV",H1029=""),AND(F1029="GALV",I1029="Y"),AND(F1029="GALV",I1029="UN"),AND(F1029="GALV",I1029=""))),"GRR",IF(AND(B1029='Dropdown Answer Key'!$B$14,OR(E1029="Unknown",F1029="Unknown")),"Unknown SL","Non Lead")))))))))))</f>
        <v>ERROR</v>
      </c>
      <c r="T1029" s="122" t="str">
        <f>IF(OR(M1029="",Q1029="",S1029="ERROR"),"BLANK",IF((AND(M1029='Dropdown Answer Key'!$B$25,OR('Service Line Inventory'!S1029="Lead",S1029="Unknown SL"))),"Tier 1",IF(AND('Service Line Inventory'!M1029='Dropdown Answer Key'!$B$26,OR('Service Line Inventory'!S1029="Lead",S1029="Unknown SL")),"Tier 2",IF(AND('Service Line Inventory'!M1029='Dropdown Answer Key'!$B$27,OR('Service Line Inventory'!S1029="Lead",S1029="Unknown SL")),"Tier 2",IF('Service Line Inventory'!S1029="GRR","Tier 3",IF((AND('Service Line Inventory'!M1029='Dropdown Answer Key'!$B$25,'Service Line Inventory'!Q1029='Dropdown Answer Key'!$M$25,O1029='Dropdown Answer Key'!$G$27,'Service Line Inventory'!P1029='Dropdown Answer Key'!$J$27,S1029="Non Lead")),"Tier 4",IF((AND('Service Line Inventory'!M1029='Dropdown Answer Key'!$B$25,'Service Line Inventory'!Q1029='Dropdown Answer Key'!$M$25,O1029='Dropdown Answer Key'!$G$27,S1029="Non Lead")),"Tier 4",IF((AND('Service Line Inventory'!M1029='Dropdown Answer Key'!$B$25,'Service Line Inventory'!Q1029='Dropdown Answer Key'!$M$25,'Service Line Inventory'!P1029='Dropdown Answer Key'!$J$27,S1029="Non Lead")),"Tier 4","Tier 5"))))))))</f>
        <v>BLANK</v>
      </c>
      <c r="U1029" s="123" t="str">
        <f t="shared" si="61"/>
        <v>ERROR</v>
      </c>
      <c r="V1029" s="122" t="str">
        <f t="shared" si="62"/>
        <v>ERROR</v>
      </c>
      <c r="W1029" s="122" t="str">
        <f t="shared" si="63"/>
        <v>NO</v>
      </c>
      <c r="X1029" s="116"/>
      <c r="Y1029" s="105"/>
      <c r="Z1029" s="85"/>
    </row>
    <row r="1030" spans="1:26">
      <c r="A1030" s="80"/>
      <c r="B1030" s="80"/>
      <c r="C1030" s="111"/>
      <c r="D1030" s="81"/>
      <c r="E1030" s="111"/>
      <c r="F1030" s="111"/>
      <c r="G1030" s="113"/>
      <c r="H1030" s="101"/>
      <c r="I1030" s="81"/>
      <c r="J1030" s="82"/>
      <c r="K1030" s="81"/>
      <c r="L1030" s="101" t="str">
        <f t="shared" si="60"/>
        <v>ERROR</v>
      </c>
      <c r="M1030" s="117"/>
      <c r="N1030" s="81"/>
      <c r="O1030" s="81"/>
      <c r="P1030" s="81"/>
      <c r="Q1030" s="80"/>
      <c r="R1030" s="81"/>
      <c r="S1030" s="106" t="str">
        <f>IF(OR(B1030="",$C$3="",$G$3=""),"ERROR",IF(AND(B1030='Dropdown Answer Key'!$B$12,OR(E1030="Lead",E1030="U, May have L",E1030="COM",E1030="")),"Lead",IF(AND(B1030='Dropdown Answer Key'!$B$12,OR(AND(E1030="GALV",H1030="Y"),AND(E1030="GALV",H1030="UN"),AND(E1030="GALV",H1030=""))),"GRR",IF(AND(B1030='Dropdown Answer Key'!$B$12,E1030="Unknown"),"Unknown SL",IF(AND(B1030='Dropdown Answer Key'!$B$13,OR(F1030="Lead",F1030="U, May have L",F1030="COM",F1030="")),"Lead",IF(AND(B1030='Dropdown Answer Key'!$B$13,OR(AND(F1030="GALV",H1030="Y"),AND(F1030="GALV",H1030="UN"),AND(F1030="GALV",H1030=""))),"GRR",IF(AND(B1030='Dropdown Answer Key'!$B$13,F1030="Unknown"),"Unknown SL",IF(AND(B1030='Dropdown Answer Key'!$B$14,OR(E1030="Lead",E1030="U, May have L",E1030="COM",E1030="")),"Lead",IF(AND(B1030='Dropdown Answer Key'!$B$14,OR(F1030="Lead",F1030="U, May have L",F1030="COM",F1030="")),"Lead",IF(AND(B1030='Dropdown Answer Key'!$B$14,OR(AND(E1030="GALV",H1030="Y"),AND(E1030="GALV",H1030="UN"),AND(E1030="GALV",H1030=""),AND(F1030="GALV",H1030="Y"),AND(F1030="GALV",H1030="UN"),AND(F1030="GALV",H1030=""),AND(F1030="GALV",I1030="Y"),AND(F1030="GALV",I1030="UN"),AND(F1030="GALV",I1030=""))),"GRR",IF(AND(B1030='Dropdown Answer Key'!$B$14,OR(E1030="Unknown",F1030="Unknown")),"Unknown SL","Non Lead")))))))))))</f>
        <v>ERROR</v>
      </c>
      <c r="T1030" s="83" t="str">
        <f>IF(OR(M1030="",Q1030="",S1030="ERROR"),"BLANK",IF((AND(M1030='Dropdown Answer Key'!$B$25,OR('Service Line Inventory'!S1030="Lead",S1030="Unknown SL"))),"Tier 1",IF(AND('Service Line Inventory'!M1030='Dropdown Answer Key'!$B$26,OR('Service Line Inventory'!S1030="Lead",S1030="Unknown SL")),"Tier 2",IF(AND('Service Line Inventory'!M1030='Dropdown Answer Key'!$B$27,OR('Service Line Inventory'!S1030="Lead",S1030="Unknown SL")),"Tier 2",IF('Service Line Inventory'!S1030="GRR","Tier 3",IF((AND('Service Line Inventory'!M1030='Dropdown Answer Key'!$B$25,'Service Line Inventory'!Q1030='Dropdown Answer Key'!$M$25,O1030='Dropdown Answer Key'!$G$27,'Service Line Inventory'!P1030='Dropdown Answer Key'!$J$27,S1030="Non Lead")),"Tier 4",IF((AND('Service Line Inventory'!M1030='Dropdown Answer Key'!$B$25,'Service Line Inventory'!Q1030='Dropdown Answer Key'!$M$25,O1030='Dropdown Answer Key'!$G$27,S1030="Non Lead")),"Tier 4",IF((AND('Service Line Inventory'!M1030='Dropdown Answer Key'!$B$25,'Service Line Inventory'!Q1030='Dropdown Answer Key'!$M$25,'Service Line Inventory'!P1030='Dropdown Answer Key'!$J$27,S1030="Non Lead")),"Tier 4","Tier 5"))))))))</f>
        <v>BLANK</v>
      </c>
      <c r="U1030" s="109" t="str">
        <f t="shared" si="61"/>
        <v>ERROR</v>
      </c>
      <c r="V1030" s="83" t="str">
        <f t="shared" si="62"/>
        <v>ERROR</v>
      </c>
      <c r="W1030" s="83" t="str">
        <f t="shared" si="63"/>
        <v>NO</v>
      </c>
      <c r="X1030" s="115"/>
      <c r="Y1030" s="84"/>
      <c r="Z1030" s="85"/>
    </row>
    <row r="1031" spans="1:26">
      <c r="A1031" s="89"/>
      <c r="B1031" s="90"/>
      <c r="C1031" s="112"/>
      <c r="D1031" s="90"/>
      <c r="E1031" s="112"/>
      <c r="F1031" s="112"/>
      <c r="G1031" s="114"/>
      <c r="H1031" s="102"/>
      <c r="I1031" s="90"/>
      <c r="J1031" s="91"/>
      <c r="K1031" s="90"/>
      <c r="L1031" s="102" t="str">
        <f t="shared" si="60"/>
        <v>ERROR</v>
      </c>
      <c r="M1031" s="118"/>
      <c r="N1031" s="90"/>
      <c r="O1031" s="90"/>
      <c r="P1031" s="90"/>
      <c r="Q1031" s="89"/>
      <c r="R1031" s="90"/>
      <c r="S1031" s="121" t="str">
        <f>IF(OR(B1031="",$C$3="",$G$3=""),"ERROR",IF(AND(B1031='Dropdown Answer Key'!$B$12,OR(E1031="Lead",E1031="U, May have L",E1031="COM",E1031="")),"Lead",IF(AND(B1031='Dropdown Answer Key'!$B$12,OR(AND(E1031="GALV",H1031="Y"),AND(E1031="GALV",H1031="UN"),AND(E1031="GALV",H1031=""))),"GRR",IF(AND(B1031='Dropdown Answer Key'!$B$12,E1031="Unknown"),"Unknown SL",IF(AND(B1031='Dropdown Answer Key'!$B$13,OR(F1031="Lead",F1031="U, May have L",F1031="COM",F1031="")),"Lead",IF(AND(B1031='Dropdown Answer Key'!$B$13,OR(AND(F1031="GALV",H1031="Y"),AND(F1031="GALV",H1031="UN"),AND(F1031="GALV",H1031=""))),"GRR",IF(AND(B1031='Dropdown Answer Key'!$B$13,F1031="Unknown"),"Unknown SL",IF(AND(B1031='Dropdown Answer Key'!$B$14,OR(E1031="Lead",E1031="U, May have L",E1031="COM",E1031="")),"Lead",IF(AND(B1031='Dropdown Answer Key'!$B$14,OR(F1031="Lead",F1031="U, May have L",F1031="COM",F1031="")),"Lead",IF(AND(B1031='Dropdown Answer Key'!$B$14,OR(AND(E1031="GALV",H1031="Y"),AND(E1031="GALV",H1031="UN"),AND(E1031="GALV",H1031=""),AND(F1031="GALV",H1031="Y"),AND(F1031="GALV",H1031="UN"),AND(F1031="GALV",H1031=""),AND(F1031="GALV",I1031="Y"),AND(F1031="GALV",I1031="UN"),AND(F1031="GALV",I1031=""))),"GRR",IF(AND(B1031='Dropdown Answer Key'!$B$14,OR(E1031="Unknown",F1031="Unknown")),"Unknown SL","Non Lead")))))))))))</f>
        <v>ERROR</v>
      </c>
      <c r="T1031" s="122" t="str">
        <f>IF(OR(M1031="",Q1031="",S1031="ERROR"),"BLANK",IF((AND(M1031='Dropdown Answer Key'!$B$25,OR('Service Line Inventory'!S1031="Lead",S1031="Unknown SL"))),"Tier 1",IF(AND('Service Line Inventory'!M1031='Dropdown Answer Key'!$B$26,OR('Service Line Inventory'!S1031="Lead",S1031="Unknown SL")),"Tier 2",IF(AND('Service Line Inventory'!M1031='Dropdown Answer Key'!$B$27,OR('Service Line Inventory'!S1031="Lead",S1031="Unknown SL")),"Tier 2",IF('Service Line Inventory'!S1031="GRR","Tier 3",IF((AND('Service Line Inventory'!M1031='Dropdown Answer Key'!$B$25,'Service Line Inventory'!Q1031='Dropdown Answer Key'!$M$25,O1031='Dropdown Answer Key'!$G$27,'Service Line Inventory'!P1031='Dropdown Answer Key'!$J$27,S1031="Non Lead")),"Tier 4",IF((AND('Service Line Inventory'!M1031='Dropdown Answer Key'!$B$25,'Service Line Inventory'!Q1031='Dropdown Answer Key'!$M$25,O1031='Dropdown Answer Key'!$G$27,S1031="Non Lead")),"Tier 4",IF((AND('Service Line Inventory'!M1031='Dropdown Answer Key'!$B$25,'Service Line Inventory'!Q1031='Dropdown Answer Key'!$M$25,'Service Line Inventory'!P1031='Dropdown Answer Key'!$J$27,S1031="Non Lead")),"Tier 4","Tier 5"))))))))</f>
        <v>BLANK</v>
      </c>
      <c r="U1031" s="123" t="str">
        <f t="shared" si="61"/>
        <v>ERROR</v>
      </c>
      <c r="V1031" s="122" t="str">
        <f t="shared" si="62"/>
        <v>ERROR</v>
      </c>
      <c r="W1031" s="122" t="str">
        <f t="shared" si="63"/>
        <v>NO</v>
      </c>
      <c r="X1031" s="116"/>
      <c r="Y1031" s="105"/>
      <c r="Z1031" s="85"/>
    </row>
    <row r="1032" spans="1:26">
      <c r="A1032" s="80"/>
      <c r="B1032" s="80"/>
      <c r="C1032" s="111"/>
      <c r="D1032" s="81"/>
      <c r="E1032" s="111"/>
      <c r="F1032" s="111"/>
      <c r="G1032" s="113"/>
      <c r="H1032" s="101"/>
      <c r="I1032" s="81"/>
      <c r="J1032" s="82"/>
      <c r="K1032" s="81"/>
      <c r="L1032" s="101" t="str">
        <f t="shared" ref="L1032:L1095" si="64">S1032</f>
        <v>ERROR</v>
      </c>
      <c r="M1032" s="117"/>
      <c r="N1032" s="81"/>
      <c r="O1032" s="81"/>
      <c r="P1032" s="81"/>
      <c r="Q1032" s="80"/>
      <c r="R1032" s="81"/>
      <c r="S1032" s="106" t="str">
        <f>IF(OR(B1032="",$C$3="",$G$3=""),"ERROR",IF(AND(B1032='Dropdown Answer Key'!$B$12,OR(E1032="Lead",E1032="U, May have L",E1032="COM",E1032="")),"Lead",IF(AND(B1032='Dropdown Answer Key'!$B$12,OR(AND(E1032="GALV",H1032="Y"),AND(E1032="GALV",H1032="UN"),AND(E1032="GALV",H1032=""))),"GRR",IF(AND(B1032='Dropdown Answer Key'!$B$12,E1032="Unknown"),"Unknown SL",IF(AND(B1032='Dropdown Answer Key'!$B$13,OR(F1032="Lead",F1032="U, May have L",F1032="COM",F1032="")),"Lead",IF(AND(B1032='Dropdown Answer Key'!$B$13,OR(AND(F1032="GALV",H1032="Y"),AND(F1032="GALV",H1032="UN"),AND(F1032="GALV",H1032=""))),"GRR",IF(AND(B1032='Dropdown Answer Key'!$B$13,F1032="Unknown"),"Unknown SL",IF(AND(B1032='Dropdown Answer Key'!$B$14,OR(E1032="Lead",E1032="U, May have L",E1032="COM",E1032="")),"Lead",IF(AND(B1032='Dropdown Answer Key'!$B$14,OR(F1032="Lead",F1032="U, May have L",F1032="COM",F1032="")),"Lead",IF(AND(B1032='Dropdown Answer Key'!$B$14,OR(AND(E1032="GALV",H1032="Y"),AND(E1032="GALV",H1032="UN"),AND(E1032="GALV",H1032=""),AND(F1032="GALV",H1032="Y"),AND(F1032="GALV",H1032="UN"),AND(F1032="GALV",H1032=""),AND(F1032="GALV",I1032="Y"),AND(F1032="GALV",I1032="UN"),AND(F1032="GALV",I1032=""))),"GRR",IF(AND(B1032='Dropdown Answer Key'!$B$14,OR(E1032="Unknown",F1032="Unknown")),"Unknown SL","Non Lead")))))))))))</f>
        <v>ERROR</v>
      </c>
      <c r="T1032" s="83" t="str">
        <f>IF(OR(M1032="",Q1032="",S1032="ERROR"),"BLANK",IF((AND(M1032='Dropdown Answer Key'!$B$25,OR('Service Line Inventory'!S1032="Lead",S1032="Unknown SL"))),"Tier 1",IF(AND('Service Line Inventory'!M1032='Dropdown Answer Key'!$B$26,OR('Service Line Inventory'!S1032="Lead",S1032="Unknown SL")),"Tier 2",IF(AND('Service Line Inventory'!M1032='Dropdown Answer Key'!$B$27,OR('Service Line Inventory'!S1032="Lead",S1032="Unknown SL")),"Tier 2",IF('Service Line Inventory'!S1032="GRR","Tier 3",IF((AND('Service Line Inventory'!M1032='Dropdown Answer Key'!$B$25,'Service Line Inventory'!Q1032='Dropdown Answer Key'!$M$25,O1032='Dropdown Answer Key'!$G$27,'Service Line Inventory'!P1032='Dropdown Answer Key'!$J$27,S1032="Non Lead")),"Tier 4",IF((AND('Service Line Inventory'!M1032='Dropdown Answer Key'!$B$25,'Service Line Inventory'!Q1032='Dropdown Answer Key'!$M$25,O1032='Dropdown Answer Key'!$G$27,S1032="Non Lead")),"Tier 4",IF((AND('Service Line Inventory'!M1032='Dropdown Answer Key'!$B$25,'Service Line Inventory'!Q1032='Dropdown Answer Key'!$M$25,'Service Line Inventory'!P1032='Dropdown Answer Key'!$J$27,S1032="Non Lead")),"Tier 4","Tier 5"))))))))</f>
        <v>BLANK</v>
      </c>
      <c r="U1032" s="109" t="str">
        <f t="shared" si="61"/>
        <v>ERROR</v>
      </c>
      <c r="V1032" s="83" t="str">
        <f t="shared" si="62"/>
        <v>ERROR</v>
      </c>
      <c r="W1032" s="83" t="str">
        <f t="shared" si="63"/>
        <v>NO</v>
      </c>
      <c r="X1032" s="115"/>
      <c r="Y1032" s="84"/>
      <c r="Z1032" s="85"/>
    </row>
    <row r="1033" spans="1:26">
      <c r="A1033" s="89"/>
      <c r="B1033" s="90"/>
      <c r="C1033" s="112"/>
      <c r="D1033" s="90"/>
      <c r="E1033" s="112"/>
      <c r="F1033" s="112"/>
      <c r="G1033" s="114"/>
      <c r="H1033" s="102"/>
      <c r="I1033" s="90"/>
      <c r="J1033" s="91"/>
      <c r="K1033" s="90"/>
      <c r="L1033" s="102" t="str">
        <f t="shared" si="64"/>
        <v>ERROR</v>
      </c>
      <c r="M1033" s="118"/>
      <c r="N1033" s="90"/>
      <c r="O1033" s="90"/>
      <c r="P1033" s="90"/>
      <c r="Q1033" s="89"/>
      <c r="R1033" s="90"/>
      <c r="S1033" s="121" t="str">
        <f>IF(OR(B1033="",$C$3="",$G$3=""),"ERROR",IF(AND(B1033='Dropdown Answer Key'!$B$12,OR(E1033="Lead",E1033="U, May have L",E1033="COM",E1033="")),"Lead",IF(AND(B1033='Dropdown Answer Key'!$B$12,OR(AND(E1033="GALV",H1033="Y"),AND(E1033="GALV",H1033="UN"),AND(E1033="GALV",H1033=""))),"GRR",IF(AND(B1033='Dropdown Answer Key'!$B$12,E1033="Unknown"),"Unknown SL",IF(AND(B1033='Dropdown Answer Key'!$B$13,OR(F1033="Lead",F1033="U, May have L",F1033="COM",F1033="")),"Lead",IF(AND(B1033='Dropdown Answer Key'!$B$13,OR(AND(F1033="GALV",H1033="Y"),AND(F1033="GALV",H1033="UN"),AND(F1033="GALV",H1033=""))),"GRR",IF(AND(B1033='Dropdown Answer Key'!$B$13,F1033="Unknown"),"Unknown SL",IF(AND(B1033='Dropdown Answer Key'!$B$14,OR(E1033="Lead",E1033="U, May have L",E1033="COM",E1033="")),"Lead",IF(AND(B1033='Dropdown Answer Key'!$B$14,OR(F1033="Lead",F1033="U, May have L",F1033="COM",F1033="")),"Lead",IF(AND(B1033='Dropdown Answer Key'!$B$14,OR(AND(E1033="GALV",H1033="Y"),AND(E1033="GALV",H1033="UN"),AND(E1033="GALV",H1033=""),AND(F1033="GALV",H1033="Y"),AND(F1033="GALV",H1033="UN"),AND(F1033="GALV",H1033=""),AND(F1033="GALV",I1033="Y"),AND(F1033="GALV",I1033="UN"),AND(F1033="GALV",I1033=""))),"GRR",IF(AND(B1033='Dropdown Answer Key'!$B$14,OR(E1033="Unknown",F1033="Unknown")),"Unknown SL","Non Lead")))))))))))</f>
        <v>ERROR</v>
      </c>
      <c r="T1033" s="122" t="str">
        <f>IF(OR(M1033="",Q1033="",S1033="ERROR"),"BLANK",IF((AND(M1033='Dropdown Answer Key'!$B$25,OR('Service Line Inventory'!S1033="Lead",S1033="Unknown SL"))),"Tier 1",IF(AND('Service Line Inventory'!M1033='Dropdown Answer Key'!$B$26,OR('Service Line Inventory'!S1033="Lead",S1033="Unknown SL")),"Tier 2",IF(AND('Service Line Inventory'!M1033='Dropdown Answer Key'!$B$27,OR('Service Line Inventory'!S1033="Lead",S1033="Unknown SL")),"Tier 2",IF('Service Line Inventory'!S1033="GRR","Tier 3",IF((AND('Service Line Inventory'!M1033='Dropdown Answer Key'!$B$25,'Service Line Inventory'!Q1033='Dropdown Answer Key'!$M$25,O1033='Dropdown Answer Key'!$G$27,'Service Line Inventory'!P1033='Dropdown Answer Key'!$J$27,S1033="Non Lead")),"Tier 4",IF((AND('Service Line Inventory'!M1033='Dropdown Answer Key'!$B$25,'Service Line Inventory'!Q1033='Dropdown Answer Key'!$M$25,O1033='Dropdown Answer Key'!$G$27,S1033="Non Lead")),"Tier 4",IF((AND('Service Line Inventory'!M1033='Dropdown Answer Key'!$B$25,'Service Line Inventory'!Q1033='Dropdown Answer Key'!$M$25,'Service Line Inventory'!P1033='Dropdown Answer Key'!$J$27,S1033="Non Lead")),"Tier 4","Tier 5"))))))))</f>
        <v>BLANK</v>
      </c>
      <c r="U1033" s="123" t="str">
        <f t="shared" ref="U1033:U1096" si="65">IF(OR(S1033="LEAD",S1033="GRR",S1033="Unknown SL"),"YES",IF(S1033="ERROR","ERROR","NO"))</f>
        <v>ERROR</v>
      </c>
      <c r="V1033" s="122" t="str">
        <f t="shared" ref="V1033:V1096" si="66">IF((OR(S1033="LEAD",S1033="GRR",S1033="Unknown SL")),"YES",IF(S1033="ERROR","ERROR","NO"))</f>
        <v>ERROR</v>
      </c>
      <c r="W1033" s="122" t="str">
        <f t="shared" ref="W1033:W1096" si="67">IF(V1033="YES","YES","NO")</f>
        <v>NO</v>
      </c>
      <c r="X1033" s="116"/>
      <c r="Y1033" s="105"/>
      <c r="Z1033" s="85"/>
    </row>
    <row r="1034" spans="1:26">
      <c r="A1034" s="80"/>
      <c r="B1034" s="80"/>
      <c r="C1034" s="111"/>
      <c r="D1034" s="81"/>
      <c r="E1034" s="111"/>
      <c r="F1034" s="111"/>
      <c r="G1034" s="113"/>
      <c r="H1034" s="101"/>
      <c r="I1034" s="81"/>
      <c r="J1034" s="82"/>
      <c r="K1034" s="81"/>
      <c r="L1034" s="101" t="str">
        <f t="shared" si="64"/>
        <v>ERROR</v>
      </c>
      <c r="M1034" s="117"/>
      <c r="N1034" s="81"/>
      <c r="O1034" s="81"/>
      <c r="P1034" s="81"/>
      <c r="Q1034" s="80"/>
      <c r="R1034" s="81"/>
      <c r="S1034" s="106" t="str">
        <f>IF(OR(B1034="",$C$3="",$G$3=""),"ERROR",IF(AND(B1034='Dropdown Answer Key'!$B$12,OR(E1034="Lead",E1034="U, May have L",E1034="COM",E1034="")),"Lead",IF(AND(B1034='Dropdown Answer Key'!$B$12,OR(AND(E1034="GALV",H1034="Y"),AND(E1034="GALV",H1034="UN"),AND(E1034="GALV",H1034=""))),"GRR",IF(AND(B1034='Dropdown Answer Key'!$B$12,E1034="Unknown"),"Unknown SL",IF(AND(B1034='Dropdown Answer Key'!$B$13,OR(F1034="Lead",F1034="U, May have L",F1034="COM",F1034="")),"Lead",IF(AND(B1034='Dropdown Answer Key'!$B$13,OR(AND(F1034="GALV",H1034="Y"),AND(F1034="GALV",H1034="UN"),AND(F1034="GALV",H1034=""))),"GRR",IF(AND(B1034='Dropdown Answer Key'!$B$13,F1034="Unknown"),"Unknown SL",IF(AND(B1034='Dropdown Answer Key'!$B$14,OR(E1034="Lead",E1034="U, May have L",E1034="COM",E1034="")),"Lead",IF(AND(B1034='Dropdown Answer Key'!$B$14,OR(F1034="Lead",F1034="U, May have L",F1034="COM",F1034="")),"Lead",IF(AND(B1034='Dropdown Answer Key'!$B$14,OR(AND(E1034="GALV",H1034="Y"),AND(E1034="GALV",H1034="UN"),AND(E1034="GALV",H1034=""),AND(F1034="GALV",H1034="Y"),AND(F1034="GALV",H1034="UN"),AND(F1034="GALV",H1034=""),AND(F1034="GALV",I1034="Y"),AND(F1034="GALV",I1034="UN"),AND(F1034="GALV",I1034=""))),"GRR",IF(AND(B1034='Dropdown Answer Key'!$B$14,OR(E1034="Unknown",F1034="Unknown")),"Unknown SL","Non Lead")))))))))))</f>
        <v>ERROR</v>
      </c>
      <c r="T1034" s="83" t="str">
        <f>IF(OR(M1034="",Q1034="",S1034="ERROR"),"BLANK",IF((AND(M1034='Dropdown Answer Key'!$B$25,OR('Service Line Inventory'!S1034="Lead",S1034="Unknown SL"))),"Tier 1",IF(AND('Service Line Inventory'!M1034='Dropdown Answer Key'!$B$26,OR('Service Line Inventory'!S1034="Lead",S1034="Unknown SL")),"Tier 2",IF(AND('Service Line Inventory'!M1034='Dropdown Answer Key'!$B$27,OR('Service Line Inventory'!S1034="Lead",S1034="Unknown SL")),"Tier 2",IF('Service Line Inventory'!S1034="GRR","Tier 3",IF((AND('Service Line Inventory'!M1034='Dropdown Answer Key'!$B$25,'Service Line Inventory'!Q1034='Dropdown Answer Key'!$M$25,O1034='Dropdown Answer Key'!$G$27,'Service Line Inventory'!P1034='Dropdown Answer Key'!$J$27,S1034="Non Lead")),"Tier 4",IF((AND('Service Line Inventory'!M1034='Dropdown Answer Key'!$B$25,'Service Line Inventory'!Q1034='Dropdown Answer Key'!$M$25,O1034='Dropdown Answer Key'!$G$27,S1034="Non Lead")),"Tier 4",IF((AND('Service Line Inventory'!M1034='Dropdown Answer Key'!$B$25,'Service Line Inventory'!Q1034='Dropdown Answer Key'!$M$25,'Service Line Inventory'!P1034='Dropdown Answer Key'!$J$27,S1034="Non Lead")),"Tier 4","Tier 5"))))))))</f>
        <v>BLANK</v>
      </c>
      <c r="U1034" s="109" t="str">
        <f t="shared" si="65"/>
        <v>ERROR</v>
      </c>
      <c r="V1034" s="83" t="str">
        <f t="shared" si="66"/>
        <v>ERROR</v>
      </c>
      <c r="W1034" s="83" t="str">
        <f t="shared" si="67"/>
        <v>NO</v>
      </c>
      <c r="X1034" s="115"/>
      <c r="Y1034" s="84"/>
      <c r="Z1034" s="85"/>
    </row>
    <row r="1035" spans="1:26">
      <c r="A1035" s="89"/>
      <c r="B1035" s="90"/>
      <c r="C1035" s="112"/>
      <c r="D1035" s="90"/>
      <c r="E1035" s="112"/>
      <c r="F1035" s="112"/>
      <c r="G1035" s="114"/>
      <c r="H1035" s="102"/>
      <c r="I1035" s="90"/>
      <c r="J1035" s="91"/>
      <c r="K1035" s="90"/>
      <c r="L1035" s="102" t="str">
        <f t="shared" si="64"/>
        <v>ERROR</v>
      </c>
      <c r="M1035" s="118"/>
      <c r="N1035" s="90"/>
      <c r="O1035" s="90"/>
      <c r="P1035" s="90"/>
      <c r="Q1035" s="89"/>
      <c r="R1035" s="90"/>
      <c r="S1035" s="121" t="str">
        <f>IF(OR(B1035="",$C$3="",$G$3=""),"ERROR",IF(AND(B1035='Dropdown Answer Key'!$B$12,OR(E1035="Lead",E1035="U, May have L",E1035="COM",E1035="")),"Lead",IF(AND(B1035='Dropdown Answer Key'!$B$12,OR(AND(E1035="GALV",H1035="Y"),AND(E1035="GALV",H1035="UN"),AND(E1035="GALV",H1035=""))),"GRR",IF(AND(B1035='Dropdown Answer Key'!$B$12,E1035="Unknown"),"Unknown SL",IF(AND(B1035='Dropdown Answer Key'!$B$13,OR(F1035="Lead",F1035="U, May have L",F1035="COM",F1035="")),"Lead",IF(AND(B1035='Dropdown Answer Key'!$B$13,OR(AND(F1035="GALV",H1035="Y"),AND(F1035="GALV",H1035="UN"),AND(F1035="GALV",H1035=""))),"GRR",IF(AND(B1035='Dropdown Answer Key'!$B$13,F1035="Unknown"),"Unknown SL",IF(AND(B1035='Dropdown Answer Key'!$B$14,OR(E1035="Lead",E1035="U, May have L",E1035="COM",E1035="")),"Lead",IF(AND(B1035='Dropdown Answer Key'!$B$14,OR(F1035="Lead",F1035="U, May have L",F1035="COM",F1035="")),"Lead",IF(AND(B1035='Dropdown Answer Key'!$B$14,OR(AND(E1035="GALV",H1035="Y"),AND(E1035="GALV",H1035="UN"),AND(E1035="GALV",H1035=""),AND(F1035="GALV",H1035="Y"),AND(F1035="GALV",H1035="UN"),AND(F1035="GALV",H1035=""),AND(F1035="GALV",I1035="Y"),AND(F1035="GALV",I1035="UN"),AND(F1035="GALV",I1035=""))),"GRR",IF(AND(B1035='Dropdown Answer Key'!$B$14,OR(E1035="Unknown",F1035="Unknown")),"Unknown SL","Non Lead")))))))))))</f>
        <v>ERROR</v>
      </c>
      <c r="T1035" s="122" t="str">
        <f>IF(OR(M1035="",Q1035="",S1035="ERROR"),"BLANK",IF((AND(M1035='Dropdown Answer Key'!$B$25,OR('Service Line Inventory'!S1035="Lead",S1035="Unknown SL"))),"Tier 1",IF(AND('Service Line Inventory'!M1035='Dropdown Answer Key'!$B$26,OR('Service Line Inventory'!S1035="Lead",S1035="Unknown SL")),"Tier 2",IF(AND('Service Line Inventory'!M1035='Dropdown Answer Key'!$B$27,OR('Service Line Inventory'!S1035="Lead",S1035="Unknown SL")),"Tier 2",IF('Service Line Inventory'!S1035="GRR","Tier 3",IF((AND('Service Line Inventory'!M1035='Dropdown Answer Key'!$B$25,'Service Line Inventory'!Q1035='Dropdown Answer Key'!$M$25,O1035='Dropdown Answer Key'!$G$27,'Service Line Inventory'!P1035='Dropdown Answer Key'!$J$27,S1035="Non Lead")),"Tier 4",IF((AND('Service Line Inventory'!M1035='Dropdown Answer Key'!$B$25,'Service Line Inventory'!Q1035='Dropdown Answer Key'!$M$25,O1035='Dropdown Answer Key'!$G$27,S1035="Non Lead")),"Tier 4",IF((AND('Service Line Inventory'!M1035='Dropdown Answer Key'!$B$25,'Service Line Inventory'!Q1035='Dropdown Answer Key'!$M$25,'Service Line Inventory'!P1035='Dropdown Answer Key'!$J$27,S1035="Non Lead")),"Tier 4","Tier 5"))))))))</f>
        <v>BLANK</v>
      </c>
      <c r="U1035" s="123" t="str">
        <f t="shared" si="65"/>
        <v>ERROR</v>
      </c>
      <c r="V1035" s="122" t="str">
        <f t="shared" si="66"/>
        <v>ERROR</v>
      </c>
      <c r="W1035" s="122" t="str">
        <f t="shared" si="67"/>
        <v>NO</v>
      </c>
      <c r="X1035" s="116"/>
      <c r="Y1035" s="105"/>
      <c r="Z1035" s="85"/>
    </row>
    <row r="1036" spans="1:26">
      <c r="A1036" s="80"/>
      <c r="B1036" s="80"/>
      <c r="C1036" s="111"/>
      <c r="D1036" s="81"/>
      <c r="E1036" s="111"/>
      <c r="F1036" s="111"/>
      <c r="G1036" s="113"/>
      <c r="H1036" s="101"/>
      <c r="I1036" s="81"/>
      <c r="J1036" s="82"/>
      <c r="K1036" s="81"/>
      <c r="L1036" s="101" t="str">
        <f t="shared" si="64"/>
        <v>ERROR</v>
      </c>
      <c r="M1036" s="117"/>
      <c r="N1036" s="81"/>
      <c r="O1036" s="81"/>
      <c r="P1036" s="81"/>
      <c r="Q1036" s="80"/>
      <c r="R1036" s="81"/>
      <c r="S1036" s="106" t="str">
        <f>IF(OR(B1036="",$C$3="",$G$3=""),"ERROR",IF(AND(B1036='Dropdown Answer Key'!$B$12,OR(E1036="Lead",E1036="U, May have L",E1036="COM",E1036="")),"Lead",IF(AND(B1036='Dropdown Answer Key'!$B$12,OR(AND(E1036="GALV",H1036="Y"),AND(E1036="GALV",H1036="UN"),AND(E1036="GALV",H1036=""))),"GRR",IF(AND(B1036='Dropdown Answer Key'!$B$12,E1036="Unknown"),"Unknown SL",IF(AND(B1036='Dropdown Answer Key'!$B$13,OR(F1036="Lead",F1036="U, May have L",F1036="COM",F1036="")),"Lead",IF(AND(B1036='Dropdown Answer Key'!$B$13,OR(AND(F1036="GALV",H1036="Y"),AND(F1036="GALV",H1036="UN"),AND(F1036="GALV",H1036=""))),"GRR",IF(AND(B1036='Dropdown Answer Key'!$B$13,F1036="Unknown"),"Unknown SL",IF(AND(B1036='Dropdown Answer Key'!$B$14,OR(E1036="Lead",E1036="U, May have L",E1036="COM",E1036="")),"Lead",IF(AND(B1036='Dropdown Answer Key'!$B$14,OR(F1036="Lead",F1036="U, May have L",F1036="COM",F1036="")),"Lead",IF(AND(B1036='Dropdown Answer Key'!$B$14,OR(AND(E1036="GALV",H1036="Y"),AND(E1036="GALV",H1036="UN"),AND(E1036="GALV",H1036=""),AND(F1036="GALV",H1036="Y"),AND(F1036="GALV",H1036="UN"),AND(F1036="GALV",H1036=""),AND(F1036="GALV",I1036="Y"),AND(F1036="GALV",I1036="UN"),AND(F1036="GALV",I1036=""))),"GRR",IF(AND(B1036='Dropdown Answer Key'!$B$14,OR(E1036="Unknown",F1036="Unknown")),"Unknown SL","Non Lead")))))))))))</f>
        <v>ERROR</v>
      </c>
      <c r="T1036" s="83" t="str">
        <f>IF(OR(M1036="",Q1036="",S1036="ERROR"),"BLANK",IF((AND(M1036='Dropdown Answer Key'!$B$25,OR('Service Line Inventory'!S1036="Lead",S1036="Unknown SL"))),"Tier 1",IF(AND('Service Line Inventory'!M1036='Dropdown Answer Key'!$B$26,OR('Service Line Inventory'!S1036="Lead",S1036="Unknown SL")),"Tier 2",IF(AND('Service Line Inventory'!M1036='Dropdown Answer Key'!$B$27,OR('Service Line Inventory'!S1036="Lead",S1036="Unknown SL")),"Tier 2",IF('Service Line Inventory'!S1036="GRR","Tier 3",IF((AND('Service Line Inventory'!M1036='Dropdown Answer Key'!$B$25,'Service Line Inventory'!Q1036='Dropdown Answer Key'!$M$25,O1036='Dropdown Answer Key'!$G$27,'Service Line Inventory'!P1036='Dropdown Answer Key'!$J$27,S1036="Non Lead")),"Tier 4",IF((AND('Service Line Inventory'!M1036='Dropdown Answer Key'!$B$25,'Service Line Inventory'!Q1036='Dropdown Answer Key'!$M$25,O1036='Dropdown Answer Key'!$G$27,S1036="Non Lead")),"Tier 4",IF((AND('Service Line Inventory'!M1036='Dropdown Answer Key'!$B$25,'Service Line Inventory'!Q1036='Dropdown Answer Key'!$M$25,'Service Line Inventory'!P1036='Dropdown Answer Key'!$J$27,S1036="Non Lead")),"Tier 4","Tier 5"))))))))</f>
        <v>BLANK</v>
      </c>
      <c r="U1036" s="109" t="str">
        <f t="shared" si="65"/>
        <v>ERROR</v>
      </c>
      <c r="V1036" s="83" t="str">
        <f t="shared" si="66"/>
        <v>ERROR</v>
      </c>
      <c r="W1036" s="83" t="str">
        <f t="shared" si="67"/>
        <v>NO</v>
      </c>
      <c r="X1036" s="115"/>
      <c r="Y1036" s="84"/>
      <c r="Z1036" s="85"/>
    </row>
    <row r="1037" spans="1:26">
      <c r="A1037" s="89"/>
      <c r="B1037" s="90"/>
      <c r="C1037" s="112"/>
      <c r="D1037" s="90"/>
      <c r="E1037" s="112"/>
      <c r="F1037" s="112"/>
      <c r="G1037" s="114"/>
      <c r="H1037" s="102"/>
      <c r="I1037" s="90"/>
      <c r="J1037" s="91"/>
      <c r="K1037" s="90"/>
      <c r="L1037" s="102" t="str">
        <f t="shared" si="64"/>
        <v>ERROR</v>
      </c>
      <c r="M1037" s="118"/>
      <c r="N1037" s="90"/>
      <c r="O1037" s="90"/>
      <c r="P1037" s="90"/>
      <c r="Q1037" s="89"/>
      <c r="R1037" s="90"/>
      <c r="S1037" s="121" t="str">
        <f>IF(OR(B1037="",$C$3="",$G$3=""),"ERROR",IF(AND(B1037='Dropdown Answer Key'!$B$12,OR(E1037="Lead",E1037="U, May have L",E1037="COM",E1037="")),"Lead",IF(AND(B1037='Dropdown Answer Key'!$B$12,OR(AND(E1037="GALV",H1037="Y"),AND(E1037="GALV",H1037="UN"),AND(E1037="GALV",H1037=""))),"GRR",IF(AND(B1037='Dropdown Answer Key'!$B$12,E1037="Unknown"),"Unknown SL",IF(AND(B1037='Dropdown Answer Key'!$B$13,OR(F1037="Lead",F1037="U, May have L",F1037="COM",F1037="")),"Lead",IF(AND(B1037='Dropdown Answer Key'!$B$13,OR(AND(F1037="GALV",H1037="Y"),AND(F1037="GALV",H1037="UN"),AND(F1037="GALV",H1037=""))),"GRR",IF(AND(B1037='Dropdown Answer Key'!$B$13,F1037="Unknown"),"Unknown SL",IF(AND(B1037='Dropdown Answer Key'!$B$14,OR(E1037="Lead",E1037="U, May have L",E1037="COM",E1037="")),"Lead",IF(AND(B1037='Dropdown Answer Key'!$B$14,OR(F1037="Lead",F1037="U, May have L",F1037="COM",F1037="")),"Lead",IF(AND(B1037='Dropdown Answer Key'!$B$14,OR(AND(E1037="GALV",H1037="Y"),AND(E1037="GALV",H1037="UN"),AND(E1037="GALV",H1037=""),AND(F1037="GALV",H1037="Y"),AND(F1037="GALV",H1037="UN"),AND(F1037="GALV",H1037=""),AND(F1037="GALV",I1037="Y"),AND(F1037="GALV",I1037="UN"),AND(F1037="GALV",I1037=""))),"GRR",IF(AND(B1037='Dropdown Answer Key'!$B$14,OR(E1037="Unknown",F1037="Unknown")),"Unknown SL","Non Lead")))))))))))</f>
        <v>ERROR</v>
      </c>
      <c r="T1037" s="122" t="str">
        <f>IF(OR(M1037="",Q1037="",S1037="ERROR"),"BLANK",IF((AND(M1037='Dropdown Answer Key'!$B$25,OR('Service Line Inventory'!S1037="Lead",S1037="Unknown SL"))),"Tier 1",IF(AND('Service Line Inventory'!M1037='Dropdown Answer Key'!$B$26,OR('Service Line Inventory'!S1037="Lead",S1037="Unknown SL")),"Tier 2",IF(AND('Service Line Inventory'!M1037='Dropdown Answer Key'!$B$27,OR('Service Line Inventory'!S1037="Lead",S1037="Unknown SL")),"Tier 2",IF('Service Line Inventory'!S1037="GRR","Tier 3",IF((AND('Service Line Inventory'!M1037='Dropdown Answer Key'!$B$25,'Service Line Inventory'!Q1037='Dropdown Answer Key'!$M$25,O1037='Dropdown Answer Key'!$G$27,'Service Line Inventory'!P1037='Dropdown Answer Key'!$J$27,S1037="Non Lead")),"Tier 4",IF((AND('Service Line Inventory'!M1037='Dropdown Answer Key'!$B$25,'Service Line Inventory'!Q1037='Dropdown Answer Key'!$M$25,O1037='Dropdown Answer Key'!$G$27,S1037="Non Lead")),"Tier 4",IF((AND('Service Line Inventory'!M1037='Dropdown Answer Key'!$B$25,'Service Line Inventory'!Q1037='Dropdown Answer Key'!$M$25,'Service Line Inventory'!P1037='Dropdown Answer Key'!$J$27,S1037="Non Lead")),"Tier 4","Tier 5"))))))))</f>
        <v>BLANK</v>
      </c>
      <c r="U1037" s="123" t="str">
        <f t="shared" si="65"/>
        <v>ERROR</v>
      </c>
      <c r="V1037" s="122" t="str">
        <f t="shared" si="66"/>
        <v>ERROR</v>
      </c>
      <c r="W1037" s="122" t="str">
        <f t="shared" si="67"/>
        <v>NO</v>
      </c>
      <c r="X1037" s="116"/>
      <c r="Y1037" s="105"/>
      <c r="Z1037" s="85"/>
    </row>
    <row r="1038" spans="1:26">
      <c r="A1038" s="80"/>
      <c r="B1038" s="80"/>
      <c r="C1038" s="111"/>
      <c r="D1038" s="81"/>
      <c r="E1038" s="111"/>
      <c r="F1038" s="111"/>
      <c r="G1038" s="113"/>
      <c r="H1038" s="101"/>
      <c r="I1038" s="81"/>
      <c r="J1038" s="82"/>
      <c r="K1038" s="81"/>
      <c r="L1038" s="101" t="str">
        <f t="shared" si="64"/>
        <v>ERROR</v>
      </c>
      <c r="M1038" s="117"/>
      <c r="N1038" s="81"/>
      <c r="O1038" s="81"/>
      <c r="P1038" s="81"/>
      <c r="Q1038" s="80"/>
      <c r="R1038" s="81"/>
      <c r="S1038" s="106" t="str">
        <f>IF(OR(B1038="",$C$3="",$G$3=""),"ERROR",IF(AND(B1038='Dropdown Answer Key'!$B$12,OR(E1038="Lead",E1038="U, May have L",E1038="COM",E1038="")),"Lead",IF(AND(B1038='Dropdown Answer Key'!$B$12,OR(AND(E1038="GALV",H1038="Y"),AND(E1038="GALV",H1038="UN"),AND(E1038="GALV",H1038=""))),"GRR",IF(AND(B1038='Dropdown Answer Key'!$B$12,E1038="Unknown"),"Unknown SL",IF(AND(B1038='Dropdown Answer Key'!$B$13,OR(F1038="Lead",F1038="U, May have L",F1038="COM",F1038="")),"Lead",IF(AND(B1038='Dropdown Answer Key'!$B$13,OR(AND(F1038="GALV",H1038="Y"),AND(F1038="GALV",H1038="UN"),AND(F1038="GALV",H1038=""))),"GRR",IF(AND(B1038='Dropdown Answer Key'!$B$13,F1038="Unknown"),"Unknown SL",IF(AND(B1038='Dropdown Answer Key'!$B$14,OR(E1038="Lead",E1038="U, May have L",E1038="COM",E1038="")),"Lead",IF(AND(B1038='Dropdown Answer Key'!$B$14,OR(F1038="Lead",F1038="U, May have L",F1038="COM",F1038="")),"Lead",IF(AND(B1038='Dropdown Answer Key'!$B$14,OR(AND(E1038="GALV",H1038="Y"),AND(E1038="GALV",H1038="UN"),AND(E1038="GALV",H1038=""),AND(F1038="GALV",H1038="Y"),AND(F1038="GALV",H1038="UN"),AND(F1038="GALV",H1038=""),AND(F1038="GALV",I1038="Y"),AND(F1038="GALV",I1038="UN"),AND(F1038="GALV",I1038=""))),"GRR",IF(AND(B1038='Dropdown Answer Key'!$B$14,OR(E1038="Unknown",F1038="Unknown")),"Unknown SL","Non Lead")))))))))))</f>
        <v>ERROR</v>
      </c>
      <c r="T1038" s="83" t="str">
        <f>IF(OR(M1038="",Q1038="",S1038="ERROR"),"BLANK",IF((AND(M1038='Dropdown Answer Key'!$B$25,OR('Service Line Inventory'!S1038="Lead",S1038="Unknown SL"))),"Tier 1",IF(AND('Service Line Inventory'!M1038='Dropdown Answer Key'!$B$26,OR('Service Line Inventory'!S1038="Lead",S1038="Unknown SL")),"Tier 2",IF(AND('Service Line Inventory'!M1038='Dropdown Answer Key'!$B$27,OR('Service Line Inventory'!S1038="Lead",S1038="Unknown SL")),"Tier 2",IF('Service Line Inventory'!S1038="GRR","Tier 3",IF((AND('Service Line Inventory'!M1038='Dropdown Answer Key'!$B$25,'Service Line Inventory'!Q1038='Dropdown Answer Key'!$M$25,O1038='Dropdown Answer Key'!$G$27,'Service Line Inventory'!P1038='Dropdown Answer Key'!$J$27,S1038="Non Lead")),"Tier 4",IF((AND('Service Line Inventory'!M1038='Dropdown Answer Key'!$B$25,'Service Line Inventory'!Q1038='Dropdown Answer Key'!$M$25,O1038='Dropdown Answer Key'!$G$27,S1038="Non Lead")),"Tier 4",IF((AND('Service Line Inventory'!M1038='Dropdown Answer Key'!$B$25,'Service Line Inventory'!Q1038='Dropdown Answer Key'!$M$25,'Service Line Inventory'!P1038='Dropdown Answer Key'!$J$27,S1038="Non Lead")),"Tier 4","Tier 5"))))))))</f>
        <v>BLANK</v>
      </c>
      <c r="U1038" s="109" t="str">
        <f t="shared" si="65"/>
        <v>ERROR</v>
      </c>
      <c r="V1038" s="83" t="str">
        <f t="shared" si="66"/>
        <v>ERROR</v>
      </c>
      <c r="W1038" s="83" t="str">
        <f t="shared" si="67"/>
        <v>NO</v>
      </c>
      <c r="X1038" s="115"/>
      <c r="Y1038" s="84"/>
      <c r="Z1038" s="85"/>
    </row>
    <row r="1039" spans="1:26">
      <c r="A1039" s="89"/>
      <c r="B1039" s="90"/>
      <c r="C1039" s="112"/>
      <c r="D1039" s="90"/>
      <c r="E1039" s="112"/>
      <c r="F1039" s="112"/>
      <c r="G1039" s="114"/>
      <c r="H1039" s="102"/>
      <c r="I1039" s="90"/>
      <c r="J1039" s="91"/>
      <c r="K1039" s="90"/>
      <c r="L1039" s="102" t="str">
        <f t="shared" si="64"/>
        <v>ERROR</v>
      </c>
      <c r="M1039" s="118"/>
      <c r="N1039" s="90"/>
      <c r="O1039" s="90"/>
      <c r="P1039" s="90"/>
      <c r="Q1039" s="89"/>
      <c r="R1039" s="90"/>
      <c r="S1039" s="121" t="str">
        <f>IF(OR(B1039="",$C$3="",$G$3=""),"ERROR",IF(AND(B1039='Dropdown Answer Key'!$B$12,OR(E1039="Lead",E1039="U, May have L",E1039="COM",E1039="")),"Lead",IF(AND(B1039='Dropdown Answer Key'!$B$12,OR(AND(E1039="GALV",H1039="Y"),AND(E1039="GALV",H1039="UN"),AND(E1039="GALV",H1039=""))),"GRR",IF(AND(B1039='Dropdown Answer Key'!$B$12,E1039="Unknown"),"Unknown SL",IF(AND(B1039='Dropdown Answer Key'!$B$13,OR(F1039="Lead",F1039="U, May have L",F1039="COM",F1039="")),"Lead",IF(AND(B1039='Dropdown Answer Key'!$B$13,OR(AND(F1039="GALV",H1039="Y"),AND(F1039="GALV",H1039="UN"),AND(F1039="GALV",H1039=""))),"GRR",IF(AND(B1039='Dropdown Answer Key'!$B$13,F1039="Unknown"),"Unknown SL",IF(AND(B1039='Dropdown Answer Key'!$B$14,OR(E1039="Lead",E1039="U, May have L",E1039="COM",E1039="")),"Lead",IF(AND(B1039='Dropdown Answer Key'!$B$14,OR(F1039="Lead",F1039="U, May have L",F1039="COM",F1039="")),"Lead",IF(AND(B1039='Dropdown Answer Key'!$B$14,OR(AND(E1039="GALV",H1039="Y"),AND(E1039="GALV",H1039="UN"),AND(E1039="GALV",H1039=""),AND(F1039="GALV",H1039="Y"),AND(F1039="GALV",H1039="UN"),AND(F1039="GALV",H1039=""),AND(F1039="GALV",I1039="Y"),AND(F1039="GALV",I1039="UN"),AND(F1039="GALV",I1039=""))),"GRR",IF(AND(B1039='Dropdown Answer Key'!$B$14,OR(E1039="Unknown",F1039="Unknown")),"Unknown SL","Non Lead")))))))))))</f>
        <v>ERROR</v>
      </c>
      <c r="T1039" s="122" t="str">
        <f>IF(OR(M1039="",Q1039="",S1039="ERROR"),"BLANK",IF((AND(M1039='Dropdown Answer Key'!$B$25,OR('Service Line Inventory'!S1039="Lead",S1039="Unknown SL"))),"Tier 1",IF(AND('Service Line Inventory'!M1039='Dropdown Answer Key'!$B$26,OR('Service Line Inventory'!S1039="Lead",S1039="Unknown SL")),"Tier 2",IF(AND('Service Line Inventory'!M1039='Dropdown Answer Key'!$B$27,OR('Service Line Inventory'!S1039="Lead",S1039="Unknown SL")),"Tier 2",IF('Service Line Inventory'!S1039="GRR","Tier 3",IF((AND('Service Line Inventory'!M1039='Dropdown Answer Key'!$B$25,'Service Line Inventory'!Q1039='Dropdown Answer Key'!$M$25,O1039='Dropdown Answer Key'!$G$27,'Service Line Inventory'!P1039='Dropdown Answer Key'!$J$27,S1039="Non Lead")),"Tier 4",IF((AND('Service Line Inventory'!M1039='Dropdown Answer Key'!$B$25,'Service Line Inventory'!Q1039='Dropdown Answer Key'!$M$25,O1039='Dropdown Answer Key'!$G$27,S1039="Non Lead")),"Tier 4",IF((AND('Service Line Inventory'!M1039='Dropdown Answer Key'!$B$25,'Service Line Inventory'!Q1039='Dropdown Answer Key'!$M$25,'Service Line Inventory'!P1039='Dropdown Answer Key'!$J$27,S1039="Non Lead")),"Tier 4","Tier 5"))))))))</f>
        <v>BLANK</v>
      </c>
      <c r="U1039" s="123" t="str">
        <f t="shared" si="65"/>
        <v>ERROR</v>
      </c>
      <c r="V1039" s="122" t="str">
        <f t="shared" si="66"/>
        <v>ERROR</v>
      </c>
      <c r="W1039" s="122" t="str">
        <f t="shared" si="67"/>
        <v>NO</v>
      </c>
      <c r="X1039" s="116"/>
      <c r="Y1039" s="105"/>
      <c r="Z1039" s="85"/>
    </row>
    <row r="1040" spans="1:26">
      <c r="A1040" s="80"/>
      <c r="B1040" s="80"/>
      <c r="C1040" s="111"/>
      <c r="D1040" s="81"/>
      <c r="E1040" s="111"/>
      <c r="F1040" s="111"/>
      <c r="G1040" s="113"/>
      <c r="H1040" s="101"/>
      <c r="I1040" s="81"/>
      <c r="J1040" s="82"/>
      <c r="K1040" s="81"/>
      <c r="L1040" s="101" t="str">
        <f t="shared" si="64"/>
        <v>ERROR</v>
      </c>
      <c r="M1040" s="117"/>
      <c r="N1040" s="81"/>
      <c r="O1040" s="81"/>
      <c r="P1040" s="81"/>
      <c r="Q1040" s="80"/>
      <c r="R1040" s="81"/>
      <c r="S1040" s="106" t="str">
        <f>IF(OR(B1040="",$C$3="",$G$3=""),"ERROR",IF(AND(B1040='Dropdown Answer Key'!$B$12,OR(E1040="Lead",E1040="U, May have L",E1040="COM",E1040="")),"Lead",IF(AND(B1040='Dropdown Answer Key'!$B$12,OR(AND(E1040="GALV",H1040="Y"),AND(E1040="GALV",H1040="UN"),AND(E1040="GALV",H1040=""))),"GRR",IF(AND(B1040='Dropdown Answer Key'!$B$12,E1040="Unknown"),"Unknown SL",IF(AND(B1040='Dropdown Answer Key'!$B$13,OR(F1040="Lead",F1040="U, May have L",F1040="COM",F1040="")),"Lead",IF(AND(B1040='Dropdown Answer Key'!$B$13,OR(AND(F1040="GALV",H1040="Y"),AND(F1040="GALV",H1040="UN"),AND(F1040="GALV",H1040=""))),"GRR",IF(AND(B1040='Dropdown Answer Key'!$B$13,F1040="Unknown"),"Unknown SL",IF(AND(B1040='Dropdown Answer Key'!$B$14,OR(E1040="Lead",E1040="U, May have L",E1040="COM",E1040="")),"Lead",IF(AND(B1040='Dropdown Answer Key'!$B$14,OR(F1040="Lead",F1040="U, May have L",F1040="COM",F1040="")),"Lead",IF(AND(B1040='Dropdown Answer Key'!$B$14,OR(AND(E1040="GALV",H1040="Y"),AND(E1040="GALV",H1040="UN"),AND(E1040="GALV",H1040=""),AND(F1040="GALV",H1040="Y"),AND(F1040="GALV",H1040="UN"),AND(F1040="GALV",H1040=""),AND(F1040="GALV",I1040="Y"),AND(F1040="GALV",I1040="UN"),AND(F1040="GALV",I1040=""))),"GRR",IF(AND(B1040='Dropdown Answer Key'!$B$14,OR(E1040="Unknown",F1040="Unknown")),"Unknown SL","Non Lead")))))))))))</f>
        <v>ERROR</v>
      </c>
      <c r="T1040" s="83" t="str">
        <f>IF(OR(M1040="",Q1040="",S1040="ERROR"),"BLANK",IF((AND(M1040='Dropdown Answer Key'!$B$25,OR('Service Line Inventory'!S1040="Lead",S1040="Unknown SL"))),"Tier 1",IF(AND('Service Line Inventory'!M1040='Dropdown Answer Key'!$B$26,OR('Service Line Inventory'!S1040="Lead",S1040="Unknown SL")),"Tier 2",IF(AND('Service Line Inventory'!M1040='Dropdown Answer Key'!$B$27,OR('Service Line Inventory'!S1040="Lead",S1040="Unknown SL")),"Tier 2",IF('Service Line Inventory'!S1040="GRR","Tier 3",IF((AND('Service Line Inventory'!M1040='Dropdown Answer Key'!$B$25,'Service Line Inventory'!Q1040='Dropdown Answer Key'!$M$25,O1040='Dropdown Answer Key'!$G$27,'Service Line Inventory'!P1040='Dropdown Answer Key'!$J$27,S1040="Non Lead")),"Tier 4",IF((AND('Service Line Inventory'!M1040='Dropdown Answer Key'!$B$25,'Service Line Inventory'!Q1040='Dropdown Answer Key'!$M$25,O1040='Dropdown Answer Key'!$G$27,S1040="Non Lead")),"Tier 4",IF((AND('Service Line Inventory'!M1040='Dropdown Answer Key'!$B$25,'Service Line Inventory'!Q1040='Dropdown Answer Key'!$M$25,'Service Line Inventory'!P1040='Dropdown Answer Key'!$J$27,S1040="Non Lead")),"Tier 4","Tier 5"))))))))</f>
        <v>BLANK</v>
      </c>
      <c r="U1040" s="109" t="str">
        <f t="shared" si="65"/>
        <v>ERROR</v>
      </c>
      <c r="V1040" s="83" t="str">
        <f t="shared" si="66"/>
        <v>ERROR</v>
      </c>
      <c r="W1040" s="83" t="str">
        <f t="shared" si="67"/>
        <v>NO</v>
      </c>
      <c r="X1040" s="115"/>
      <c r="Y1040" s="84"/>
      <c r="Z1040" s="85"/>
    </row>
    <row r="1041" spans="1:26">
      <c r="A1041" s="89"/>
      <c r="B1041" s="90"/>
      <c r="C1041" s="112"/>
      <c r="D1041" s="90"/>
      <c r="E1041" s="112"/>
      <c r="F1041" s="112"/>
      <c r="G1041" s="114"/>
      <c r="H1041" s="102"/>
      <c r="I1041" s="90"/>
      <c r="J1041" s="91"/>
      <c r="K1041" s="90"/>
      <c r="L1041" s="102" t="str">
        <f t="shared" si="64"/>
        <v>ERROR</v>
      </c>
      <c r="M1041" s="118"/>
      <c r="N1041" s="90"/>
      <c r="O1041" s="90"/>
      <c r="P1041" s="90"/>
      <c r="Q1041" s="89"/>
      <c r="R1041" s="90"/>
      <c r="S1041" s="121" t="str">
        <f>IF(OR(B1041="",$C$3="",$G$3=""),"ERROR",IF(AND(B1041='Dropdown Answer Key'!$B$12,OR(E1041="Lead",E1041="U, May have L",E1041="COM",E1041="")),"Lead",IF(AND(B1041='Dropdown Answer Key'!$B$12,OR(AND(E1041="GALV",H1041="Y"),AND(E1041="GALV",H1041="UN"),AND(E1041="GALV",H1041=""))),"GRR",IF(AND(B1041='Dropdown Answer Key'!$B$12,E1041="Unknown"),"Unknown SL",IF(AND(B1041='Dropdown Answer Key'!$B$13,OR(F1041="Lead",F1041="U, May have L",F1041="COM",F1041="")),"Lead",IF(AND(B1041='Dropdown Answer Key'!$B$13,OR(AND(F1041="GALV",H1041="Y"),AND(F1041="GALV",H1041="UN"),AND(F1041="GALV",H1041=""))),"GRR",IF(AND(B1041='Dropdown Answer Key'!$B$13,F1041="Unknown"),"Unknown SL",IF(AND(B1041='Dropdown Answer Key'!$B$14,OR(E1041="Lead",E1041="U, May have L",E1041="COM",E1041="")),"Lead",IF(AND(B1041='Dropdown Answer Key'!$B$14,OR(F1041="Lead",F1041="U, May have L",F1041="COM",F1041="")),"Lead",IF(AND(B1041='Dropdown Answer Key'!$B$14,OR(AND(E1041="GALV",H1041="Y"),AND(E1041="GALV",H1041="UN"),AND(E1041="GALV",H1041=""),AND(F1041="GALV",H1041="Y"),AND(F1041="GALV",H1041="UN"),AND(F1041="GALV",H1041=""),AND(F1041="GALV",I1041="Y"),AND(F1041="GALV",I1041="UN"),AND(F1041="GALV",I1041=""))),"GRR",IF(AND(B1041='Dropdown Answer Key'!$B$14,OR(E1041="Unknown",F1041="Unknown")),"Unknown SL","Non Lead")))))))))))</f>
        <v>ERROR</v>
      </c>
      <c r="T1041" s="122" t="str">
        <f>IF(OR(M1041="",Q1041="",S1041="ERROR"),"BLANK",IF((AND(M1041='Dropdown Answer Key'!$B$25,OR('Service Line Inventory'!S1041="Lead",S1041="Unknown SL"))),"Tier 1",IF(AND('Service Line Inventory'!M1041='Dropdown Answer Key'!$B$26,OR('Service Line Inventory'!S1041="Lead",S1041="Unknown SL")),"Tier 2",IF(AND('Service Line Inventory'!M1041='Dropdown Answer Key'!$B$27,OR('Service Line Inventory'!S1041="Lead",S1041="Unknown SL")),"Tier 2",IF('Service Line Inventory'!S1041="GRR","Tier 3",IF((AND('Service Line Inventory'!M1041='Dropdown Answer Key'!$B$25,'Service Line Inventory'!Q1041='Dropdown Answer Key'!$M$25,O1041='Dropdown Answer Key'!$G$27,'Service Line Inventory'!P1041='Dropdown Answer Key'!$J$27,S1041="Non Lead")),"Tier 4",IF((AND('Service Line Inventory'!M1041='Dropdown Answer Key'!$B$25,'Service Line Inventory'!Q1041='Dropdown Answer Key'!$M$25,O1041='Dropdown Answer Key'!$G$27,S1041="Non Lead")),"Tier 4",IF((AND('Service Line Inventory'!M1041='Dropdown Answer Key'!$B$25,'Service Line Inventory'!Q1041='Dropdown Answer Key'!$M$25,'Service Line Inventory'!P1041='Dropdown Answer Key'!$J$27,S1041="Non Lead")),"Tier 4","Tier 5"))))))))</f>
        <v>BLANK</v>
      </c>
      <c r="U1041" s="123" t="str">
        <f t="shared" si="65"/>
        <v>ERROR</v>
      </c>
      <c r="V1041" s="122" t="str">
        <f t="shared" si="66"/>
        <v>ERROR</v>
      </c>
      <c r="W1041" s="122" t="str">
        <f t="shared" si="67"/>
        <v>NO</v>
      </c>
      <c r="X1041" s="116"/>
      <c r="Y1041" s="105"/>
      <c r="Z1041" s="85"/>
    </row>
    <row r="1042" spans="1:26">
      <c r="A1042" s="80"/>
      <c r="B1042" s="80"/>
      <c r="C1042" s="111"/>
      <c r="D1042" s="81"/>
      <c r="E1042" s="111"/>
      <c r="F1042" s="111"/>
      <c r="G1042" s="113"/>
      <c r="H1042" s="101"/>
      <c r="I1042" s="81"/>
      <c r="J1042" s="82"/>
      <c r="K1042" s="81"/>
      <c r="L1042" s="101" t="str">
        <f t="shared" si="64"/>
        <v>ERROR</v>
      </c>
      <c r="M1042" s="117"/>
      <c r="N1042" s="81"/>
      <c r="O1042" s="81"/>
      <c r="P1042" s="81"/>
      <c r="Q1042" s="80"/>
      <c r="R1042" s="81"/>
      <c r="S1042" s="106" t="str">
        <f>IF(OR(B1042="",$C$3="",$G$3=""),"ERROR",IF(AND(B1042='Dropdown Answer Key'!$B$12,OR(E1042="Lead",E1042="U, May have L",E1042="COM",E1042="")),"Lead",IF(AND(B1042='Dropdown Answer Key'!$B$12,OR(AND(E1042="GALV",H1042="Y"),AND(E1042="GALV",H1042="UN"),AND(E1042="GALV",H1042=""))),"GRR",IF(AND(B1042='Dropdown Answer Key'!$B$12,E1042="Unknown"),"Unknown SL",IF(AND(B1042='Dropdown Answer Key'!$B$13,OR(F1042="Lead",F1042="U, May have L",F1042="COM",F1042="")),"Lead",IF(AND(B1042='Dropdown Answer Key'!$B$13,OR(AND(F1042="GALV",H1042="Y"),AND(F1042="GALV",H1042="UN"),AND(F1042="GALV",H1042=""))),"GRR",IF(AND(B1042='Dropdown Answer Key'!$B$13,F1042="Unknown"),"Unknown SL",IF(AND(B1042='Dropdown Answer Key'!$B$14,OR(E1042="Lead",E1042="U, May have L",E1042="COM",E1042="")),"Lead",IF(AND(B1042='Dropdown Answer Key'!$B$14,OR(F1042="Lead",F1042="U, May have L",F1042="COM",F1042="")),"Lead",IF(AND(B1042='Dropdown Answer Key'!$B$14,OR(AND(E1042="GALV",H1042="Y"),AND(E1042="GALV",H1042="UN"),AND(E1042="GALV",H1042=""),AND(F1042="GALV",H1042="Y"),AND(F1042="GALV",H1042="UN"),AND(F1042="GALV",H1042=""),AND(F1042="GALV",I1042="Y"),AND(F1042="GALV",I1042="UN"),AND(F1042="GALV",I1042=""))),"GRR",IF(AND(B1042='Dropdown Answer Key'!$B$14,OR(E1042="Unknown",F1042="Unknown")),"Unknown SL","Non Lead")))))))))))</f>
        <v>ERROR</v>
      </c>
      <c r="T1042" s="83" t="str">
        <f>IF(OR(M1042="",Q1042="",S1042="ERROR"),"BLANK",IF((AND(M1042='Dropdown Answer Key'!$B$25,OR('Service Line Inventory'!S1042="Lead",S1042="Unknown SL"))),"Tier 1",IF(AND('Service Line Inventory'!M1042='Dropdown Answer Key'!$B$26,OR('Service Line Inventory'!S1042="Lead",S1042="Unknown SL")),"Tier 2",IF(AND('Service Line Inventory'!M1042='Dropdown Answer Key'!$B$27,OR('Service Line Inventory'!S1042="Lead",S1042="Unknown SL")),"Tier 2",IF('Service Line Inventory'!S1042="GRR","Tier 3",IF((AND('Service Line Inventory'!M1042='Dropdown Answer Key'!$B$25,'Service Line Inventory'!Q1042='Dropdown Answer Key'!$M$25,O1042='Dropdown Answer Key'!$G$27,'Service Line Inventory'!P1042='Dropdown Answer Key'!$J$27,S1042="Non Lead")),"Tier 4",IF((AND('Service Line Inventory'!M1042='Dropdown Answer Key'!$B$25,'Service Line Inventory'!Q1042='Dropdown Answer Key'!$M$25,O1042='Dropdown Answer Key'!$G$27,S1042="Non Lead")),"Tier 4",IF((AND('Service Line Inventory'!M1042='Dropdown Answer Key'!$B$25,'Service Line Inventory'!Q1042='Dropdown Answer Key'!$M$25,'Service Line Inventory'!P1042='Dropdown Answer Key'!$J$27,S1042="Non Lead")),"Tier 4","Tier 5"))))))))</f>
        <v>BLANK</v>
      </c>
      <c r="U1042" s="109" t="str">
        <f t="shared" si="65"/>
        <v>ERROR</v>
      </c>
      <c r="V1042" s="83" t="str">
        <f t="shared" si="66"/>
        <v>ERROR</v>
      </c>
      <c r="W1042" s="83" t="str">
        <f t="shared" si="67"/>
        <v>NO</v>
      </c>
      <c r="X1042" s="115"/>
      <c r="Y1042" s="84"/>
      <c r="Z1042" s="85"/>
    </row>
    <row r="1043" spans="1:26">
      <c r="A1043" s="89"/>
      <c r="B1043" s="90"/>
      <c r="C1043" s="112"/>
      <c r="D1043" s="90"/>
      <c r="E1043" s="112"/>
      <c r="F1043" s="112"/>
      <c r="G1043" s="114"/>
      <c r="H1043" s="102"/>
      <c r="I1043" s="90"/>
      <c r="J1043" s="91"/>
      <c r="K1043" s="90"/>
      <c r="L1043" s="102" t="str">
        <f t="shared" si="64"/>
        <v>ERROR</v>
      </c>
      <c r="M1043" s="118"/>
      <c r="N1043" s="90"/>
      <c r="O1043" s="90"/>
      <c r="P1043" s="90"/>
      <c r="Q1043" s="89"/>
      <c r="R1043" s="90"/>
      <c r="S1043" s="121" t="str">
        <f>IF(OR(B1043="",$C$3="",$G$3=""),"ERROR",IF(AND(B1043='Dropdown Answer Key'!$B$12,OR(E1043="Lead",E1043="U, May have L",E1043="COM",E1043="")),"Lead",IF(AND(B1043='Dropdown Answer Key'!$B$12,OR(AND(E1043="GALV",H1043="Y"),AND(E1043="GALV",H1043="UN"),AND(E1043="GALV",H1043=""))),"GRR",IF(AND(B1043='Dropdown Answer Key'!$B$12,E1043="Unknown"),"Unknown SL",IF(AND(B1043='Dropdown Answer Key'!$B$13,OR(F1043="Lead",F1043="U, May have L",F1043="COM",F1043="")),"Lead",IF(AND(B1043='Dropdown Answer Key'!$B$13,OR(AND(F1043="GALV",H1043="Y"),AND(F1043="GALV",H1043="UN"),AND(F1043="GALV",H1043=""))),"GRR",IF(AND(B1043='Dropdown Answer Key'!$B$13,F1043="Unknown"),"Unknown SL",IF(AND(B1043='Dropdown Answer Key'!$B$14,OR(E1043="Lead",E1043="U, May have L",E1043="COM",E1043="")),"Lead",IF(AND(B1043='Dropdown Answer Key'!$B$14,OR(F1043="Lead",F1043="U, May have L",F1043="COM",F1043="")),"Lead",IF(AND(B1043='Dropdown Answer Key'!$B$14,OR(AND(E1043="GALV",H1043="Y"),AND(E1043="GALV",H1043="UN"),AND(E1043="GALV",H1043=""),AND(F1043="GALV",H1043="Y"),AND(F1043="GALV",H1043="UN"),AND(F1043="GALV",H1043=""),AND(F1043="GALV",I1043="Y"),AND(F1043="GALV",I1043="UN"),AND(F1043="GALV",I1043=""))),"GRR",IF(AND(B1043='Dropdown Answer Key'!$B$14,OR(E1043="Unknown",F1043="Unknown")),"Unknown SL","Non Lead")))))))))))</f>
        <v>ERROR</v>
      </c>
      <c r="T1043" s="122" t="str">
        <f>IF(OR(M1043="",Q1043="",S1043="ERROR"),"BLANK",IF((AND(M1043='Dropdown Answer Key'!$B$25,OR('Service Line Inventory'!S1043="Lead",S1043="Unknown SL"))),"Tier 1",IF(AND('Service Line Inventory'!M1043='Dropdown Answer Key'!$B$26,OR('Service Line Inventory'!S1043="Lead",S1043="Unknown SL")),"Tier 2",IF(AND('Service Line Inventory'!M1043='Dropdown Answer Key'!$B$27,OR('Service Line Inventory'!S1043="Lead",S1043="Unknown SL")),"Tier 2",IF('Service Line Inventory'!S1043="GRR","Tier 3",IF((AND('Service Line Inventory'!M1043='Dropdown Answer Key'!$B$25,'Service Line Inventory'!Q1043='Dropdown Answer Key'!$M$25,O1043='Dropdown Answer Key'!$G$27,'Service Line Inventory'!P1043='Dropdown Answer Key'!$J$27,S1043="Non Lead")),"Tier 4",IF((AND('Service Line Inventory'!M1043='Dropdown Answer Key'!$B$25,'Service Line Inventory'!Q1043='Dropdown Answer Key'!$M$25,O1043='Dropdown Answer Key'!$G$27,S1043="Non Lead")),"Tier 4",IF((AND('Service Line Inventory'!M1043='Dropdown Answer Key'!$B$25,'Service Line Inventory'!Q1043='Dropdown Answer Key'!$M$25,'Service Line Inventory'!P1043='Dropdown Answer Key'!$J$27,S1043="Non Lead")),"Tier 4","Tier 5"))))))))</f>
        <v>BLANK</v>
      </c>
      <c r="U1043" s="123" t="str">
        <f t="shared" si="65"/>
        <v>ERROR</v>
      </c>
      <c r="V1043" s="122" t="str">
        <f t="shared" si="66"/>
        <v>ERROR</v>
      </c>
      <c r="W1043" s="122" t="str">
        <f t="shared" si="67"/>
        <v>NO</v>
      </c>
      <c r="X1043" s="116"/>
      <c r="Y1043" s="105"/>
      <c r="Z1043" s="85"/>
    </row>
    <row r="1044" spans="1:26">
      <c r="A1044" s="80"/>
      <c r="B1044" s="80"/>
      <c r="C1044" s="111"/>
      <c r="D1044" s="81"/>
      <c r="E1044" s="111"/>
      <c r="F1044" s="111"/>
      <c r="G1044" s="113"/>
      <c r="H1044" s="101"/>
      <c r="I1044" s="81"/>
      <c r="J1044" s="82"/>
      <c r="K1044" s="81"/>
      <c r="L1044" s="101" t="str">
        <f t="shared" si="64"/>
        <v>ERROR</v>
      </c>
      <c r="M1044" s="117"/>
      <c r="N1044" s="81"/>
      <c r="O1044" s="81"/>
      <c r="P1044" s="81"/>
      <c r="Q1044" s="80"/>
      <c r="R1044" s="81"/>
      <c r="S1044" s="106" t="str">
        <f>IF(OR(B1044="",$C$3="",$G$3=""),"ERROR",IF(AND(B1044='Dropdown Answer Key'!$B$12,OR(E1044="Lead",E1044="U, May have L",E1044="COM",E1044="")),"Lead",IF(AND(B1044='Dropdown Answer Key'!$B$12,OR(AND(E1044="GALV",H1044="Y"),AND(E1044="GALV",H1044="UN"),AND(E1044="GALV",H1044=""))),"GRR",IF(AND(B1044='Dropdown Answer Key'!$B$12,E1044="Unknown"),"Unknown SL",IF(AND(B1044='Dropdown Answer Key'!$B$13,OR(F1044="Lead",F1044="U, May have L",F1044="COM",F1044="")),"Lead",IF(AND(B1044='Dropdown Answer Key'!$B$13,OR(AND(F1044="GALV",H1044="Y"),AND(F1044="GALV",H1044="UN"),AND(F1044="GALV",H1044=""))),"GRR",IF(AND(B1044='Dropdown Answer Key'!$B$13,F1044="Unknown"),"Unknown SL",IF(AND(B1044='Dropdown Answer Key'!$B$14,OR(E1044="Lead",E1044="U, May have L",E1044="COM",E1044="")),"Lead",IF(AND(B1044='Dropdown Answer Key'!$B$14,OR(F1044="Lead",F1044="U, May have L",F1044="COM",F1044="")),"Lead",IF(AND(B1044='Dropdown Answer Key'!$B$14,OR(AND(E1044="GALV",H1044="Y"),AND(E1044="GALV",H1044="UN"),AND(E1044="GALV",H1044=""),AND(F1044="GALV",H1044="Y"),AND(F1044="GALV",H1044="UN"),AND(F1044="GALV",H1044=""),AND(F1044="GALV",I1044="Y"),AND(F1044="GALV",I1044="UN"),AND(F1044="GALV",I1044=""))),"GRR",IF(AND(B1044='Dropdown Answer Key'!$B$14,OR(E1044="Unknown",F1044="Unknown")),"Unknown SL","Non Lead")))))))))))</f>
        <v>ERROR</v>
      </c>
      <c r="T1044" s="83" t="str">
        <f>IF(OR(M1044="",Q1044="",S1044="ERROR"),"BLANK",IF((AND(M1044='Dropdown Answer Key'!$B$25,OR('Service Line Inventory'!S1044="Lead",S1044="Unknown SL"))),"Tier 1",IF(AND('Service Line Inventory'!M1044='Dropdown Answer Key'!$B$26,OR('Service Line Inventory'!S1044="Lead",S1044="Unknown SL")),"Tier 2",IF(AND('Service Line Inventory'!M1044='Dropdown Answer Key'!$B$27,OR('Service Line Inventory'!S1044="Lead",S1044="Unknown SL")),"Tier 2",IF('Service Line Inventory'!S1044="GRR","Tier 3",IF((AND('Service Line Inventory'!M1044='Dropdown Answer Key'!$B$25,'Service Line Inventory'!Q1044='Dropdown Answer Key'!$M$25,O1044='Dropdown Answer Key'!$G$27,'Service Line Inventory'!P1044='Dropdown Answer Key'!$J$27,S1044="Non Lead")),"Tier 4",IF((AND('Service Line Inventory'!M1044='Dropdown Answer Key'!$B$25,'Service Line Inventory'!Q1044='Dropdown Answer Key'!$M$25,O1044='Dropdown Answer Key'!$G$27,S1044="Non Lead")),"Tier 4",IF((AND('Service Line Inventory'!M1044='Dropdown Answer Key'!$B$25,'Service Line Inventory'!Q1044='Dropdown Answer Key'!$M$25,'Service Line Inventory'!P1044='Dropdown Answer Key'!$J$27,S1044="Non Lead")),"Tier 4","Tier 5"))))))))</f>
        <v>BLANK</v>
      </c>
      <c r="U1044" s="109" t="str">
        <f t="shared" si="65"/>
        <v>ERROR</v>
      </c>
      <c r="V1044" s="83" t="str">
        <f t="shared" si="66"/>
        <v>ERROR</v>
      </c>
      <c r="W1044" s="83" t="str">
        <f t="shared" si="67"/>
        <v>NO</v>
      </c>
      <c r="X1044" s="115"/>
      <c r="Y1044" s="84"/>
      <c r="Z1044" s="85"/>
    </row>
    <row r="1045" spans="1:26">
      <c r="A1045" s="89"/>
      <c r="B1045" s="90"/>
      <c r="C1045" s="112"/>
      <c r="D1045" s="90"/>
      <c r="E1045" s="112"/>
      <c r="F1045" s="112"/>
      <c r="G1045" s="114"/>
      <c r="H1045" s="102"/>
      <c r="I1045" s="90"/>
      <c r="J1045" s="91"/>
      <c r="K1045" s="90"/>
      <c r="L1045" s="102" t="str">
        <f t="shared" si="64"/>
        <v>ERROR</v>
      </c>
      <c r="M1045" s="118"/>
      <c r="N1045" s="90"/>
      <c r="O1045" s="90"/>
      <c r="P1045" s="90"/>
      <c r="Q1045" s="89"/>
      <c r="R1045" s="90"/>
      <c r="S1045" s="121" t="str">
        <f>IF(OR(B1045="",$C$3="",$G$3=""),"ERROR",IF(AND(B1045='Dropdown Answer Key'!$B$12,OR(E1045="Lead",E1045="U, May have L",E1045="COM",E1045="")),"Lead",IF(AND(B1045='Dropdown Answer Key'!$B$12,OR(AND(E1045="GALV",H1045="Y"),AND(E1045="GALV",H1045="UN"),AND(E1045="GALV",H1045=""))),"GRR",IF(AND(B1045='Dropdown Answer Key'!$B$12,E1045="Unknown"),"Unknown SL",IF(AND(B1045='Dropdown Answer Key'!$B$13,OR(F1045="Lead",F1045="U, May have L",F1045="COM",F1045="")),"Lead",IF(AND(B1045='Dropdown Answer Key'!$B$13,OR(AND(F1045="GALV",H1045="Y"),AND(F1045="GALV",H1045="UN"),AND(F1045="GALV",H1045=""))),"GRR",IF(AND(B1045='Dropdown Answer Key'!$B$13,F1045="Unknown"),"Unknown SL",IF(AND(B1045='Dropdown Answer Key'!$B$14,OR(E1045="Lead",E1045="U, May have L",E1045="COM",E1045="")),"Lead",IF(AND(B1045='Dropdown Answer Key'!$B$14,OR(F1045="Lead",F1045="U, May have L",F1045="COM",F1045="")),"Lead",IF(AND(B1045='Dropdown Answer Key'!$B$14,OR(AND(E1045="GALV",H1045="Y"),AND(E1045="GALV",H1045="UN"),AND(E1045="GALV",H1045=""),AND(F1045="GALV",H1045="Y"),AND(F1045="GALV",H1045="UN"),AND(F1045="GALV",H1045=""),AND(F1045="GALV",I1045="Y"),AND(F1045="GALV",I1045="UN"),AND(F1045="GALV",I1045=""))),"GRR",IF(AND(B1045='Dropdown Answer Key'!$B$14,OR(E1045="Unknown",F1045="Unknown")),"Unknown SL","Non Lead")))))))))))</f>
        <v>ERROR</v>
      </c>
      <c r="T1045" s="122" t="str">
        <f>IF(OR(M1045="",Q1045="",S1045="ERROR"),"BLANK",IF((AND(M1045='Dropdown Answer Key'!$B$25,OR('Service Line Inventory'!S1045="Lead",S1045="Unknown SL"))),"Tier 1",IF(AND('Service Line Inventory'!M1045='Dropdown Answer Key'!$B$26,OR('Service Line Inventory'!S1045="Lead",S1045="Unknown SL")),"Tier 2",IF(AND('Service Line Inventory'!M1045='Dropdown Answer Key'!$B$27,OR('Service Line Inventory'!S1045="Lead",S1045="Unknown SL")),"Tier 2",IF('Service Line Inventory'!S1045="GRR","Tier 3",IF((AND('Service Line Inventory'!M1045='Dropdown Answer Key'!$B$25,'Service Line Inventory'!Q1045='Dropdown Answer Key'!$M$25,O1045='Dropdown Answer Key'!$G$27,'Service Line Inventory'!P1045='Dropdown Answer Key'!$J$27,S1045="Non Lead")),"Tier 4",IF((AND('Service Line Inventory'!M1045='Dropdown Answer Key'!$B$25,'Service Line Inventory'!Q1045='Dropdown Answer Key'!$M$25,O1045='Dropdown Answer Key'!$G$27,S1045="Non Lead")),"Tier 4",IF((AND('Service Line Inventory'!M1045='Dropdown Answer Key'!$B$25,'Service Line Inventory'!Q1045='Dropdown Answer Key'!$M$25,'Service Line Inventory'!P1045='Dropdown Answer Key'!$J$27,S1045="Non Lead")),"Tier 4","Tier 5"))))))))</f>
        <v>BLANK</v>
      </c>
      <c r="U1045" s="123" t="str">
        <f t="shared" si="65"/>
        <v>ERROR</v>
      </c>
      <c r="V1045" s="122" t="str">
        <f t="shared" si="66"/>
        <v>ERROR</v>
      </c>
      <c r="W1045" s="122" t="str">
        <f t="shared" si="67"/>
        <v>NO</v>
      </c>
      <c r="X1045" s="116"/>
      <c r="Y1045" s="105"/>
      <c r="Z1045" s="85"/>
    </row>
    <row r="1046" spans="1:26">
      <c r="A1046" s="80"/>
      <c r="B1046" s="80"/>
      <c r="C1046" s="111"/>
      <c r="D1046" s="81"/>
      <c r="E1046" s="111"/>
      <c r="F1046" s="111"/>
      <c r="G1046" s="113"/>
      <c r="H1046" s="101"/>
      <c r="I1046" s="81"/>
      <c r="J1046" s="82"/>
      <c r="K1046" s="81"/>
      <c r="L1046" s="101" t="str">
        <f t="shared" si="64"/>
        <v>ERROR</v>
      </c>
      <c r="M1046" s="117"/>
      <c r="N1046" s="81"/>
      <c r="O1046" s="81"/>
      <c r="P1046" s="81"/>
      <c r="Q1046" s="80"/>
      <c r="R1046" s="81"/>
      <c r="S1046" s="106" t="str">
        <f>IF(OR(B1046="",$C$3="",$G$3=""),"ERROR",IF(AND(B1046='Dropdown Answer Key'!$B$12,OR(E1046="Lead",E1046="U, May have L",E1046="COM",E1046="")),"Lead",IF(AND(B1046='Dropdown Answer Key'!$B$12,OR(AND(E1046="GALV",H1046="Y"),AND(E1046="GALV",H1046="UN"),AND(E1046="GALV",H1046=""))),"GRR",IF(AND(B1046='Dropdown Answer Key'!$B$12,E1046="Unknown"),"Unknown SL",IF(AND(B1046='Dropdown Answer Key'!$B$13,OR(F1046="Lead",F1046="U, May have L",F1046="COM",F1046="")),"Lead",IF(AND(B1046='Dropdown Answer Key'!$B$13,OR(AND(F1046="GALV",H1046="Y"),AND(F1046="GALV",H1046="UN"),AND(F1046="GALV",H1046=""))),"GRR",IF(AND(B1046='Dropdown Answer Key'!$B$13,F1046="Unknown"),"Unknown SL",IF(AND(B1046='Dropdown Answer Key'!$B$14,OR(E1046="Lead",E1046="U, May have L",E1046="COM",E1046="")),"Lead",IF(AND(B1046='Dropdown Answer Key'!$B$14,OR(F1046="Lead",F1046="U, May have L",F1046="COM",F1046="")),"Lead",IF(AND(B1046='Dropdown Answer Key'!$B$14,OR(AND(E1046="GALV",H1046="Y"),AND(E1046="GALV",H1046="UN"),AND(E1046="GALV",H1046=""),AND(F1046="GALV",H1046="Y"),AND(F1046="GALV",H1046="UN"),AND(F1046="GALV",H1046=""),AND(F1046="GALV",I1046="Y"),AND(F1046="GALV",I1046="UN"),AND(F1046="GALV",I1046=""))),"GRR",IF(AND(B1046='Dropdown Answer Key'!$B$14,OR(E1046="Unknown",F1046="Unknown")),"Unknown SL","Non Lead")))))))))))</f>
        <v>ERROR</v>
      </c>
      <c r="T1046" s="83" t="str">
        <f>IF(OR(M1046="",Q1046="",S1046="ERROR"),"BLANK",IF((AND(M1046='Dropdown Answer Key'!$B$25,OR('Service Line Inventory'!S1046="Lead",S1046="Unknown SL"))),"Tier 1",IF(AND('Service Line Inventory'!M1046='Dropdown Answer Key'!$B$26,OR('Service Line Inventory'!S1046="Lead",S1046="Unknown SL")),"Tier 2",IF(AND('Service Line Inventory'!M1046='Dropdown Answer Key'!$B$27,OR('Service Line Inventory'!S1046="Lead",S1046="Unknown SL")),"Tier 2",IF('Service Line Inventory'!S1046="GRR","Tier 3",IF((AND('Service Line Inventory'!M1046='Dropdown Answer Key'!$B$25,'Service Line Inventory'!Q1046='Dropdown Answer Key'!$M$25,O1046='Dropdown Answer Key'!$G$27,'Service Line Inventory'!P1046='Dropdown Answer Key'!$J$27,S1046="Non Lead")),"Tier 4",IF((AND('Service Line Inventory'!M1046='Dropdown Answer Key'!$B$25,'Service Line Inventory'!Q1046='Dropdown Answer Key'!$M$25,O1046='Dropdown Answer Key'!$G$27,S1046="Non Lead")),"Tier 4",IF((AND('Service Line Inventory'!M1046='Dropdown Answer Key'!$B$25,'Service Line Inventory'!Q1046='Dropdown Answer Key'!$M$25,'Service Line Inventory'!P1046='Dropdown Answer Key'!$J$27,S1046="Non Lead")),"Tier 4","Tier 5"))))))))</f>
        <v>BLANK</v>
      </c>
      <c r="U1046" s="109" t="str">
        <f t="shared" si="65"/>
        <v>ERROR</v>
      </c>
      <c r="V1046" s="83" t="str">
        <f t="shared" si="66"/>
        <v>ERROR</v>
      </c>
      <c r="W1046" s="83" t="str">
        <f t="shared" si="67"/>
        <v>NO</v>
      </c>
      <c r="X1046" s="115"/>
      <c r="Y1046" s="84"/>
      <c r="Z1046" s="85"/>
    </row>
    <row r="1047" spans="1:26">
      <c r="A1047" s="89"/>
      <c r="B1047" s="90"/>
      <c r="C1047" s="112"/>
      <c r="D1047" s="90"/>
      <c r="E1047" s="112"/>
      <c r="F1047" s="112"/>
      <c r="G1047" s="114"/>
      <c r="H1047" s="102"/>
      <c r="I1047" s="90"/>
      <c r="J1047" s="91"/>
      <c r="K1047" s="90"/>
      <c r="L1047" s="102" t="str">
        <f t="shared" si="64"/>
        <v>ERROR</v>
      </c>
      <c r="M1047" s="118"/>
      <c r="N1047" s="90"/>
      <c r="O1047" s="90"/>
      <c r="P1047" s="90"/>
      <c r="Q1047" s="89"/>
      <c r="R1047" s="90"/>
      <c r="S1047" s="121" t="str">
        <f>IF(OR(B1047="",$C$3="",$G$3=""),"ERROR",IF(AND(B1047='Dropdown Answer Key'!$B$12,OR(E1047="Lead",E1047="U, May have L",E1047="COM",E1047="")),"Lead",IF(AND(B1047='Dropdown Answer Key'!$B$12,OR(AND(E1047="GALV",H1047="Y"),AND(E1047="GALV",H1047="UN"),AND(E1047="GALV",H1047=""))),"GRR",IF(AND(B1047='Dropdown Answer Key'!$B$12,E1047="Unknown"),"Unknown SL",IF(AND(B1047='Dropdown Answer Key'!$B$13,OR(F1047="Lead",F1047="U, May have L",F1047="COM",F1047="")),"Lead",IF(AND(B1047='Dropdown Answer Key'!$B$13,OR(AND(F1047="GALV",H1047="Y"),AND(F1047="GALV",H1047="UN"),AND(F1047="GALV",H1047=""))),"GRR",IF(AND(B1047='Dropdown Answer Key'!$B$13,F1047="Unknown"),"Unknown SL",IF(AND(B1047='Dropdown Answer Key'!$B$14,OR(E1047="Lead",E1047="U, May have L",E1047="COM",E1047="")),"Lead",IF(AND(B1047='Dropdown Answer Key'!$B$14,OR(F1047="Lead",F1047="U, May have L",F1047="COM",F1047="")),"Lead",IF(AND(B1047='Dropdown Answer Key'!$B$14,OR(AND(E1047="GALV",H1047="Y"),AND(E1047="GALV",H1047="UN"),AND(E1047="GALV",H1047=""),AND(F1047="GALV",H1047="Y"),AND(F1047="GALV",H1047="UN"),AND(F1047="GALV",H1047=""),AND(F1047="GALV",I1047="Y"),AND(F1047="GALV",I1047="UN"),AND(F1047="GALV",I1047=""))),"GRR",IF(AND(B1047='Dropdown Answer Key'!$B$14,OR(E1047="Unknown",F1047="Unknown")),"Unknown SL","Non Lead")))))))))))</f>
        <v>ERROR</v>
      </c>
      <c r="T1047" s="122" t="str">
        <f>IF(OR(M1047="",Q1047="",S1047="ERROR"),"BLANK",IF((AND(M1047='Dropdown Answer Key'!$B$25,OR('Service Line Inventory'!S1047="Lead",S1047="Unknown SL"))),"Tier 1",IF(AND('Service Line Inventory'!M1047='Dropdown Answer Key'!$B$26,OR('Service Line Inventory'!S1047="Lead",S1047="Unknown SL")),"Tier 2",IF(AND('Service Line Inventory'!M1047='Dropdown Answer Key'!$B$27,OR('Service Line Inventory'!S1047="Lead",S1047="Unknown SL")),"Tier 2",IF('Service Line Inventory'!S1047="GRR","Tier 3",IF((AND('Service Line Inventory'!M1047='Dropdown Answer Key'!$B$25,'Service Line Inventory'!Q1047='Dropdown Answer Key'!$M$25,O1047='Dropdown Answer Key'!$G$27,'Service Line Inventory'!P1047='Dropdown Answer Key'!$J$27,S1047="Non Lead")),"Tier 4",IF((AND('Service Line Inventory'!M1047='Dropdown Answer Key'!$B$25,'Service Line Inventory'!Q1047='Dropdown Answer Key'!$M$25,O1047='Dropdown Answer Key'!$G$27,S1047="Non Lead")),"Tier 4",IF((AND('Service Line Inventory'!M1047='Dropdown Answer Key'!$B$25,'Service Line Inventory'!Q1047='Dropdown Answer Key'!$M$25,'Service Line Inventory'!P1047='Dropdown Answer Key'!$J$27,S1047="Non Lead")),"Tier 4","Tier 5"))))))))</f>
        <v>BLANK</v>
      </c>
      <c r="U1047" s="123" t="str">
        <f t="shared" si="65"/>
        <v>ERROR</v>
      </c>
      <c r="V1047" s="122" t="str">
        <f t="shared" si="66"/>
        <v>ERROR</v>
      </c>
      <c r="W1047" s="122" t="str">
        <f t="shared" si="67"/>
        <v>NO</v>
      </c>
      <c r="X1047" s="116"/>
      <c r="Y1047" s="105"/>
      <c r="Z1047" s="85"/>
    </row>
    <row r="1048" spans="1:26">
      <c r="A1048" s="80"/>
      <c r="B1048" s="80"/>
      <c r="C1048" s="111"/>
      <c r="D1048" s="81"/>
      <c r="E1048" s="111"/>
      <c r="F1048" s="111"/>
      <c r="G1048" s="113"/>
      <c r="H1048" s="101"/>
      <c r="I1048" s="81"/>
      <c r="J1048" s="82"/>
      <c r="K1048" s="81"/>
      <c r="L1048" s="101" t="str">
        <f t="shared" si="64"/>
        <v>ERROR</v>
      </c>
      <c r="M1048" s="117"/>
      <c r="N1048" s="81"/>
      <c r="O1048" s="81"/>
      <c r="P1048" s="81"/>
      <c r="Q1048" s="80"/>
      <c r="R1048" s="81"/>
      <c r="S1048" s="106" t="str">
        <f>IF(OR(B1048="",$C$3="",$G$3=""),"ERROR",IF(AND(B1048='Dropdown Answer Key'!$B$12,OR(E1048="Lead",E1048="U, May have L",E1048="COM",E1048="")),"Lead",IF(AND(B1048='Dropdown Answer Key'!$B$12,OR(AND(E1048="GALV",H1048="Y"),AND(E1048="GALV",H1048="UN"),AND(E1048="GALV",H1048=""))),"GRR",IF(AND(B1048='Dropdown Answer Key'!$B$12,E1048="Unknown"),"Unknown SL",IF(AND(B1048='Dropdown Answer Key'!$B$13,OR(F1048="Lead",F1048="U, May have L",F1048="COM",F1048="")),"Lead",IF(AND(B1048='Dropdown Answer Key'!$B$13,OR(AND(F1048="GALV",H1048="Y"),AND(F1048="GALV",H1048="UN"),AND(F1048="GALV",H1048=""))),"GRR",IF(AND(B1048='Dropdown Answer Key'!$B$13,F1048="Unknown"),"Unknown SL",IF(AND(B1048='Dropdown Answer Key'!$B$14,OR(E1048="Lead",E1048="U, May have L",E1048="COM",E1048="")),"Lead",IF(AND(B1048='Dropdown Answer Key'!$B$14,OR(F1048="Lead",F1048="U, May have L",F1048="COM",F1048="")),"Lead",IF(AND(B1048='Dropdown Answer Key'!$B$14,OR(AND(E1048="GALV",H1048="Y"),AND(E1048="GALV",H1048="UN"),AND(E1048="GALV",H1048=""),AND(F1048="GALV",H1048="Y"),AND(F1048="GALV",H1048="UN"),AND(F1048="GALV",H1048=""),AND(F1048="GALV",I1048="Y"),AND(F1048="GALV",I1048="UN"),AND(F1048="GALV",I1048=""))),"GRR",IF(AND(B1048='Dropdown Answer Key'!$B$14,OR(E1048="Unknown",F1048="Unknown")),"Unknown SL","Non Lead")))))))))))</f>
        <v>ERROR</v>
      </c>
      <c r="T1048" s="83" t="str">
        <f>IF(OR(M1048="",Q1048="",S1048="ERROR"),"BLANK",IF((AND(M1048='Dropdown Answer Key'!$B$25,OR('Service Line Inventory'!S1048="Lead",S1048="Unknown SL"))),"Tier 1",IF(AND('Service Line Inventory'!M1048='Dropdown Answer Key'!$B$26,OR('Service Line Inventory'!S1048="Lead",S1048="Unknown SL")),"Tier 2",IF(AND('Service Line Inventory'!M1048='Dropdown Answer Key'!$B$27,OR('Service Line Inventory'!S1048="Lead",S1048="Unknown SL")),"Tier 2",IF('Service Line Inventory'!S1048="GRR","Tier 3",IF((AND('Service Line Inventory'!M1048='Dropdown Answer Key'!$B$25,'Service Line Inventory'!Q1048='Dropdown Answer Key'!$M$25,O1048='Dropdown Answer Key'!$G$27,'Service Line Inventory'!P1048='Dropdown Answer Key'!$J$27,S1048="Non Lead")),"Tier 4",IF((AND('Service Line Inventory'!M1048='Dropdown Answer Key'!$B$25,'Service Line Inventory'!Q1048='Dropdown Answer Key'!$M$25,O1048='Dropdown Answer Key'!$G$27,S1048="Non Lead")),"Tier 4",IF((AND('Service Line Inventory'!M1048='Dropdown Answer Key'!$B$25,'Service Line Inventory'!Q1048='Dropdown Answer Key'!$M$25,'Service Line Inventory'!P1048='Dropdown Answer Key'!$J$27,S1048="Non Lead")),"Tier 4","Tier 5"))))))))</f>
        <v>BLANK</v>
      </c>
      <c r="U1048" s="109" t="str">
        <f t="shared" si="65"/>
        <v>ERROR</v>
      </c>
      <c r="V1048" s="83" t="str">
        <f t="shared" si="66"/>
        <v>ERROR</v>
      </c>
      <c r="W1048" s="83" t="str">
        <f t="shared" si="67"/>
        <v>NO</v>
      </c>
      <c r="X1048" s="115"/>
      <c r="Y1048" s="84"/>
      <c r="Z1048" s="85"/>
    </row>
    <row r="1049" spans="1:26">
      <c r="A1049" s="89"/>
      <c r="B1049" s="90"/>
      <c r="C1049" s="112"/>
      <c r="D1049" s="90"/>
      <c r="E1049" s="112"/>
      <c r="F1049" s="112"/>
      <c r="G1049" s="114"/>
      <c r="H1049" s="102"/>
      <c r="I1049" s="90"/>
      <c r="J1049" s="91"/>
      <c r="K1049" s="90"/>
      <c r="L1049" s="102" t="str">
        <f t="shared" si="64"/>
        <v>ERROR</v>
      </c>
      <c r="M1049" s="118"/>
      <c r="N1049" s="90"/>
      <c r="O1049" s="90"/>
      <c r="P1049" s="90"/>
      <c r="Q1049" s="89"/>
      <c r="R1049" s="90"/>
      <c r="S1049" s="121" t="str">
        <f>IF(OR(B1049="",$C$3="",$G$3=""),"ERROR",IF(AND(B1049='Dropdown Answer Key'!$B$12,OR(E1049="Lead",E1049="U, May have L",E1049="COM",E1049="")),"Lead",IF(AND(B1049='Dropdown Answer Key'!$B$12,OR(AND(E1049="GALV",H1049="Y"),AND(E1049="GALV",H1049="UN"),AND(E1049="GALV",H1049=""))),"GRR",IF(AND(B1049='Dropdown Answer Key'!$B$12,E1049="Unknown"),"Unknown SL",IF(AND(B1049='Dropdown Answer Key'!$B$13,OR(F1049="Lead",F1049="U, May have L",F1049="COM",F1049="")),"Lead",IF(AND(B1049='Dropdown Answer Key'!$B$13,OR(AND(F1049="GALV",H1049="Y"),AND(F1049="GALV",H1049="UN"),AND(F1049="GALV",H1049=""))),"GRR",IF(AND(B1049='Dropdown Answer Key'!$B$13,F1049="Unknown"),"Unknown SL",IF(AND(B1049='Dropdown Answer Key'!$B$14,OR(E1049="Lead",E1049="U, May have L",E1049="COM",E1049="")),"Lead",IF(AND(B1049='Dropdown Answer Key'!$B$14,OR(F1049="Lead",F1049="U, May have L",F1049="COM",F1049="")),"Lead",IF(AND(B1049='Dropdown Answer Key'!$B$14,OR(AND(E1049="GALV",H1049="Y"),AND(E1049="GALV",H1049="UN"),AND(E1049="GALV",H1049=""),AND(F1049="GALV",H1049="Y"),AND(F1049="GALV",H1049="UN"),AND(F1049="GALV",H1049=""),AND(F1049="GALV",I1049="Y"),AND(F1049="GALV",I1049="UN"),AND(F1049="GALV",I1049=""))),"GRR",IF(AND(B1049='Dropdown Answer Key'!$B$14,OR(E1049="Unknown",F1049="Unknown")),"Unknown SL","Non Lead")))))))))))</f>
        <v>ERROR</v>
      </c>
      <c r="T1049" s="122" t="str">
        <f>IF(OR(M1049="",Q1049="",S1049="ERROR"),"BLANK",IF((AND(M1049='Dropdown Answer Key'!$B$25,OR('Service Line Inventory'!S1049="Lead",S1049="Unknown SL"))),"Tier 1",IF(AND('Service Line Inventory'!M1049='Dropdown Answer Key'!$B$26,OR('Service Line Inventory'!S1049="Lead",S1049="Unknown SL")),"Tier 2",IF(AND('Service Line Inventory'!M1049='Dropdown Answer Key'!$B$27,OR('Service Line Inventory'!S1049="Lead",S1049="Unknown SL")),"Tier 2",IF('Service Line Inventory'!S1049="GRR","Tier 3",IF((AND('Service Line Inventory'!M1049='Dropdown Answer Key'!$B$25,'Service Line Inventory'!Q1049='Dropdown Answer Key'!$M$25,O1049='Dropdown Answer Key'!$G$27,'Service Line Inventory'!P1049='Dropdown Answer Key'!$J$27,S1049="Non Lead")),"Tier 4",IF((AND('Service Line Inventory'!M1049='Dropdown Answer Key'!$B$25,'Service Line Inventory'!Q1049='Dropdown Answer Key'!$M$25,O1049='Dropdown Answer Key'!$G$27,S1049="Non Lead")),"Tier 4",IF((AND('Service Line Inventory'!M1049='Dropdown Answer Key'!$B$25,'Service Line Inventory'!Q1049='Dropdown Answer Key'!$M$25,'Service Line Inventory'!P1049='Dropdown Answer Key'!$J$27,S1049="Non Lead")),"Tier 4","Tier 5"))))))))</f>
        <v>BLANK</v>
      </c>
      <c r="U1049" s="123" t="str">
        <f t="shared" si="65"/>
        <v>ERROR</v>
      </c>
      <c r="V1049" s="122" t="str">
        <f t="shared" si="66"/>
        <v>ERROR</v>
      </c>
      <c r="W1049" s="122" t="str">
        <f t="shared" si="67"/>
        <v>NO</v>
      </c>
      <c r="X1049" s="116"/>
      <c r="Y1049" s="105"/>
      <c r="Z1049" s="85"/>
    </row>
    <row r="1050" spans="1:26">
      <c r="A1050" s="80"/>
      <c r="B1050" s="80"/>
      <c r="C1050" s="111"/>
      <c r="D1050" s="81"/>
      <c r="E1050" s="111"/>
      <c r="F1050" s="111"/>
      <c r="G1050" s="113"/>
      <c r="H1050" s="101"/>
      <c r="I1050" s="81"/>
      <c r="J1050" s="82"/>
      <c r="K1050" s="81"/>
      <c r="L1050" s="101" t="str">
        <f t="shared" si="64"/>
        <v>ERROR</v>
      </c>
      <c r="M1050" s="117"/>
      <c r="N1050" s="81"/>
      <c r="O1050" s="81"/>
      <c r="P1050" s="81"/>
      <c r="Q1050" s="80"/>
      <c r="R1050" s="81"/>
      <c r="S1050" s="106" t="str">
        <f>IF(OR(B1050="",$C$3="",$G$3=""),"ERROR",IF(AND(B1050='Dropdown Answer Key'!$B$12,OR(E1050="Lead",E1050="U, May have L",E1050="COM",E1050="")),"Lead",IF(AND(B1050='Dropdown Answer Key'!$B$12,OR(AND(E1050="GALV",H1050="Y"),AND(E1050="GALV",H1050="UN"),AND(E1050="GALV",H1050=""))),"GRR",IF(AND(B1050='Dropdown Answer Key'!$B$12,E1050="Unknown"),"Unknown SL",IF(AND(B1050='Dropdown Answer Key'!$B$13,OR(F1050="Lead",F1050="U, May have L",F1050="COM",F1050="")),"Lead",IF(AND(B1050='Dropdown Answer Key'!$B$13,OR(AND(F1050="GALV",H1050="Y"),AND(F1050="GALV",H1050="UN"),AND(F1050="GALV",H1050=""))),"GRR",IF(AND(B1050='Dropdown Answer Key'!$B$13,F1050="Unknown"),"Unknown SL",IF(AND(B1050='Dropdown Answer Key'!$B$14,OR(E1050="Lead",E1050="U, May have L",E1050="COM",E1050="")),"Lead",IF(AND(B1050='Dropdown Answer Key'!$B$14,OR(F1050="Lead",F1050="U, May have L",F1050="COM",F1050="")),"Lead",IF(AND(B1050='Dropdown Answer Key'!$B$14,OR(AND(E1050="GALV",H1050="Y"),AND(E1050="GALV",H1050="UN"),AND(E1050="GALV",H1050=""),AND(F1050="GALV",H1050="Y"),AND(F1050="GALV",H1050="UN"),AND(F1050="GALV",H1050=""),AND(F1050="GALV",I1050="Y"),AND(F1050="GALV",I1050="UN"),AND(F1050="GALV",I1050=""))),"GRR",IF(AND(B1050='Dropdown Answer Key'!$B$14,OR(E1050="Unknown",F1050="Unknown")),"Unknown SL","Non Lead")))))))))))</f>
        <v>ERROR</v>
      </c>
      <c r="T1050" s="83" t="str">
        <f>IF(OR(M1050="",Q1050="",S1050="ERROR"),"BLANK",IF((AND(M1050='Dropdown Answer Key'!$B$25,OR('Service Line Inventory'!S1050="Lead",S1050="Unknown SL"))),"Tier 1",IF(AND('Service Line Inventory'!M1050='Dropdown Answer Key'!$B$26,OR('Service Line Inventory'!S1050="Lead",S1050="Unknown SL")),"Tier 2",IF(AND('Service Line Inventory'!M1050='Dropdown Answer Key'!$B$27,OR('Service Line Inventory'!S1050="Lead",S1050="Unknown SL")),"Tier 2",IF('Service Line Inventory'!S1050="GRR","Tier 3",IF((AND('Service Line Inventory'!M1050='Dropdown Answer Key'!$B$25,'Service Line Inventory'!Q1050='Dropdown Answer Key'!$M$25,O1050='Dropdown Answer Key'!$G$27,'Service Line Inventory'!P1050='Dropdown Answer Key'!$J$27,S1050="Non Lead")),"Tier 4",IF((AND('Service Line Inventory'!M1050='Dropdown Answer Key'!$B$25,'Service Line Inventory'!Q1050='Dropdown Answer Key'!$M$25,O1050='Dropdown Answer Key'!$G$27,S1050="Non Lead")),"Tier 4",IF((AND('Service Line Inventory'!M1050='Dropdown Answer Key'!$B$25,'Service Line Inventory'!Q1050='Dropdown Answer Key'!$M$25,'Service Line Inventory'!P1050='Dropdown Answer Key'!$J$27,S1050="Non Lead")),"Tier 4","Tier 5"))))))))</f>
        <v>BLANK</v>
      </c>
      <c r="U1050" s="109" t="str">
        <f t="shared" si="65"/>
        <v>ERROR</v>
      </c>
      <c r="V1050" s="83" t="str">
        <f t="shared" si="66"/>
        <v>ERROR</v>
      </c>
      <c r="W1050" s="83" t="str">
        <f t="shared" si="67"/>
        <v>NO</v>
      </c>
      <c r="X1050" s="115"/>
      <c r="Y1050" s="84"/>
      <c r="Z1050" s="85"/>
    </row>
    <row r="1051" spans="1:26">
      <c r="A1051" s="89"/>
      <c r="B1051" s="90"/>
      <c r="C1051" s="112"/>
      <c r="D1051" s="90"/>
      <c r="E1051" s="112"/>
      <c r="F1051" s="112"/>
      <c r="G1051" s="114"/>
      <c r="H1051" s="102"/>
      <c r="I1051" s="90"/>
      <c r="J1051" s="91"/>
      <c r="K1051" s="90"/>
      <c r="L1051" s="102" t="str">
        <f t="shared" si="64"/>
        <v>ERROR</v>
      </c>
      <c r="M1051" s="118"/>
      <c r="N1051" s="90"/>
      <c r="O1051" s="90"/>
      <c r="P1051" s="90"/>
      <c r="Q1051" s="89"/>
      <c r="R1051" s="90"/>
      <c r="S1051" s="121" t="str">
        <f>IF(OR(B1051="",$C$3="",$G$3=""),"ERROR",IF(AND(B1051='Dropdown Answer Key'!$B$12,OR(E1051="Lead",E1051="U, May have L",E1051="COM",E1051="")),"Lead",IF(AND(B1051='Dropdown Answer Key'!$B$12,OR(AND(E1051="GALV",H1051="Y"),AND(E1051="GALV",H1051="UN"),AND(E1051="GALV",H1051=""))),"GRR",IF(AND(B1051='Dropdown Answer Key'!$B$12,E1051="Unknown"),"Unknown SL",IF(AND(B1051='Dropdown Answer Key'!$B$13,OR(F1051="Lead",F1051="U, May have L",F1051="COM",F1051="")),"Lead",IF(AND(B1051='Dropdown Answer Key'!$B$13,OR(AND(F1051="GALV",H1051="Y"),AND(F1051="GALV",H1051="UN"),AND(F1051="GALV",H1051=""))),"GRR",IF(AND(B1051='Dropdown Answer Key'!$B$13,F1051="Unknown"),"Unknown SL",IF(AND(B1051='Dropdown Answer Key'!$B$14,OR(E1051="Lead",E1051="U, May have L",E1051="COM",E1051="")),"Lead",IF(AND(B1051='Dropdown Answer Key'!$B$14,OR(F1051="Lead",F1051="U, May have L",F1051="COM",F1051="")),"Lead",IF(AND(B1051='Dropdown Answer Key'!$B$14,OR(AND(E1051="GALV",H1051="Y"),AND(E1051="GALV",H1051="UN"),AND(E1051="GALV",H1051=""),AND(F1051="GALV",H1051="Y"),AND(F1051="GALV",H1051="UN"),AND(F1051="GALV",H1051=""),AND(F1051="GALV",I1051="Y"),AND(F1051="GALV",I1051="UN"),AND(F1051="GALV",I1051=""))),"GRR",IF(AND(B1051='Dropdown Answer Key'!$B$14,OR(E1051="Unknown",F1051="Unknown")),"Unknown SL","Non Lead")))))))))))</f>
        <v>ERROR</v>
      </c>
      <c r="T1051" s="122" t="str">
        <f>IF(OR(M1051="",Q1051="",S1051="ERROR"),"BLANK",IF((AND(M1051='Dropdown Answer Key'!$B$25,OR('Service Line Inventory'!S1051="Lead",S1051="Unknown SL"))),"Tier 1",IF(AND('Service Line Inventory'!M1051='Dropdown Answer Key'!$B$26,OR('Service Line Inventory'!S1051="Lead",S1051="Unknown SL")),"Tier 2",IF(AND('Service Line Inventory'!M1051='Dropdown Answer Key'!$B$27,OR('Service Line Inventory'!S1051="Lead",S1051="Unknown SL")),"Tier 2",IF('Service Line Inventory'!S1051="GRR","Tier 3",IF((AND('Service Line Inventory'!M1051='Dropdown Answer Key'!$B$25,'Service Line Inventory'!Q1051='Dropdown Answer Key'!$M$25,O1051='Dropdown Answer Key'!$G$27,'Service Line Inventory'!P1051='Dropdown Answer Key'!$J$27,S1051="Non Lead")),"Tier 4",IF((AND('Service Line Inventory'!M1051='Dropdown Answer Key'!$B$25,'Service Line Inventory'!Q1051='Dropdown Answer Key'!$M$25,O1051='Dropdown Answer Key'!$G$27,S1051="Non Lead")),"Tier 4",IF((AND('Service Line Inventory'!M1051='Dropdown Answer Key'!$B$25,'Service Line Inventory'!Q1051='Dropdown Answer Key'!$M$25,'Service Line Inventory'!P1051='Dropdown Answer Key'!$J$27,S1051="Non Lead")),"Tier 4","Tier 5"))))))))</f>
        <v>BLANK</v>
      </c>
      <c r="U1051" s="123" t="str">
        <f t="shared" si="65"/>
        <v>ERROR</v>
      </c>
      <c r="V1051" s="122" t="str">
        <f t="shared" si="66"/>
        <v>ERROR</v>
      </c>
      <c r="W1051" s="122" t="str">
        <f t="shared" si="67"/>
        <v>NO</v>
      </c>
      <c r="X1051" s="116"/>
      <c r="Y1051" s="105"/>
      <c r="Z1051" s="85"/>
    </row>
    <row r="1052" spans="1:26">
      <c r="A1052" s="80"/>
      <c r="B1052" s="80"/>
      <c r="C1052" s="111"/>
      <c r="D1052" s="81"/>
      <c r="E1052" s="111"/>
      <c r="F1052" s="111"/>
      <c r="G1052" s="113"/>
      <c r="H1052" s="101"/>
      <c r="I1052" s="81"/>
      <c r="J1052" s="82"/>
      <c r="K1052" s="81"/>
      <c r="L1052" s="101" t="str">
        <f t="shared" si="64"/>
        <v>ERROR</v>
      </c>
      <c r="M1052" s="117"/>
      <c r="N1052" s="81"/>
      <c r="O1052" s="81"/>
      <c r="P1052" s="81"/>
      <c r="Q1052" s="80"/>
      <c r="R1052" s="81"/>
      <c r="S1052" s="106" t="str">
        <f>IF(OR(B1052="",$C$3="",$G$3=""),"ERROR",IF(AND(B1052='Dropdown Answer Key'!$B$12,OR(E1052="Lead",E1052="U, May have L",E1052="COM",E1052="")),"Lead",IF(AND(B1052='Dropdown Answer Key'!$B$12,OR(AND(E1052="GALV",H1052="Y"),AND(E1052="GALV",H1052="UN"),AND(E1052="GALV",H1052=""))),"GRR",IF(AND(B1052='Dropdown Answer Key'!$B$12,E1052="Unknown"),"Unknown SL",IF(AND(B1052='Dropdown Answer Key'!$B$13,OR(F1052="Lead",F1052="U, May have L",F1052="COM",F1052="")),"Lead",IF(AND(B1052='Dropdown Answer Key'!$B$13,OR(AND(F1052="GALV",H1052="Y"),AND(F1052="GALV",H1052="UN"),AND(F1052="GALV",H1052=""))),"GRR",IF(AND(B1052='Dropdown Answer Key'!$B$13,F1052="Unknown"),"Unknown SL",IF(AND(B1052='Dropdown Answer Key'!$B$14,OR(E1052="Lead",E1052="U, May have L",E1052="COM",E1052="")),"Lead",IF(AND(B1052='Dropdown Answer Key'!$B$14,OR(F1052="Lead",F1052="U, May have L",F1052="COM",F1052="")),"Lead",IF(AND(B1052='Dropdown Answer Key'!$B$14,OR(AND(E1052="GALV",H1052="Y"),AND(E1052="GALV",H1052="UN"),AND(E1052="GALV",H1052=""),AND(F1052="GALV",H1052="Y"),AND(F1052="GALV",H1052="UN"),AND(F1052="GALV",H1052=""),AND(F1052="GALV",I1052="Y"),AND(F1052="GALV",I1052="UN"),AND(F1052="GALV",I1052=""))),"GRR",IF(AND(B1052='Dropdown Answer Key'!$B$14,OR(E1052="Unknown",F1052="Unknown")),"Unknown SL","Non Lead")))))))))))</f>
        <v>ERROR</v>
      </c>
      <c r="T1052" s="83" t="str">
        <f>IF(OR(M1052="",Q1052="",S1052="ERROR"),"BLANK",IF((AND(M1052='Dropdown Answer Key'!$B$25,OR('Service Line Inventory'!S1052="Lead",S1052="Unknown SL"))),"Tier 1",IF(AND('Service Line Inventory'!M1052='Dropdown Answer Key'!$B$26,OR('Service Line Inventory'!S1052="Lead",S1052="Unknown SL")),"Tier 2",IF(AND('Service Line Inventory'!M1052='Dropdown Answer Key'!$B$27,OR('Service Line Inventory'!S1052="Lead",S1052="Unknown SL")),"Tier 2",IF('Service Line Inventory'!S1052="GRR","Tier 3",IF((AND('Service Line Inventory'!M1052='Dropdown Answer Key'!$B$25,'Service Line Inventory'!Q1052='Dropdown Answer Key'!$M$25,O1052='Dropdown Answer Key'!$G$27,'Service Line Inventory'!P1052='Dropdown Answer Key'!$J$27,S1052="Non Lead")),"Tier 4",IF((AND('Service Line Inventory'!M1052='Dropdown Answer Key'!$B$25,'Service Line Inventory'!Q1052='Dropdown Answer Key'!$M$25,O1052='Dropdown Answer Key'!$G$27,S1052="Non Lead")),"Tier 4",IF((AND('Service Line Inventory'!M1052='Dropdown Answer Key'!$B$25,'Service Line Inventory'!Q1052='Dropdown Answer Key'!$M$25,'Service Line Inventory'!P1052='Dropdown Answer Key'!$J$27,S1052="Non Lead")),"Tier 4","Tier 5"))))))))</f>
        <v>BLANK</v>
      </c>
      <c r="U1052" s="109" t="str">
        <f t="shared" si="65"/>
        <v>ERROR</v>
      </c>
      <c r="V1052" s="83" t="str">
        <f t="shared" si="66"/>
        <v>ERROR</v>
      </c>
      <c r="W1052" s="83" t="str">
        <f t="shared" si="67"/>
        <v>NO</v>
      </c>
      <c r="X1052" s="115"/>
      <c r="Y1052" s="84"/>
      <c r="Z1052" s="85"/>
    </row>
    <row r="1053" spans="1:26">
      <c r="A1053" s="89"/>
      <c r="B1053" s="90"/>
      <c r="C1053" s="112"/>
      <c r="D1053" s="90"/>
      <c r="E1053" s="112"/>
      <c r="F1053" s="112"/>
      <c r="G1053" s="114"/>
      <c r="H1053" s="102"/>
      <c r="I1053" s="90"/>
      <c r="J1053" s="91"/>
      <c r="K1053" s="90"/>
      <c r="L1053" s="102" t="str">
        <f t="shared" si="64"/>
        <v>ERROR</v>
      </c>
      <c r="M1053" s="118"/>
      <c r="N1053" s="90"/>
      <c r="O1053" s="90"/>
      <c r="P1053" s="90"/>
      <c r="Q1053" s="89"/>
      <c r="R1053" s="90"/>
      <c r="S1053" s="121" t="str">
        <f>IF(OR(B1053="",$C$3="",$G$3=""),"ERROR",IF(AND(B1053='Dropdown Answer Key'!$B$12,OR(E1053="Lead",E1053="U, May have L",E1053="COM",E1053="")),"Lead",IF(AND(B1053='Dropdown Answer Key'!$B$12,OR(AND(E1053="GALV",H1053="Y"),AND(E1053="GALV",H1053="UN"),AND(E1053="GALV",H1053=""))),"GRR",IF(AND(B1053='Dropdown Answer Key'!$B$12,E1053="Unknown"),"Unknown SL",IF(AND(B1053='Dropdown Answer Key'!$B$13,OR(F1053="Lead",F1053="U, May have L",F1053="COM",F1053="")),"Lead",IF(AND(B1053='Dropdown Answer Key'!$B$13,OR(AND(F1053="GALV",H1053="Y"),AND(F1053="GALV",H1053="UN"),AND(F1053="GALV",H1053=""))),"GRR",IF(AND(B1053='Dropdown Answer Key'!$B$13,F1053="Unknown"),"Unknown SL",IF(AND(B1053='Dropdown Answer Key'!$B$14,OR(E1053="Lead",E1053="U, May have L",E1053="COM",E1053="")),"Lead",IF(AND(B1053='Dropdown Answer Key'!$B$14,OR(F1053="Lead",F1053="U, May have L",F1053="COM",F1053="")),"Lead",IF(AND(B1053='Dropdown Answer Key'!$B$14,OR(AND(E1053="GALV",H1053="Y"),AND(E1053="GALV",H1053="UN"),AND(E1053="GALV",H1053=""),AND(F1053="GALV",H1053="Y"),AND(F1053="GALV",H1053="UN"),AND(F1053="GALV",H1053=""),AND(F1053="GALV",I1053="Y"),AND(F1053="GALV",I1053="UN"),AND(F1053="GALV",I1053=""))),"GRR",IF(AND(B1053='Dropdown Answer Key'!$B$14,OR(E1053="Unknown",F1053="Unknown")),"Unknown SL","Non Lead")))))))))))</f>
        <v>ERROR</v>
      </c>
      <c r="T1053" s="122" t="str">
        <f>IF(OR(M1053="",Q1053="",S1053="ERROR"),"BLANK",IF((AND(M1053='Dropdown Answer Key'!$B$25,OR('Service Line Inventory'!S1053="Lead",S1053="Unknown SL"))),"Tier 1",IF(AND('Service Line Inventory'!M1053='Dropdown Answer Key'!$B$26,OR('Service Line Inventory'!S1053="Lead",S1053="Unknown SL")),"Tier 2",IF(AND('Service Line Inventory'!M1053='Dropdown Answer Key'!$B$27,OR('Service Line Inventory'!S1053="Lead",S1053="Unknown SL")),"Tier 2",IF('Service Line Inventory'!S1053="GRR","Tier 3",IF((AND('Service Line Inventory'!M1053='Dropdown Answer Key'!$B$25,'Service Line Inventory'!Q1053='Dropdown Answer Key'!$M$25,O1053='Dropdown Answer Key'!$G$27,'Service Line Inventory'!P1053='Dropdown Answer Key'!$J$27,S1053="Non Lead")),"Tier 4",IF((AND('Service Line Inventory'!M1053='Dropdown Answer Key'!$B$25,'Service Line Inventory'!Q1053='Dropdown Answer Key'!$M$25,O1053='Dropdown Answer Key'!$G$27,S1053="Non Lead")),"Tier 4",IF((AND('Service Line Inventory'!M1053='Dropdown Answer Key'!$B$25,'Service Line Inventory'!Q1053='Dropdown Answer Key'!$M$25,'Service Line Inventory'!P1053='Dropdown Answer Key'!$J$27,S1053="Non Lead")),"Tier 4","Tier 5"))))))))</f>
        <v>BLANK</v>
      </c>
      <c r="U1053" s="123" t="str">
        <f t="shared" si="65"/>
        <v>ERROR</v>
      </c>
      <c r="V1053" s="122" t="str">
        <f t="shared" si="66"/>
        <v>ERROR</v>
      </c>
      <c r="W1053" s="122" t="str">
        <f t="shared" si="67"/>
        <v>NO</v>
      </c>
      <c r="X1053" s="116"/>
      <c r="Y1053" s="105"/>
      <c r="Z1053" s="85"/>
    </row>
    <row r="1054" spans="1:26">
      <c r="A1054" s="80"/>
      <c r="B1054" s="80"/>
      <c r="C1054" s="111"/>
      <c r="D1054" s="81"/>
      <c r="E1054" s="111"/>
      <c r="F1054" s="111"/>
      <c r="G1054" s="113"/>
      <c r="H1054" s="101"/>
      <c r="I1054" s="81"/>
      <c r="J1054" s="82"/>
      <c r="K1054" s="81"/>
      <c r="L1054" s="101" t="str">
        <f t="shared" si="64"/>
        <v>ERROR</v>
      </c>
      <c r="M1054" s="117"/>
      <c r="N1054" s="81"/>
      <c r="O1054" s="81"/>
      <c r="P1054" s="81"/>
      <c r="Q1054" s="80"/>
      <c r="R1054" s="81"/>
      <c r="S1054" s="106" t="str">
        <f>IF(OR(B1054="",$C$3="",$G$3=""),"ERROR",IF(AND(B1054='Dropdown Answer Key'!$B$12,OR(E1054="Lead",E1054="U, May have L",E1054="COM",E1054="")),"Lead",IF(AND(B1054='Dropdown Answer Key'!$B$12,OR(AND(E1054="GALV",H1054="Y"),AND(E1054="GALV",H1054="UN"),AND(E1054="GALV",H1054=""))),"GRR",IF(AND(B1054='Dropdown Answer Key'!$B$12,E1054="Unknown"),"Unknown SL",IF(AND(B1054='Dropdown Answer Key'!$B$13,OR(F1054="Lead",F1054="U, May have L",F1054="COM",F1054="")),"Lead",IF(AND(B1054='Dropdown Answer Key'!$B$13,OR(AND(F1054="GALV",H1054="Y"),AND(F1054="GALV",H1054="UN"),AND(F1054="GALV",H1054=""))),"GRR",IF(AND(B1054='Dropdown Answer Key'!$B$13,F1054="Unknown"),"Unknown SL",IF(AND(B1054='Dropdown Answer Key'!$B$14,OR(E1054="Lead",E1054="U, May have L",E1054="COM",E1054="")),"Lead",IF(AND(B1054='Dropdown Answer Key'!$B$14,OR(F1054="Lead",F1054="U, May have L",F1054="COM",F1054="")),"Lead",IF(AND(B1054='Dropdown Answer Key'!$B$14,OR(AND(E1054="GALV",H1054="Y"),AND(E1054="GALV",H1054="UN"),AND(E1054="GALV",H1054=""),AND(F1054="GALV",H1054="Y"),AND(F1054="GALV",H1054="UN"),AND(F1054="GALV",H1054=""),AND(F1054="GALV",I1054="Y"),AND(F1054="GALV",I1054="UN"),AND(F1054="GALV",I1054=""))),"GRR",IF(AND(B1054='Dropdown Answer Key'!$B$14,OR(E1054="Unknown",F1054="Unknown")),"Unknown SL","Non Lead")))))))))))</f>
        <v>ERROR</v>
      </c>
      <c r="T1054" s="83" t="str">
        <f>IF(OR(M1054="",Q1054="",S1054="ERROR"),"BLANK",IF((AND(M1054='Dropdown Answer Key'!$B$25,OR('Service Line Inventory'!S1054="Lead",S1054="Unknown SL"))),"Tier 1",IF(AND('Service Line Inventory'!M1054='Dropdown Answer Key'!$B$26,OR('Service Line Inventory'!S1054="Lead",S1054="Unknown SL")),"Tier 2",IF(AND('Service Line Inventory'!M1054='Dropdown Answer Key'!$B$27,OR('Service Line Inventory'!S1054="Lead",S1054="Unknown SL")),"Tier 2",IF('Service Line Inventory'!S1054="GRR","Tier 3",IF((AND('Service Line Inventory'!M1054='Dropdown Answer Key'!$B$25,'Service Line Inventory'!Q1054='Dropdown Answer Key'!$M$25,O1054='Dropdown Answer Key'!$G$27,'Service Line Inventory'!P1054='Dropdown Answer Key'!$J$27,S1054="Non Lead")),"Tier 4",IF((AND('Service Line Inventory'!M1054='Dropdown Answer Key'!$B$25,'Service Line Inventory'!Q1054='Dropdown Answer Key'!$M$25,O1054='Dropdown Answer Key'!$G$27,S1054="Non Lead")),"Tier 4",IF((AND('Service Line Inventory'!M1054='Dropdown Answer Key'!$B$25,'Service Line Inventory'!Q1054='Dropdown Answer Key'!$M$25,'Service Line Inventory'!P1054='Dropdown Answer Key'!$J$27,S1054="Non Lead")),"Tier 4","Tier 5"))))))))</f>
        <v>BLANK</v>
      </c>
      <c r="U1054" s="109" t="str">
        <f t="shared" si="65"/>
        <v>ERROR</v>
      </c>
      <c r="V1054" s="83" t="str">
        <f t="shared" si="66"/>
        <v>ERROR</v>
      </c>
      <c r="W1054" s="83" t="str">
        <f t="shared" si="67"/>
        <v>NO</v>
      </c>
      <c r="X1054" s="115"/>
      <c r="Y1054" s="84"/>
      <c r="Z1054" s="85"/>
    </row>
    <row r="1055" spans="1:26">
      <c r="A1055" s="89"/>
      <c r="B1055" s="90"/>
      <c r="C1055" s="112"/>
      <c r="D1055" s="90"/>
      <c r="E1055" s="112"/>
      <c r="F1055" s="112"/>
      <c r="G1055" s="114"/>
      <c r="H1055" s="102"/>
      <c r="I1055" s="90"/>
      <c r="J1055" s="91"/>
      <c r="K1055" s="90"/>
      <c r="L1055" s="102" t="str">
        <f t="shared" si="64"/>
        <v>ERROR</v>
      </c>
      <c r="M1055" s="118"/>
      <c r="N1055" s="90"/>
      <c r="O1055" s="90"/>
      <c r="P1055" s="90"/>
      <c r="Q1055" s="89"/>
      <c r="R1055" s="90"/>
      <c r="S1055" s="121" t="str">
        <f>IF(OR(B1055="",$C$3="",$G$3=""),"ERROR",IF(AND(B1055='Dropdown Answer Key'!$B$12,OR(E1055="Lead",E1055="U, May have L",E1055="COM",E1055="")),"Lead",IF(AND(B1055='Dropdown Answer Key'!$B$12,OR(AND(E1055="GALV",H1055="Y"),AND(E1055="GALV",H1055="UN"),AND(E1055="GALV",H1055=""))),"GRR",IF(AND(B1055='Dropdown Answer Key'!$B$12,E1055="Unknown"),"Unknown SL",IF(AND(B1055='Dropdown Answer Key'!$B$13,OR(F1055="Lead",F1055="U, May have L",F1055="COM",F1055="")),"Lead",IF(AND(B1055='Dropdown Answer Key'!$B$13,OR(AND(F1055="GALV",H1055="Y"),AND(F1055="GALV",H1055="UN"),AND(F1055="GALV",H1055=""))),"GRR",IF(AND(B1055='Dropdown Answer Key'!$B$13,F1055="Unknown"),"Unknown SL",IF(AND(B1055='Dropdown Answer Key'!$B$14,OR(E1055="Lead",E1055="U, May have L",E1055="COM",E1055="")),"Lead",IF(AND(B1055='Dropdown Answer Key'!$B$14,OR(F1055="Lead",F1055="U, May have L",F1055="COM",F1055="")),"Lead",IF(AND(B1055='Dropdown Answer Key'!$B$14,OR(AND(E1055="GALV",H1055="Y"),AND(E1055="GALV",H1055="UN"),AND(E1055="GALV",H1055=""),AND(F1055="GALV",H1055="Y"),AND(F1055="GALV",H1055="UN"),AND(F1055="GALV",H1055=""),AND(F1055="GALV",I1055="Y"),AND(F1055="GALV",I1055="UN"),AND(F1055="GALV",I1055=""))),"GRR",IF(AND(B1055='Dropdown Answer Key'!$B$14,OR(E1055="Unknown",F1055="Unknown")),"Unknown SL","Non Lead")))))))))))</f>
        <v>ERROR</v>
      </c>
      <c r="T1055" s="122" t="str">
        <f>IF(OR(M1055="",Q1055="",S1055="ERROR"),"BLANK",IF((AND(M1055='Dropdown Answer Key'!$B$25,OR('Service Line Inventory'!S1055="Lead",S1055="Unknown SL"))),"Tier 1",IF(AND('Service Line Inventory'!M1055='Dropdown Answer Key'!$B$26,OR('Service Line Inventory'!S1055="Lead",S1055="Unknown SL")),"Tier 2",IF(AND('Service Line Inventory'!M1055='Dropdown Answer Key'!$B$27,OR('Service Line Inventory'!S1055="Lead",S1055="Unknown SL")),"Tier 2",IF('Service Line Inventory'!S1055="GRR","Tier 3",IF((AND('Service Line Inventory'!M1055='Dropdown Answer Key'!$B$25,'Service Line Inventory'!Q1055='Dropdown Answer Key'!$M$25,O1055='Dropdown Answer Key'!$G$27,'Service Line Inventory'!P1055='Dropdown Answer Key'!$J$27,S1055="Non Lead")),"Tier 4",IF((AND('Service Line Inventory'!M1055='Dropdown Answer Key'!$B$25,'Service Line Inventory'!Q1055='Dropdown Answer Key'!$M$25,O1055='Dropdown Answer Key'!$G$27,S1055="Non Lead")),"Tier 4",IF((AND('Service Line Inventory'!M1055='Dropdown Answer Key'!$B$25,'Service Line Inventory'!Q1055='Dropdown Answer Key'!$M$25,'Service Line Inventory'!P1055='Dropdown Answer Key'!$J$27,S1055="Non Lead")),"Tier 4","Tier 5"))))))))</f>
        <v>BLANK</v>
      </c>
      <c r="U1055" s="123" t="str">
        <f t="shared" si="65"/>
        <v>ERROR</v>
      </c>
      <c r="V1055" s="122" t="str">
        <f t="shared" si="66"/>
        <v>ERROR</v>
      </c>
      <c r="W1055" s="122" t="str">
        <f t="shared" si="67"/>
        <v>NO</v>
      </c>
      <c r="X1055" s="116"/>
      <c r="Y1055" s="105"/>
      <c r="Z1055" s="85"/>
    </row>
    <row r="1056" spans="1:26">
      <c r="A1056" s="80"/>
      <c r="B1056" s="80"/>
      <c r="C1056" s="111"/>
      <c r="D1056" s="81"/>
      <c r="E1056" s="111"/>
      <c r="F1056" s="111"/>
      <c r="G1056" s="113"/>
      <c r="H1056" s="101"/>
      <c r="I1056" s="81"/>
      <c r="J1056" s="82"/>
      <c r="K1056" s="81"/>
      <c r="L1056" s="101" t="str">
        <f t="shared" si="64"/>
        <v>ERROR</v>
      </c>
      <c r="M1056" s="117"/>
      <c r="N1056" s="81"/>
      <c r="O1056" s="81"/>
      <c r="P1056" s="81"/>
      <c r="Q1056" s="80"/>
      <c r="R1056" s="81"/>
      <c r="S1056" s="106" t="str">
        <f>IF(OR(B1056="",$C$3="",$G$3=""),"ERROR",IF(AND(B1056='Dropdown Answer Key'!$B$12,OR(E1056="Lead",E1056="U, May have L",E1056="COM",E1056="")),"Lead",IF(AND(B1056='Dropdown Answer Key'!$B$12,OR(AND(E1056="GALV",H1056="Y"),AND(E1056="GALV",H1056="UN"),AND(E1056="GALV",H1056=""))),"GRR",IF(AND(B1056='Dropdown Answer Key'!$B$12,E1056="Unknown"),"Unknown SL",IF(AND(B1056='Dropdown Answer Key'!$B$13,OR(F1056="Lead",F1056="U, May have L",F1056="COM",F1056="")),"Lead",IF(AND(B1056='Dropdown Answer Key'!$B$13,OR(AND(F1056="GALV",H1056="Y"),AND(F1056="GALV",H1056="UN"),AND(F1056="GALV",H1056=""))),"GRR",IF(AND(B1056='Dropdown Answer Key'!$B$13,F1056="Unknown"),"Unknown SL",IF(AND(B1056='Dropdown Answer Key'!$B$14,OR(E1056="Lead",E1056="U, May have L",E1056="COM",E1056="")),"Lead",IF(AND(B1056='Dropdown Answer Key'!$B$14,OR(F1056="Lead",F1056="U, May have L",F1056="COM",F1056="")),"Lead",IF(AND(B1056='Dropdown Answer Key'!$B$14,OR(AND(E1056="GALV",H1056="Y"),AND(E1056="GALV",H1056="UN"),AND(E1056="GALV",H1056=""),AND(F1056="GALV",H1056="Y"),AND(F1056="GALV",H1056="UN"),AND(F1056="GALV",H1056=""),AND(F1056="GALV",I1056="Y"),AND(F1056="GALV",I1056="UN"),AND(F1056="GALV",I1056=""))),"GRR",IF(AND(B1056='Dropdown Answer Key'!$B$14,OR(E1056="Unknown",F1056="Unknown")),"Unknown SL","Non Lead")))))))))))</f>
        <v>ERROR</v>
      </c>
      <c r="T1056" s="83" t="str">
        <f>IF(OR(M1056="",Q1056="",S1056="ERROR"),"BLANK",IF((AND(M1056='Dropdown Answer Key'!$B$25,OR('Service Line Inventory'!S1056="Lead",S1056="Unknown SL"))),"Tier 1",IF(AND('Service Line Inventory'!M1056='Dropdown Answer Key'!$B$26,OR('Service Line Inventory'!S1056="Lead",S1056="Unknown SL")),"Tier 2",IF(AND('Service Line Inventory'!M1056='Dropdown Answer Key'!$B$27,OR('Service Line Inventory'!S1056="Lead",S1056="Unknown SL")),"Tier 2",IF('Service Line Inventory'!S1056="GRR","Tier 3",IF((AND('Service Line Inventory'!M1056='Dropdown Answer Key'!$B$25,'Service Line Inventory'!Q1056='Dropdown Answer Key'!$M$25,O1056='Dropdown Answer Key'!$G$27,'Service Line Inventory'!P1056='Dropdown Answer Key'!$J$27,S1056="Non Lead")),"Tier 4",IF((AND('Service Line Inventory'!M1056='Dropdown Answer Key'!$B$25,'Service Line Inventory'!Q1056='Dropdown Answer Key'!$M$25,O1056='Dropdown Answer Key'!$G$27,S1056="Non Lead")),"Tier 4",IF((AND('Service Line Inventory'!M1056='Dropdown Answer Key'!$B$25,'Service Line Inventory'!Q1056='Dropdown Answer Key'!$M$25,'Service Line Inventory'!P1056='Dropdown Answer Key'!$J$27,S1056="Non Lead")),"Tier 4","Tier 5"))))))))</f>
        <v>BLANK</v>
      </c>
      <c r="U1056" s="109" t="str">
        <f t="shared" si="65"/>
        <v>ERROR</v>
      </c>
      <c r="V1056" s="83" t="str">
        <f t="shared" si="66"/>
        <v>ERROR</v>
      </c>
      <c r="W1056" s="83" t="str">
        <f t="shared" si="67"/>
        <v>NO</v>
      </c>
      <c r="X1056" s="115"/>
      <c r="Y1056" s="84"/>
      <c r="Z1056" s="85"/>
    </row>
    <row r="1057" spans="1:26">
      <c r="A1057" s="89"/>
      <c r="B1057" s="90"/>
      <c r="C1057" s="112"/>
      <c r="D1057" s="90"/>
      <c r="E1057" s="112"/>
      <c r="F1057" s="112"/>
      <c r="G1057" s="114"/>
      <c r="H1057" s="102"/>
      <c r="I1057" s="90"/>
      <c r="J1057" s="91"/>
      <c r="K1057" s="90"/>
      <c r="L1057" s="102" t="str">
        <f t="shared" si="64"/>
        <v>ERROR</v>
      </c>
      <c r="M1057" s="118"/>
      <c r="N1057" s="90"/>
      <c r="O1057" s="90"/>
      <c r="P1057" s="90"/>
      <c r="Q1057" s="89"/>
      <c r="R1057" s="90"/>
      <c r="S1057" s="121" t="str">
        <f>IF(OR(B1057="",$C$3="",$G$3=""),"ERROR",IF(AND(B1057='Dropdown Answer Key'!$B$12,OR(E1057="Lead",E1057="U, May have L",E1057="COM",E1057="")),"Lead",IF(AND(B1057='Dropdown Answer Key'!$B$12,OR(AND(E1057="GALV",H1057="Y"),AND(E1057="GALV",H1057="UN"),AND(E1057="GALV",H1057=""))),"GRR",IF(AND(B1057='Dropdown Answer Key'!$B$12,E1057="Unknown"),"Unknown SL",IF(AND(B1057='Dropdown Answer Key'!$B$13,OR(F1057="Lead",F1057="U, May have L",F1057="COM",F1057="")),"Lead",IF(AND(B1057='Dropdown Answer Key'!$B$13,OR(AND(F1057="GALV",H1057="Y"),AND(F1057="GALV",H1057="UN"),AND(F1057="GALV",H1057=""))),"GRR",IF(AND(B1057='Dropdown Answer Key'!$B$13,F1057="Unknown"),"Unknown SL",IF(AND(B1057='Dropdown Answer Key'!$B$14,OR(E1057="Lead",E1057="U, May have L",E1057="COM",E1057="")),"Lead",IF(AND(B1057='Dropdown Answer Key'!$B$14,OR(F1057="Lead",F1057="U, May have L",F1057="COM",F1057="")),"Lead",IF(AND(B1057='Dropdown Answer Key'!$B$14,OR(AND(E1057="GALV",H1057="Y"),AND(E1057="GALV",H1057="UN"),AND(E1057="GALV",H1057=""),AND(F1057="GALV",H1057="Y"),AND(F1057="GALV",H1057="UN"),AND(F1057="GALV",H1057=""),AND(F1057="GALV",I1057="Y"),AND(F1057="GALV",I1057="UN"),AND(F1057="GALV",I1057=""))),"GRR",IF(AND(B1057='Dropdown Answer Key'!$B$14,OR(E1057="Unknown",F1057="Unknown")),"Unknown SL","Non Lead")))))))))))</f>
        <v>ERROR</v>
      </c>
      <c r="T1057" s="122" t="str">
        <f>IF(OR(M1057="",Q1057="",S1057="ERROR"),"BLANK",IF((AND(M1057='Dropdown Answer Key'!$B$25,OR('Service Line Inventory'!S1057="Lead",S1057="Unknown SL"))),"Tier 1",IF(AND('Service Line Inventory'!M1057='Dropdown Answer Key'!$B$26,OR('Service Line Inventory'!S1057="Lead",S1057="Unknown SL")),"Tier 2",IF(AND('Service Line Inventory'!M1057='Dropdown Answer Key'!$B$27,OR('Service Line Inventory'!S1057="Lead",S1057="Unknown SL")),"Tier 2",IF('Service Line Inventory'!S1057="GRR","Tier 3",IF((AND('Service Line Inventory'!M1057='Dropdown Answer Key'!$B$25,'Service Line Inventory'!Q1057='Dropdown Answer Key'!$M$25,O1057='Dropdown Answer Key'!$G$27,'Service Line Inventory'!P1057='Dropdown Answer Key'!$J$27,S1057="Non Lead")),"Tier 4",IF((AND('Service Line Inventory'!M1057='Dropdown Answer Key'!$B$25,'Service Line Inventory'!Q1057='Dropdown Answer Key'!$M$25,O1057='Dropdown Answer Key'!$G$27,S1057="Non Lead")),"Tier 4",IF((AND('Service Line Inventory'!M1057='Dropdown Answer Key'!$B$25,'Service Line Inventory'!Q1057='Dropdown Answer Key'!$M$25,'Service Line Inventory'!P1057='Dropdown Answer Key'!$J$27,S1057="Non Lead")),"Tier 4","Tier 5"))))))))</f>
        <v>BLANK</v>
      </c>
      <c r="U1057" s="123" t="str">
        <f t="shared" si="65"/>
        <v>ERROR</v>
      </c>
      <c r="V1057" s="122" t="str">
        <f t="shared" si="66"/>
        <v>ERROR</v>
      </c>
      <c r="W1057" s="122" t="str">
        <f t="shared" si="67"/>
        <v>NO</v>
      </c>
      <c r="X1057" s="116"/>
      <c r="Y1057" s="105"/>
      <c r="Z1057" s="85"/>
    </row>
    <row r="1058" spans="1:26">
      <c r="A1058" s="80"/>
      <c r="B1058" s="80"/>
      <c r="C1058" s="111"/>
      <c r="D1058" s="81"/>
      <c r="E1058" s="111"/>
      <c r="F1058" s="111"/>
      <c r="G1058" s="113"/>
      <c r="H1058" s="101"/>
      <c r="I1058" s="81"/>
      <c r="J1058" s="82"/>
      <c r="K1058" s="81"/>
      <c r="L1058" s="101" t="str">
        <f t="shared" si="64"/>
        <v>ERROR</v>
      </c>
      <c r="M1058" s="117"/>
      <c r="N1058" s="81"/>
      <c r="O1058" s="81"/>
      <c r="P1058" s="81"/>
      <c r="Q1058" s="80"/>
      <c r="R1058" s="81"/>
      <c r="S1058" s="106" t="str">
        <f>IF(OR(B1058="",$C$3="",$G$3=""),"ERROR",IF(AND(B1058='Dropdown Answer Key'!$B$12,OR(E1058="Lead",E1058="U, May have L",E1058="COM",E1058="")),"Lead",IF(AND(B1058='Dropdown Answer Key'!$B$12,OR(AND(E1058="GALV",H1058="Y"),AND(E1058="GALV",H1058="UN"),AND(E1058="GALV",H1058=""))),"GRR",IF(AND(B1058='Dropdown Answer Key'!$B$12,E1058="Unknown"),"Unknown SL",IF(AND(B1058='Dropdown Answer Key'!$B$13,OR(F1058="Lead",F1058="U, May have L",F1058="COM",F1058="")),"Lead",IF(AND(B1058='Dropdown Answer Key'!$B$13,OR(AND(F1058="GALV",H1058="Y"),AND(F1058="GALV",H1058="UN"),AND(F1058="GALV",H1058=""))),"GRR",IF(AND(B1058='Dropdown Answer Key'!$B$13,F1058="Unknown"),"Unknown SL",IF(AND(B1058='Dropdown Answer Key'!$B$14,OR(E1058="Lead",E1058="U, May have L",E1058="COM",E1058="")),"Lead",IF(AND(B1058='Dropdown Answer Key'!$B$14,OR(F1058="Lead",F1058="U, May have L",F1058="COM",F1058="")),"Lead",IF(AND(B1058='Dropdown Answer Key'!$B$14,OR(AND(E1058="GALV",H1058="Y"),AND(E1058="GALV",H1058="UN"),AND(E1058="GALV",H1058=""),AND(F1058="GALV",H1058="Y"),AND(F1058="GALV",H1058="UN"),AND(F1058="GALV",H1058=""),AND(F1058="GALV",I1058="Y"),AND(F1058="GALV",I1058="UN"),AND(F1058="GALV",I1058=""))),"GRR",IF(AND(B1058='Dropdown Answer Key'!$B$14,OR(E1058="Unknown",F1058="Unknown")),"Unknown SL","Non Lead")))))))))))</f>
        <v>ERROR</v>
      </c>
      <c r="T1058" s="83" t="str">
        <f>IF(OR(M1058="",Q1058="",S1058="ERROR"),"BLANK",IF((AND(M1058='Dropdown Answer Key'!$B$25,OR('Service Line Inventory'!S1058="Lead",S1058="Unknown SL"))),"Tier 1",IF(AND('Service Line Inventory'!M1058='Dropdown Answer Key'!$B$26,OR('Service Line Inventory'!S1058="Lead",S1058="Unknown SL")),"Tier 2",IF(AND('Service Line Inventory'!M1058='Dropdown Answer Key'!$B$27,OR('Service Line Inventory'!S1058="Lead",S1058="Unknown SL")),"Tier 2",IF('Service Line Inventory'!S1058="GRR","Tier 3",IF((AND('Service Line Inventory'!M1058='Dropdown Answer Key'!$B$25,'Service Line Inventory'!Q1058='Dropdown Answer Key'!$M$25,O1058='Dropdown Answer Key'!$G$27,'Service Line Inventory'!P1058='Dropdown Answer Key'!$J$27,S1058="Non Lead")),"Tier 4",IF((AND('Service Line Inventory'!M1058='Dropdown Answer Key'!$B$25,'Service Line Inventory'!Q1058='Dropdown Answer Key'!$M$25,O1058='Dropdown Answer Key'!$G$27,S1058="Non Lead")),"Tier 4",IF((AND('Service Line Inventory'!M1058='Dropdown Answer Key'!$B$25,'Service Line Inventory'!Q1058='Dropdown Answer Key'!$M$25,'Service Line Inventory'!P1058='Dropdown Answer Key'!$J$27,S1058="Non Lead")),"Tier 4","Tier 5"))))))))</f>
        <v>BLANK</v>
      </c>
      <c r="U1058" s="109" t="str">
        <f t="shared" si="65"/>
        <v>ERROR</v>
      </c>
      <c r="V1058" s="83" t="str">
        <f t="shared" si="66"/>
        <v>ERROR</v>
      </c>
      <c r="W1058" s="83" t="str">
        <f t="shared" si="67"/>
        <v>NO</v>
      </c>
      <c r="X1058" s="115"/>
      <c r="Y1058" s="84"/>
      <c r="Z1058" s="85"/>
    </row>
    <row r="1059" spans="1:26">
      <c r="A1059" s="89"/>
      <c r="B1059" s="90"/>
      <c r="C1059" s="112"/>
      <c r="D1059" s="90"/>
      <c r="E1059" s="112"/>
      <c r="F1059" s="112"/>
      <c r="G1059" s="114"/>
      <c r="H1059" s="102"/>
      <c r="I1059" s="90"/>
      <c r="J1059" s="91"/>
      <c r="K1059" s="90"/>
      <c r="L1059" s="102" t="str">
        <f t="shared" si="64"/>
        <v>ERROR</v>
      </c>
      <c r="M1059" s="118"/>
      <c r="N1059" s="90"/>
      <c r="O1059" s="90"/>
      <c r="P1059" s="90"/>
      <c r="Q1059" s="89"/>
      <c r="R1059" s="90"/>
      <c r="S1059" s="121" t="str">
        <f>IF(OR(B1059="",$C$3="",$G$3=""),"ERROR",IF(AND(B1059='Dropdown Answer Key'!$B$12,OR(E1059="Lead",E1059="U, May have L",E1059="COM",E1059="")),"Lead",IF(AND(B1059='Dropdown Answer Key'!$B$12,OR(AND(E1059="GALV",H1059="Y"),AND(E1059="GALV",H1059="UN"),AND(E1059="GALV",H1059=""))),"GRR",IF(AND(B1059='Dropdown Answer Key'!$B$12,E1059="Unknown"),"Unknown SL",IF(AND(B1059='Dropdown Answer Key'!$B$13,OR(F1059="Lead",F1059="U, May have L",F1059="COM",F1059="")),"Lead",IF(AND(B1059='Dropdown Answer Key'!$B$13,OR(AND(F1059="GALV",H1059="Y"),AND(F1059="GALV",H1059="UN"),AND(F1059="GALV",H1059=""))),"GRR",IF(AND(B1059='Dropdown Answer Key'!$B$13,F1059="Unknown"),"Unknown SL",IF(AND(B1059='Dropdown Answer Key'!$B$14,OR(E1059="Lead",E1059="U, May have L",E1059="COM",E1059="")),"Lead",IF(AND(B1059='Dropdown Answer Key'!$B$14,OR(F1059="Lead",F1059="U, May have L",F1059="COM",F1059="")),"Lead",IF(AND(B1059='Dropdown Answer Key'!$B$14,OR(AND(E1059="GALV",H1059="Y"),AND(E1059="GALV",H1059="UN"),AND(E1059="GALV",H1059=""),AND(F1059="GALV",H1059="Y"),AND(F1059="GALV",H1059="UN"),AND(F1059="GALV",H1059=""),AND(F1059="GALV",I1059="Y"),AND(F1059="GALV",I1059="UN"),AND(F1059="GALV",I1059=""))),"GRR",IF(AND(B1059='Dropdown Answer Key'!$B$14,OR(E1059="Unknown",F1059="Unknown")),"Unknown SL","Non Lead")))))))))))</f>
        <v>ERROR</v>
      </c>
      <c r="T1059" s="122" t="str">
        <f>IF(OR(M1059="",Q1059="",S1059="ERROR"),"BLANK",IF((AND(M1059='Dropdown Answer Key'!$B$25,OR('Service Line Inventory'!S1059="Lead",S1059="Unknown SL"))),"Tier 1",IF(AND('Service Line Inventory'!M1059='Dropdown Answer Key'!$B$26,OR('Service Line Inventory'!S1059="Lead",S1059="Unknown SL")),"Tier 2",IF(AND('Service Line Inventory'!M1059='Dropdown Answer Key'!$B$27,OR('Service Line Inventory'!S1059="Lead",S1059="Unknown SL")),"Tier 2",IF('Service Line Inventory'!S1059="GRR","Tier 3",IF((AND('Service Line Inventory'!M1059='Dropdown Answer Key'!$B$25,'Service Line Inventory'!Q1059='Dropdown Answer Key'!$M$25,O1059='Dropdown Answer Key'!$G$27,'Service Line Inventory'!P1059='Dropdown Answer Key'!$J$27,S1059="Non Lead")),"Tier 4",IF((AND('Service Line Inventory'!M1059='Dropdown Answer Key'!$B$25,'Service Line Inventory'!Q1059='Dropdown Answer Key'!$M$25,O1059='Dropdown Answer Key'!$G$27,S1059="Non Lead")),"Tier 4",IF((AND('Service Line Inventory'!M1059='Dropdown Answer Key'!$B$25,'Service Line Inventory'!Q1059='Dropdown Answer Key'!$M$25,'Service Line Inventory'!P1059='Dropdown Answer Key'!$J$27,S1059="Non Lead")),"Tier 4","Tier 5"))))))))</f>
        <v>BLANK</v>
      </c>
      <c r="U1059" s="123" t="str">
        <f t="shared" si="65"/>
        <v>ERROR</v>
      </c>
      <c r="V1059" s="122" t="str">
        <f t="shared" si="66"/>
        <v>ERROR</v>
      </c>
      <c r="W1059" s="122" t="str">
        <f t="shared" si="67"/>
        <v>NO</v>
      </c>
      <c r="X1059" s="116"/>
      <c r="Y1059" s="105"/>
      <c r="Z1059" s="85"/>
    </row>
    <row r="1060" spans="1:26">
      <c r="A1060" s="80"/>
      <c r="B1060" s="80"/>
      <c r="C1060" s="111"/>
      <c r="D1060" s="81"/>
      <c r="E1060" s="111"/>
      <c r="F1060" s="111"/>
      <c r="G1060" s="113"/>
      <c r="H1060" s="101"/>
      <c r="I1060" s="81"/>
      <c r="J1060" s="82"/>
      <c r="K1060" s="81"/>
      <c r="L1060" s="101" t="str">
        <f t="shared" si="64"/>
        <v>ERROR</v>
      </c>
      <c r="M1060" s="117"/>
      <c r="N1060" s="81"/>
      <c r="O1060" s="81"/>
      <c r="P1060" s="81"/>
      <c r="Q1060" s="80"/>
      <c r="R1060" s="81"/>
      <c r="S1060" s="106" t="str">
        <f>IF(OR(B1060="",$C$3="",$G$3=""),"ERROR",IF(AND(B1060='Dropdown Answer Key'!$B$12,OR(E1060="Lead",E1060="U, May have L",E1060="COM",E1060="")),"Lead",IF(AND(B1060='Dropdown Answer Key'!$B$12,OR(AND(E1060="GALV",H1060="Y"),AND(E1060="GALV",H1060="UN"),AND(E1060="GALV",H1060=""))),"GRR",IF(AND(B1060='Dropdown Answer Key'!$B$12,E1060="Unknown"),"Unknown SL",IF(AND(B1060='Dropdown Answer Key'!$B$13,OR(F1060="Lead",F1060="U, May have L",F1060="COM",F1060="")),"Lead",IF(AND(B1060='Dropdown Answer Key'!$B$13,OR(AND(F1060="GALV",H1060="Y"),AND(F1060="GALV",H1060="UN"),AND(F1060="GALV",H1060=""))),"GRR",IF(AND(B1060='Dropdown Answer Key'!$B$13,F1060="Unknown"),"Unknown SL",IF(AND(B1060='Dropdown Answer Key'!$B$14,OR(E1060="Lead",E1060="U, May have L",E1060="COM",E1060="")),"Lead",IF(AND(B1060='Dropdown Answer Key'!$B$14,OR(F1060="Lead",F1060="U, May have L",F1060="COM",F1060="")),"Lead",IF(AND(B1060='Dropdown Answer Key'!$B$14,OR(AND(E1060="GALV",H1060="Y"),AND(E1060="GALV",H1060="UN"),AND(E1060="GALV",H1060=""),AND(F1060="GALV",H1060="Y"),AND(F1060="GALV",H1060="UN"),AND(F1060="GALV",H1060=""),AND(F1060="GALV",I1060="Y"),AND(F1060="GALV",I1060="UN"),AND(F1060="GALV",I1060=""))),"GRR",IF(AND(B1060='Dropdown Answer Key'!$B$14,OR(E1060="Unknown",F1060="Unknown")),"Unknown SL","Non Lead")))))))))))</f>
        <v>ERROR</v>
      </c>
      <c r="T1060" s="83" t="str">
        <f>IF(OR(M1060="",Q1060="",S1060="ERROR"),"BLANK",IF((AND(M1060='Dropdown Answer Key'!$B$25,OR('Service Line Inventory'!S1060="Lead",S1060="Unknown SL"))),"Tier 1",IF(AND('Service Line Inventory'!M1060='Dropdown Answer Key'!$B$26,OR('Service Line Inventory'!S1060="Lead",S1060="Unknown SL")),"Tier 2",IF(AND('Service Line Inventory'!M1060='Dropdown Answer Key'!$B$27,OR('Service Line Inventory'!S1060="Lead",S1060="Unknown SL")),"Tier 2",IF('Service Line Inventory'!S1060="GRR","Tier 3",IF((AND('Service Line Inventory'!M1060='Dropdown Answer Key'!$B$25,'Service Line Inventory'!Q1060='Dropdown Answer Key'!$M$25,O1060='Dropdown Answer Key'!$G$27,'Service Line Inventory'!P1060='Dropdown Answer Key'!$J$27,S1060="Non Lead")),"Tier 4",IF((AND('Service Line Inventory'!M1060='Dropdown Answer Key'!$B$25,'Service Line Inventory'!Q1060='Dropdown Answer Key'!$M$25,O1060='Dropdown Answer Key'!$G$27,S1060="Non Lead")),"Tier 4",IF((AND('Service Line Inventory'!M1060='Dropdown Answer Key'!$B$25,'Service Line Inventory'!Q1060='Dropdown Answer Key'!$M$25,'Service Line Inventory'!P1060='Dropdown Answer Key'!$J$27,S1060="Non Lead")),"Tier 4","Tier 5"))))))))</f>
        <v>BLANK</v>
      </c>
      <c r="U1060" s="109" t="str">
        <f t="shared" si="65"/>
        <v>ERROR</v>
      </c>
      <c r="V1060" s="83" t="str">
        <f t="shared" si="66"/>
        <v>ERROR</v>
      </c>
      <c r="W1060" s="83" t="str">
        <f t="shared" si="67"/>
        <v>NO</v>
      </c>
      <c r="X1060" s="115"/>
      <c r="Y1060" s="84"/>
      <c r="Z1060" s="85"/>
    </row>
    <row r="1061" spans="1:26">
      <c r="A1061" s="89"/>
      <c r="B1061" s="90"/>
      <c r="C1061" s="112"/>
      <c r="D1061" s="90"/>
      <c r="E1061" s="112"/>
      <c r="F1061" s="112"/>
      <c r="G1061" s="114"/>
      <c r="H1061" s="102"/>
      <c r="I1061" s="90"/>
      <c r="J1061" s="91"/>
      <c r="K1061" s="90"/>
      <c r="L1061" s="102" t="str">
        <f t="shared" si="64"/>
        <v>ERROR</v>
      </c>
      <c r="M1061" s="118"/>
      <c r="N1061" s="90"/>
      <c r="O1061" s="90"/>
      <c r="P1061" s="90"/>
      <c r="Q1061" s="89"/>
      <c r="R1061" s="90"/>
      <c r="S1061" s="121" t="str">
        <f>IF(OR(B1061="",$C$3="",$G$3=""),"ERROR",IF(AND(B1061='Dropdown Answer Key'!$B$12,OR(E1061="Lead",E1061="U, May have L",E1061="COM",E1061="")),"Lead",IF(AND(B1061='Dropdown Answer Key'!$B$12,OR(AND(E1061="GALV",H1061="Y"),AND(E1061="GALV",H1061="UN"),AND(E1061="GALV",H1061=""))),"GRR",IF(AND(B1061='Dropdown Answer Key'!$B$12,E1061="Unknown"),"Unknown SL",IF(AND(B1061='Dropdown Answer Key'!$B$13,OR(F1061="Lead",F1061="U, May have L",F1061="COM",F1061="")),"Lead",IF(AND(B1061='Dropdown Answer Key'!$B$13,OR(AND(F1061="GALV",H1061="Y"),AND(F1061="GALV",H1061="UN"),AND(F1061="GALV",H1061=""))),"GRR",IF(AND(B1061='Dropdown Answer Key'!$B$13,F1061="Unknown"),"Unknown SL",IF(AND(B1061='Dropdown Answer Key'!$B$14,OR(E1061="Lead",E1061="U, May have L",E1061="COM",E1061="")),"Lead",IF(AND(B1061='Dropdown Answer Key'!$B$14,OR(F1061="Lead",F1061="U, May have L",F1061="COM",F1061="")),"Lead",IF(AND(B1061='Dropdown Answer Key'!$B$14,OR(AND(E1061="GALV",H1061="Y"),AND(E1061="GALV",H1061="UN"),AND(E1061="GALV",H1061=""),AND(F1061="GALV",H1061="Y"),AND(F1061="GALV",H1061="UN"),AND(F1061="GALV",H1061=""),AND(F1061="GALV",I1061="Y"),AND(F1061="GALV",I1061="UN"),AND(F1061="GALV",I1061=""))),"GRR",IF(AND(B1061='Dropdown Answer Key'!$B$14,OR(E1061="Unknown",F1061="Unknown")),"Unknown SL","Non Lead")))))))))))</f>
        <v>ERROR</v>
      </c>
      <c r="T1061" s="122" t="str">
        <f>IF(OR(M1061="",Q1061="",S1061="ERROR"),"BLANK",IF((AND(M1061='Dropdown Answer Key'!$B$25,OR('Service Line Inventory'!S1061="Lead",S1061="Unknown SL"))),"Tier 1",IF(AND('Service Line Inventory'!M1061='Dropdown Answer Key'!$B$26,OR('Service Line Inventory'!S1061="Lead",S1061="Unknown SL")),"Tier 2",IF(AND('Service Line Inventory'!M1061='Dropdown Answer Key'!$B$27,OR('Service Line Inventory'!S1061="Lead",S1061="Unknown SL")),"Tier 2",IF('Service Line Inventory'!S1061="GRR","Tier 3",IF((AND('Service Line Inventory'!M1061='Dropdown Answer Key'!$B$25,'Service Line Inventory'!Q1061='Dropdown Answer Key'!$M$25,O1061='Dropdown Answer Key'!$G$27,'Service Line Inventory'!P1061='Dropdown Answer Key'!$J$27,S1061="Non Lead")),"Tier 4",IF((AND('Service Line Inventory'!M1061='Dropdown Answer Key'!$B$25,'Service Line Inventory'!Q1061='Dropdown Answer Key'!$M$25,O1061='Dropdown Answer Key'!$G$27,S1061="Non Lead")),"Tier 4",IF((AND('Service Line Inventory'!M1061='Dropdown Answer Key'!$B$25,'Service Line Inventory'!Q1061='Dropdown Answer Key'!$M$25,'Service Line Inventory'!P1061='Dropdown Answer Key'!$J$27,S1061="Non Lead")),"Tier 4","Tier 5"))))))))</f>
        <v>BLANK</v>
      </c>
      <c r="U1061" s="123" t="str">
        <f t="shared" si="65"/>
        <v>ERROR</v>
      </c>
      <c r="V1061" s="122" t="str">
        <f t="shared" si="66"/>
        <v>ERROR</v>
      </c>
      <c r="W1061" s="122" t="str">
        <f t="shared" si="67"/>
        <v>NO</v>
      </c>
      <c r="X1061" s="116"/>
      <c r="Y1061" s="105"/>
      <c r="Z1061" s="85"/>
    </row>
    <row r="1062" spans="1:26">
      <c r="A1062" s="80"/>
      <c r="B1062" s="80"/>
      <c r="C1062" s="111"/>
      <c r="D1062" s="81"/>
      <c r="E1062" s="111"/>
      <c r="F1062" s="111"/>
      <c r="G1062" s="113"/>
      <c r="H1062" s="101"/>
      <c r="I1062" s="81"/>
      <c r="J1062" s="82"/>
      <c r="K1062" s="81"/>
      <c r="L1062" s="101" t="str">
        <f t="shared" si="64"/>
        <v>ERROR</v>
      </c>
      <c r="M1062" s="117"/>
      <c r="N1062" s="81"/>
      <c r="O1062" s="81"/>
      <c r="P1062" s="81"/>
      <c r="Q1062" s="80"/>
      <c r="R1062" s="81"/>
      <c r="S1062" s="106" t="str">
        <f>IF(OR(B1062="",$C$3="",$G$3=""),"ERROR",IF(AND(B1062='Dropdown Answer Key'!$B$12,OR(E1062="Lead",E1062="U, May have L",E1062="COM",E1062="")),"Lead",IF(AND(B1062='Dropdown Answer Key'!$B$12,OR(AND(E1062="GALV",H1062="Y"),AND(E1062="GALV",H1062="UN"),AND(E1062="GALV",H1062=""))),"GRR",IF(AND(B1062='Dropdown Answer Key'!$B$12,E1062="Unknown"),"Unknown SL",IF(AND(B1062='Dropdown Answer Key'!$B$13,OR(F1062="Lead",F1062="U, May have L",F1062="COM",F1062="")),"Lead",IF(AND(B1062='Dropdown Answer Key'!$B$13,OR(AND(F1062="GALV",H1062="Y"),AND(F1062="GALV",H1062="UN"),AND(F1062="GALV",H1062=""))),"GRR",IF(AND(B1062='Dropdown Answer Key'!$B$13,F1062="Unknown"),"Unknown SL",IF(AND(B1062='Dropdown Answer Key'!$B$14,OR(E1062="Lead",E1062="U, May have L",E1062="COM",E1062="")),"Lead",IF(AND(B1062='Dropdown Answer Key'!$B$14,OR(F1062="Lead",F1062="U, May have L",F1062="COM",F1062="")),"Lead",IF(AND(B1062='Dropdown Answer Key'!$B$14,OR(AND(E1062="GALV",H1062="Y"),AND(E1062="GALV",H1062="UN"),AND(E1062="GALV",H1062=""),AND(F1062="GALV",H1062="Y"),AND(F1062="GALV",H1062="UN"),AND(F1062="GALV",H1062=""),AND(F1062="GALV",I1062="Y"),AND(F1062="GALV",I1062="UN"),AND(F1062="GALV",I1062=""))),"GRR",IF(AND(B1062='Dropdown Answer Key'!$B$14,OR(E1062="Unknown",F1062="Unknown")),"Unknown SL","Non Lead")))))))))))</f>
        <v>ERROR</v>
      </c>
      <c r="T1062" s="83" t="str">
        <f>IF(OR(M1062="",Q1062="",S1062="ERROR"),"BLANK",IF((AND(M1062='Dropdown Answer Key'!$B$25,OR('Service Line Inventory'!S1062="Lead",S1062="Unknown SL"))),"Tier 1",IF(AND('Service Line Inventory'!M1062='Dropdown Answer Key'!$B$26,OR('Service Line Inventory'!S1062="Lead",S1062="Unknown SL")),"Tier 2",IF(AND('Service Line Inventory'!M1062='Dropdown Answer Key'!$B$27,OR('Service Line Inventory'!S1062="Lead",S1062="Unknown SL")),"Tier 2",IF('Service Line Inventory'!S1062="GRR","Tier 3",IF((AND('Service Line Inventory'!M1062='Dropdown Answer Key'!$B$25,'Service Line Inventory'!Q1062='Dropdown Answer Key'!$M$25,O1062='Dropdown Answer Key'!$G$27,'Service Line Inventory'!P1062='Dropdown Answer Key'!$J$27,S1062="Non Lead")),"Tier 4",IF((AND('Service Line Inventory'!M1062='Dropdown Answer Key'!$B$25,'Service Line Inventory'!Q1062='Dropdown Answer Key'!$M$25,O1062='Dropdown Answer Key'!$G$27,S1062="Non Lead")),"Tier 4",IF((AND('Service Line Inventory'!M1062='Dropdown Answer Key'!$B$25,'Service Line Inventory'!Q1062='Dropdown Answer Key'!$M$25,'Service Line Inventory'!P1062='Dropdown Answer Key'!$J$27,S1062="Non Lead")),"Tier 4","Tier 5"))))))))</f>
        <v>BLANK</v>
      </c>
      <c r="U1062" s="109" t="str">
        <f t="shared" si="65"/>
        <v>ERROR</v>
      </c>
      <c r="V1062" s="83" t="str">
        <f t="shared" si="66"/>
        <v>ERROR</v>
      </c>
      <c r="W1062" s="83" t="str">
        <f t="shared" si="67"/>
        <v>NO</v>
      </c>
      <c r="X1062" s="115"/>
      <c r="Y1062" s="84"/>
      <c r="Z1062" s="85"/>
    </row>
    <row r="1063" spans="1:26">
      <c r="A1063" s="89"/>
      <c r="B1063" s="90"/>
      <c r="C1063" s="112"/>
      <c r="D1063" s="90"/>
      <c r="E1063" s="112"/>
      <c r="F1063" s="112"/>
      <c r="G1063" s="114"/>
      <c r="H1063" s="102"/>
      <c r="I1063" s="90"/>
      <c r="J1063" s="91"/>
      <c r="K1063" s="90"/>
      <c r="L1063" s="102" t="str">
        <f t="shared" si="64"/>
        <v>ERROR</v>
      </c>
      <c r="M1063" s="118"/>
      <c r="N1063" s="90"/>
      <c r="O1063" s="90"/>
      <c r="P1063" s="90"/>
      <c r="Q1063" s="89"/>
      <c r="R1063" s="90"/>
      <c r="S1063" s="121" t="str">
        <f>IF(OR(B1063="",$C$3="",$G$3=""),"ERROR",IF(AND(B1063='Dropdown Answer Key'!$B$12,OR(E1063="Lead",E1063="U, May have L",E1063="COM",E1063="")),"Lead",IF(AND(B1063='Dropdown Answer Key'!$B$12,OR(AND(E1063="GALV",H1063="Y"),AND(E1063="GALV",H1063="UN"),AND(E1063="GALV",H1063=""))),"GRR",IF(AND(B1063='Dropdown Answer Key'!$B$12,E1063="Unknown"),"Unknown SL",IF(AND(B1063='Dropdown Answer Key'!$B$13,OR(F1063="Lead",F1063="U, May have L",F1063="COM",F1063="")),"Lead",IF(AND(B1063='Dropdown Answer Key'!$B$13,OR(AND(F1063="GALV",H1063="Y"),AND(F1063="GALV",H1063="UN"),AND(F1063="GALV",H1063=""))),"GRR",IF(AND(B1063='Dropdown Answer Key'!$B$13,F1063="Unknown"),"Unknown SL",IF(AND(B1063='Dropdown Answer Key'!$B$14,OR(E1063="Lead",E1063="U, May have L",E1063="COM",E1063="")),"Lead",IF(AND(B1063='Dropdown Answer Key'!$B$14,OR(F1063="Lead",F1063="U, May have L",F1063="COM",F1063="")),"Lead",IF(AND(B1063='Dropdown Answer Key'!$B$14,OR(AND(E1063="GALV",H1063="Y"),AND(E1063="GALV",H1063="UN"),AND(E1063="GALV",H1063=""),AND(F1063="GALV",H1063="Y"),AND(F1063="GALV",H1063="UN"),AND(F1063="GALV",H1063=""),AND(F1063="GALV",I1063="Y"),AND(F1063="GALV",I1063="UN"),AND(F1063="GALV",I1063=""))),"GRR",IF(AND(B1063='Dropdown Answer Key'!$B$14,OR(E1063="Unknown",F1063="Unknown")),"Unknown SL","Non Lead")))))))))))</f>
        <v>ERROR</v>
      </c>
      <c r="T1063" s="122" t="str">
        <f>IF(OR(M1063="",Q1063="",S1063="ERROR"),"BLANK",IF((AND(M1063='Dropdown Answer Key'!$B$25,OR('Service Line Inventory'!S1063="Lead",S1063="Unknown SL"))),"Tier 1",IF(AND('Service Line Inventory'!M1063='Dropdown Answer Key'!$B$26,OR('Service Line Inventory'!S1063="Lead",S1063="Unknown SL")),"Tier 2",IF(AND('Service Line Inventory'!M1063='Dropdown Answer Key'!$B$27,OR('Service Line Inventory'!S1063="Lead",S1063="Unknown SL")),"Tier 2",IF('Service Line Inventory'!S1063="GRR","Tier 3",IF((AND('Service Line Inventory'!M1063='Dropdown Answer Key'!$B$25,'Service Line Inventory'!Q1063='Dropdown Answer Key'!$M$25,O1063='Dropdown Answer Key'!$G$27,'Service Line Inventory'!P1063='Dropdown Answer Key'!$J$27,S1063="Non Lead")),"Tier 4",IF((AND('Service Line Inventory'!M1063='Dropdown Answer Key'!$B$25,'Service Line Inventory'!Q1063='Dropdown Answer Key'!$M$25,O1063='Dropdown Answer Key'!$G$27,S1063="Non Lead")),"Tier 4",IF((AND('Service Line Inventory'!M1063='Dropdown Answer Key'!$B$25,'Service Line Inventory'!Q1063='Dropdown Answer Key'!$M$25,'Service Line Inventory'!P1063='Dropdown Answer Key'!$J$27,S1063="Non Lead")),"Tier 4","Tier 5"))))))))</f>
        <v>BLANK</v>
      </c>
      <c r="U1063" s="123" t="str">
        <f t="shared" si="65"/>
        <v>ERROR</v>
      </c>
      <c r="V1063" s="122" t="str">
        <f t="shared" si="66"/>
        <v>ERROR</v>
      </c>
      <c r="W1063" s="122" t="str">
        <f t="shared" si="67"/>
        <v>NO</v>
      </c>
      <c r="X1063" s="116"/>
      <c r="Y1063" s="105"/>
      <c r="Z1063" s="85"/>
    </row>
    <row r="1064" spans="1:26">
      <c r="A1064" s="80"/>
      <c r="B1064" s="80"/>
      <c r="C1064" s="111"/>
      <c r="D1064" s="81"/>
      <c r="E1064" s="111"/>
      <c r="F1064" s="111"/>
      <c r="G1064" s="113"/>
      <c r="H1064" s="101"/>
      <c r="I1064" s="81"/>
      <c r="J1064" s="82"/>
      <c r="K1064" s="81"/>
      <c r="L1064" s="101" t="str">
        <f t="shared" si="64"/>
        <v>ERROR</v>
      </c>
      <c r="M1064" s="117"/>
      <c r="N1064" s="81"/>
      <c r="O1064" s="81"/>
      <c r="P1064" s="81"/>
      <c r="Q1064" s="80"/>
      <c r="R1064" s="81"/>
      <c r="S1064" s="106" t="str">
        <f>IF(OR(B1064="",$C$3="",$G$3=""),"ERROR",IF(AND(B1064='Dropdown Answer Key'!$B$12,OR(E1064="Lead",E1064="U, May have L",E1064="COM",E1064="")),"Lead",IF(AND(B1064='Dropdown Answer Key'!$B$12,OR(AND(E1064="GALV",H1064="Y"),AND(E1064="GALV",H1064="UN"),AND(E1064="GALV",H1064=""))),"GRR",IF(AND(B1064='Dropdown Answer Key'!$B$12,E1064="Unknown"),"Unknown SL",IF(AND(B1064='Dropdown Answer Key'!$B$13,OR(F1064="Lead",F1064="U, May have L",F1064="COM",F1064="")),"Lead",IF(AND(B1064='Dropdown Answer Key'!$B$13,OR(AND(F1064="GALV",H1064="Y"),AND(F1064="GALV",H1064="UN"),AND(F1064="GALV",H1064=""))),"GRR",IF(AND(B1064='Dropdown Answer Key'!$B$13,F1064="Unknown"),"Unknown SL",IF(AND(B1064='Dropdown Answer Key'!$B$14,OR(E1064="Lead",E1064="U, May have L",E1064="COM",E1064="")),"Lead",IF(AND(B1064='Dropdown Answer Key'!$B$14,OR(F1064="Lead",F1064="U, May have L",F1064="COM",F1064="")),"Lead",IF(AND(B1064='Dropdown Answer Key'!$B$14,OR(AND(E1064="GALV",H1064="Y"),AND(E1064="GALV",H1064="UN"),AND(E1064="GALV",H1064=""),AND(F1064="GALV",H1064="Y"),AND(F1064="GALV",H1064="UN"),AND(F1064="GALV",H1064=""),AND(F1064="GALV",I1064="Y"),AND(F1064="GALV",I1064="UN"),AND(F1064="GALV",I1064=""))),"GRR",IF(AND(B1064='Dropdown Answer Key'!$B$14,OR(E1064="Unknown",F1064="Unknown")),"Unknown SL","Non Lead")))))))))))</f>
        <v>ERROR</v>
      </c>
      <c r="T1064" s="83" t="str">
        <f>IF(OR(M1064="",Q1064="",S1064="ERROR"),"BLANK",IF((AND(M1064='Dropdown Answer Key'!$B$25,OR('Service Line Inventory'!S1064="Lead",S1064="Unknown SL"))),"Tier 1",IF(AND('Service Line Inventory'!M1064='Dropdown Answer Key'!$B$26,OR('Service Line Inventory'!S1064="Lead",S1064="Unknown SL")),"Tier 2",IF(AND('Service Line Inventory'!M1064='Dropdown Answer Key'!$B$27,OR('Service Line Inventory'!S1064="Lead",S1064="Unknown SL")),"Tier 2",IF('Service Line Inventory'!S1064="GRR","Tier 3",IF((AND('Service Line Inventory'!M1064='Dropdown Answer Key'!$B$25,'Service Line Inventory'!Q1064='Dropdown Answer Key'!$M$25,O1064='Dropdown Answer Key'!$G$27,'Service Line Inventory'!P1064='Dropdown Answer Key'!$J$27,S1064="Non Lead")),"Tier 4",IF((AND('Service Line Inventory'!M1064='Dropdown Answer Key'!$B$25,'Service Line Inventory'!Q1064='Dropdown Answer Key'!$M$25,O1064='Dropdown Answer Key'!$G$27,S1064="Non Lead")),"Tier 4",IF((AND('Service Line Inventory'!M1064='Dropdown Answer Key'!$B$25,'Service Line Inventory'!Q1064='Dropdown Answer Key'!$M$25,'Service Line Inventory'!P1064='Dropdown Answer Key'!$J$27,S1064="Non Lead")),"Tier 4","Tier 5"))))))))</f>
        <v>BLANK</v>
      </c>
      <c r="U1064" s="109" t="str">
        <f t="shared" si="65"/>
        <v>ERROR</v>
      </c>
      <c r="V1064" s="83" t="str">
        <f t="shared" si="66"/>
        <v>ERROR</v>
      </c>
      <c r="W1064" s="83" t="str">
        <f t="shared" si="67"/>
        <v>NO</v>
      </c>
      <c r="X1064" s="115"/>
      <c r="Y1064" s="84"/>
      <c r="Z1064" s="85"/>
    </row>
    <row r="1065" spans="1:26">
      <c r="A1065" s="89"/>
      <c r="B1065" s="90"/>
      <c r="C1065" s="112"/>
      <c r="D1065" s="90"/>
      <c r="E1065" s="112"/>
      <c r="F1065" s="112"/>
      <c r="G1065" s="114"/>
      <c r="H1065" s="102"/>
      <c r="I1065" s="90"/>
      <c r="J1065" s="91"/>
      <c r="K1065" s="90"/>
      <c r="L1065" s="102" t="str">
        <f t="shared" si="64"/>
        <v>ERROR</v>
      </c>
      <c r="M1065" s="118"/>
      <c r="N1065" s="90"/>
      <c r="O1065" s="90"/>
      <c r="P1065" s="90"/>
      <c r="Q1065" s="89"/>
      <c r="R1065" s="90"/>
      <c r="S1065" s="121" t="str">
        <f>IF(OR(B1065="",$C$3="",$G$3=""),"ERROR",IF(AND(B1065='Dropdown Answer Key'!$B$12,OR(E1065="Lead",E1065="U, May have L",E1065="COM",E1065="")),"Lead",IF(AND(B1065='Dropdown Answer Key'!$B$12,OR(AND(E1065="GALV",H1065="Y"),AND(E1065="GALV",H1065="UN"),AND(E1065="GALV",H1065=""))),"GRR",IF(AND(B1065='Dropdown Answer Key'!$B$12,E1065="Unknown"),"Unknown SL",IF(AND(B1065='Dropdown Answer Key'!$B$13,OR(F1065="Lead",F1065="U, May have L",F1065="COM",F1065="")),"Lead",IF(AND(B1065='Dropdown Answer Key'!$B$13,OR(AND(F1065="GALV",H1065="Y"),AND(F1065="GALV",H1065="UN"),AND(F1065="GALV",H1065=""))),"GRR",IF(AND(B1065='Dropdown Answer Key'!$B$13,F1065="Unknown"),"Unknown SL",IF(AND(B1065='Dropdown Answer Key'!$B$14,OR(E1065="Lead",E1065="U, May have L",E1065="COM",E1065="")),"Lead",IF(AND(B1065='Dropdown Answer Key'!$B$14,OR(F1065="Lead",F1065="U, May have L",F1065="COM",F1065="")),"Lead",IF(AND(B1065='Dropdown Answer Key'!$B$14,OR(AND(E1065="GALV",H1065="Y"),AND(E1065="GALV",H1065="UN"),AND(E1065="GALV",H1065=""),AND(F1065="GALV",H1065="Y"),AND(F1065="GALV",H1065="UN"),AND(F1065="GALV",H1065=""),AND(F1065="GALV",I1065="Y"),AND(F1065="GALV",I1065="UN"),AND(F1065="GALV",I1065=""))),"GRR",IF(AND(B1065='Dropdown Answer Key'!$B$14,OR(E1065="Unknown",F1065="Unknown")),"Unknown SL","Non Lead")))))))))))</f>
        <v>ERROR</v>
      </c>
      <c r="T1065" s="122" t="str">
        <f>IF(OR(M1065="",Q1065="",S1065="ERROR"),"BLANK",IF((AND(M1065='Dropdown Answer Key'!$B$25,OR('Service Line Inventory'!S1065="Lead",S1065="Unknown SL"))),"Tier 1",IF(AND('Service Line Inventory'!M1065='Dropdown Answer Key'!$B$26,OR('Service Line Inventory'!S1065="Lead",S1065="Unknown SL")),"Tier 2",IF(AND('Service Line Inventory'!M1065='Dropdown Answer Key'!$B$27,OR('Service Line Inventory'!S1065="Lead",S1065="Unknown SL")),"Tier 2",IF('Service Line Inventory'!S1065="GRR","Tier 3",IF((AND('Service Line Inventory'!M1065='Dropdown Answer Key'!$B$25,'Service Line Inventory'!Q1065='Dropdown Answer Key'!$M$25,O1065='Dropdown Answer Key'!$G$27,'Service Line Inventory'!P1065='Dropdown Answer Key'!$J$27,S1065="Non Lead")),"Tier 4",IF((AND('Service Line Inventory'!M1065='Dropdown Answer Key'!$B$25,'Service Line Inventory'!Q1065='Dropdown Answer Key'!$M$25,O1065='Dropdown Answer Key'!$G$27,S1065="Non Lead")),"Tier 4",IF((AND('Service Line Inventory'!M1065='Dropdown Answer Key'!$B$25,'Service Line Inventory'!Q1065='Dropdown Answer Key'!$M$25,'Service Line Inventory'!P1065='Dropdown Answer Key'!$J$27,S1065="Non Lead")),"Tier 4","Tier 5"))))))))</f>
        <v>BLANK</v>
      </c>
      <c r="U1065" s="123" t="str">
        <f t="shared" si="65"/>
        <v>ERROR</v>
      </c>
      <c r="V1065" s="122" t="str">
        <f t="shared" si="66"/>
        <v>ERROR</v>
      </c>
      <c r="W1065" s="122" t="str">
        <f t="shared" si="67"/>
        <v>NO</v>
      </c>
      <c r="X1065" s="116"/>
      <c r="Y1065" s="105"/>
      <c r="Z1065" s="85"/>
    </row>
    <row r="1066" spans="1:26">
      <c r="A1066" s="80"/>
      <c r="B1066" s="80"/>
      <c r="C1066" s="111"/>
      <c r="D1066" s="81"/>
      <c r="E1066" s="111"/>
      <c r="F1066" s="111"/>
      <c r="G1066" s="113"/>
      <c r="H1066" s="101"/>
      <c r="I1066" s="81"/>
      <c r="J1066" s="82"/>
      <c r="K1066" s="81"/>
      <c r="L1066" s="101" t="str">
        <f t="shared" si="64"/>
        <v>ERROR</v>
      </c>
      <c r="M1066" s="117"/>
      <c r="N1066" s="81"/>
      <c r="O1066" s="81"/>
      <c r="P1066" s="81"/>
      <c r="Q1066" s="80"/>
      <c r="R1066" s="81"/>
      <c r="S1066" s="106" t="str">
        <f>IF(OR(B1066="",$C$3="",$G$3=""),"ERROR",IF(AND(B1066='Dropdown Answer Key'!$B$12,OR(E1066="Lead",E1066="U, May have L",E1066="COM",E1066="")),"Lead",IF(AND(B1066='Dropdown Answer Key'!$B$12,OR(AND(E1066="GALV",H1066="Y"),AND(E1066="GALV",H1066="UN"),AND(E1066="GALV",H1066=""))),"GRR",IF(AND(B1066='Dropdown Answer Key'!$B$12,E1066="Unknown"),"Unknown SL",IF(AND(B1066='Dropdown Answer Key'!$B$13,OR(F1066="Lead",F1066="U, May have L",F1066="COM",F1066="")),"Lead",IF(AND(B1066='Dropdown Answer Key'!$B$13,OR(AND(F1066="GALV",H1066="Y"),AND(F1066="GALV",H1066="UN"),AND(F1066="GALV",H1066=""))),"GRR",IF(AND(B1066='Dropdown Answer Key'!$B$13,F1066="Unknown"),"Unknown SL",IF(AND(B1066='Dropdown Answer Key'!$B$14,OR(E1066="Lead",E1066="U, May have L",E1066="COM",E1066="")),"Lead",IF(AND(B1066='Dropdown Answer Key'!$B$14,OR(F1066="Lead",F1066="U, May have L",F1066="COM",F1066="")),"Lead",IF(AND(B1066='Dropdown Answer Key'!$B$14,OR(AND(E1066="GALV",H1066="Y"),AND(E1066="GALV",H1066="UN"),AND(E1066="GALV",H1066=""),AND(F1066="GALV",H1066="Y"),AND(F1066="GALV",H1066="UN"),AND(F1066="GALV",H1066=""),AND(F1066="GALV",I1066="Y"),AND(F1066="GALV",I1066="UN"),AND(F1066="GALV",I1066=""))),"GRR",IF(AND(B1066='Dropdown Answer Key'!$B$14,OR(E1066="Unknown",F1066="Unknown")),"Unknown SL","Non Lead")))))))))))</f>
        <v>ERROR</v>
      </c>
      <c r="T1066" s="83" t="str">
        <f>IF(OR(M1066="",Q1066="",S1066="ERROR"),"BLANK",IF((AND(M1066='Dropdown Answer Key'!$B$25,OR('Service Line Inventory'!S1066="Lead",S1066="Unknown SL"))),"Tier 1",IF(AND('Service Line Inventory'!M1066='Dropdown Answer Key'!$B$26,OR('Service Line Inventory'!S1066="Lead",S1066="Unknown SL")),"Tier 2",IF(AND('Service Line Inventory'!M1066='Dropdown Answer Key'!$B$27,OR('Service Line Inventory'!S1066="Lead",S1066="Unknown SL")),"Tier 2",IF('Service Line Inventory'!S1066="GRR","Tier 3",IF((AND('Service Line Inventory'!M1066='Dropdown Answer Key'!$B$25,'Service Line Inventory'!Q1066='Dropdown Answer Key'!$M$25,O1066='Dropdown Answer Key'!$G$27,'Service Line Inventory'!P1066='Dropdown Answer Key'!$J$27,S1066="Non Lead")),"Tier 4",IF((AND('Service Line Inventory'!M1066='Dropdown Answer Key'!$B$25,'Service Line Inventory'!Q1066='Dropdown Answer Key'!$M$25,O1066='Dropdown Answer Key'!$G$27,S1066="Non Lead")),"Tier 4",IF((AND('Service Line Inventory'!M1066='Dropdown Answer Key'!$B$25,'Service Line Inventory'!Q1066='Dropdown Answer Key'!$M$25,'Service Line Inventory'!P1066='Dropdown Answer Key'!$J$27,S1066="Non Lead")),"Tier 4","Tier 5"))))))))</f>
        <v>BLANK</v>
      </c>
      <c r="U1066" s="109" t="str">
        <f t="shared" si="65"/>
        <v>ERROR</v>
      </c>
      <c r="V1066" s="83" t="str">
        <f t="shared" si="66"/>
        <v>ERROR</v>
      </c>
      <c r="W1066" s="83" t="str">
        <f t="shared" si="67"/>
        <v>NO</v>
      </c>
      <c r="X1066" s="115"/>
      <c r="Y1066" s="84"/>
      <c r="Z1066" s="85"/>
    </row>
    <row r="1067" spans="1:26">
      <c r="A1067" s="89"/>
      <c r="B1067" s="90"/>
      <c r="C1067" s="112"/>
      <c r="D1067" s="90"/>
      <c r="E1067" s="112"/>
      <c r="F1067" s="112"/>
      <c r="G1067" s="114"/>
      <c r="H1067" s="102"/>
      <c r="I1067" s="90"/>
      <c r="J1067" s="91"/>
      <c r="K1067" s="90"/>
      <c r="L1067" s="102" t="str">
        <f t="shared" si="64"/>
        <v>ERROR</v>
      </c>
      <c r="M1067" s="118"/>
      <c r="N1067" s="90"/>
      <c r="O1067" s="90"/>
      <c r="P1067" s="90"/>
      <c r="Q1067" s="89"/>
      <c r="R1067" s="90"/>
      <c r="S1067" s="121" t="str">
        <f>IF(OR(B1067="",$C$3="",$G$3=""),"ERROR",IF(AND(B1067='Dropdown Answer Key'!$B$12,OR(E1067="Lead",E1067="U, May have L",E1067="COM",E1067="")),"Lead",IF(AND(B1067='Dropdown Answer Key'!$B$12,OR(AND(E1067="GALV",H1067="Y"),AND(E1067="GALV",H1067="UN"),AND(E1067="GALV",H1067=""))),"GRR",IF(AND(B1067='Dropdown Answer Key'!$B$12,E1067="Unknown"),"Unknown SL",IF(AND(B1067='Dropdown Answer Key'!$B$13,OR(F1067="Lead",F1067="U, May have L",F1067="COM",F1067="")),"Lead",IF(AND(B1067='Dropdown Answer Key'!$B$13,OR(AND(F1067="GALV",H1067="Y"),AND(F1067="GALV",H1067="UN"),AND(F1067="GALV",H1067=""))),"GRR",IF(AND(B1067='Dropdown Answer Key'!$B$13,F1067="Unknown"),"Unknown SL",IF(AND(B1067='Dropdown Answer Key'!$B$14,OR(E1067="Lead",E1067="U, May have L",E1067="COM",E1067="")),"Lead",IF(AND(B1067='Dropdown Answer Key'!$B$14,OR(F1067="Lead",F1067="U, May have L",F1067="COM",F1067="")),"Lead",IF(AND(B1067='Dropdown Answer Key'!$B$14,OR(AND(E1067="GALV",H1067="Y"),AND(E1067="GALV",H1067="UN"),AND(E1067="GALV",H1067=""),AND(F1067="GALV",H1067="Y"),AND(F1067="GALV",H1067="UN"),AND(F1067="GALV",H1067=""),AND(F1067="GALV",I1067="Y"),AND(F1067="GALV",I1067="UN"),AND(F1067="GALV",I1067=""))),"GRR",IF(AND(B1067='Dropdown Answer Key'!$B$14,OR(E1067="Unknown",F1067="Unknown")),"Unknown SL","Non Lead")))))))))))</f>
        <v>ERROR</v>
      </c>
      <c r="T1067" s="122" t="str">
        <f>IF(OR(M1067="",Q1067="",S1067="ERROR"),"BLANK",IF((AND(M1067='Dropdown Answer Key'!$B$25,OR('Service Line Inventory'!S1067="Lead",S1067="Unknown SL"))),"Tier 1",IF(AND('Service Line Inventory'!M1067='Dropdown Answer Key'!$B$26,OR('Service Line Inventory'!S1067="Lead",S1067="Unknown SL")),"Tier 2",IF(AND('Service Line Inventory'!M1067='Dropdown Answer Key'!$B$27,OR('Service Line Inventory'!S1067="Lead",S1067="Unknown SL")),"Tier 2",IF('Service Line Inventory'!S1067="GRR","Tier 3",IF((AND('Service Line Inventory'!M1067='Dropdown Answer Key'!$B$25,'Service Line Inventory'!Q1067='Dropdown Answer Key'!$M$25,O1067='Dropdown Answer Key'!$G$27,'Service Line Inventory'!P1067='Dropdown Answer Key'!$J$27,S1067="Non Lead")),"Tier 4",IF((AND('Service Line Inventory'!M1067='Dropdown Answer Key'!$B$25,'Service Line Inventory'!Q1067='Dropdown Answer Key'!$M$25,O1067='Dropdown Answer Key'!$G$27,S1067="Non Lead")),"Tier 4",IF((AND('Service Line Inventory'!M1067='Dropdown Answer Key'!$B$25,'Service Line Inventory'!Q1067='Dropdown Answer Key'!$M$25,'Service Line Inventory'!P1067='Dropdown Answer Key'!$J$27,S1067="Non Lead")),"Tier 4","Tier 5"))))))))</f>
        <v>BLANK</v>
      </c>
      <c r="U1067" s="123" t="str">
        <f t="shared" si="65"/>
        <v>ERROR</v>
      </c>
      <c r="V1067" s="122" t="str">
        <f t="shared" si="66"/>
        <v>ERROR</v>
      </c>
      <c r="W1067" s="122" t="str">
        <f t="shared" si="67"/>
        <v>NO</v>
      </c>
      <c r="X1067" s="116"/>
      <c r="Y1067" s="105"/>
      <c r="Z1067" s="85"/>
    </row>
    <row r="1068" spans="1:26">
      <c r="A1068" s="80"/>
      <c r="B1068" s="80"/>
      <c r="C1068" s="111"/>
      <c r="D1068" s="81"/>
      <c r="E1068" s="111"/>
      <c r="F1068" s="111"/>
      <c r="G1068" s="113"/>
      <c r="H1068" s="101"/>
      <c r="I1068" s="81"/>
      <c r="J1068" s="82"/>
      <c r="K1068" s="81"/>
      <c r="L1068" s="101" t="str">
        <f t="shared" si="64"/>
        <v>ERROR</v>
      </c>
      <c r="M1068" s="117"/>
      <c r="N1068" s="81"/>
      <c r="O1068" s="81"/>
      <c r="P1068" s="81"/>
      <c r="Q1068" s="80"/>
      <c r="R1068" s="81"/>
      <c r="S1068" s="106" t="str">
        <f>IF(OR(B1068="",$C$3="",$G$3=""),"ERROR",IF(AND(B1068='Dropdown Answer Key'!$B$12,OR(E1068="Lead",E1068="U, May have L",E1068="COM",E1068="")),"Lead",IF(AND(B1068='Dropdown Answer Key'!$B$12,OR(AND(E1068="GALV",H1068="Y"),AND(E1068="GALV",H1068="UN"),AND(E1068="GALV",H1068=""))),"GRR",IF(AND(B1068='Dropdown Answer Key'!$B$12,E1068="Unknown"),"Unknown SL",IF(AND(B1068='Dropdown Answer Key'!$B$13,OR(F1068="Lead",F1068="U, May have L",F1068="COM",F1068="")),"Lead",IF(AND(B1068='Dropdown Answer Key'!$B$13,OR(AND(F1068="GALV",H1068="Y"),AND(F1068="GALV",H1068="UN"),AND(F1068="GALV",H1068=""))),"GRR",IF(AND(B1068='Dropdown Answer Key'!$B$13,F1068="Unknown"),"Unknown SL",IF(AND(B1068='Dropdown Answer Key'!$B$14,OR(E1068="Lead",E1068="U, May have L",E1068="COM",E1068="")),"Lead",IF(AND(B1068='Dropdown Answer Key'!$B$14,OR(F1068="Lead",F1068="U, May have L",F1068="COM",F1068="")),"Lead",IF(AND(B1068='Dropdown Answer Key'!$B$14,OR(AND(E1068="GALV",H1068="Y"),AND(E1068="GALV",H1068="UN"),AND(E1068="GALV",H1068=""),AND(F1068="GALV",H1068="Y"),AND(F1068="GALV",H1068="UN"),AND(F1068="GALV",H1068=""),AND(F1068="GALV",I1068="Y"),AND(F1068="GALV",I1068="UN"),AND(F1068="GALV",I1068=""))),"GRR",IF(AND(B1068='Dropdown Answer Key'!$B$14,OR(E1068="Unknown",F1068="Unknown")),"Unknown SL","Non Lead")))))))))))</f>
        <v>ERROR</v>
      </c>
      <c r="T1068" s="83" t="str">
        <f>IF(OR(M1068="",Q1068="",S1068="ERROR"),"BLANK",IF((AND(M1068='Dropdown Answer Key'!$B$25,OR('Service Line Inventory'!S1068="Lead",S1068="Unknown SL"))),"Tier 1",IF(AND('Service Line Inventory'!M1068='Dropdown Answer Key'!$B$26,OR('Service Line Inventory'!S1068="Lead",S1068="Unknown SL")),"Tier 2",IF(AND('Service Line Inventory'!M1068='Dropdown Answer Key'!$B$27,OR('Service Line Inventory'!S1068="Lead",S1068="Unknown SL")),"Tier 2",IF('Service Line Inventory'!S1068="GRR","Tier 3",IF((AND('Service Line Inventory'!M1068='Dropdown Answer Key'!$B$25,'Service Line Inventory'!Q1068='Dropdown Answer Key'!$M$25,O1068='Dropdown Answer Key'!$G$27,'Service Line Inventory'!P1068='Dropdown Answer Key'!$J$27,S1068="Non Lead")),"Tier 4",IF((AND('Service Line Inventory'!M1068='Dropdown Answer Key'!$B$25,'Service Line Inventory'!Q1068='Dropdown Answer Key'!$M$25,O1068='Dropdown Answer Key'!$G$27,S1068="Non Lead")),"Tier 4",IF((AND('Service Line Inventory'!M1068='Dropdown Answer Key'!$B$25,'Service Line Inventory'!Q1068='Dropdown Answer Key'!$M$25,'Service Line Inventory'!P1068='Dropdown Answer Key'!$J$27,S1068="Non Lead")),"Tier 4","Tier 5"))))))))</f>
        <v>BLANK</v>
      </c>
      <c r="U1068" s="109" t="str">
        <f t="shared" si="65"/>
        <v>ERROR</v>
      </c>
      <c r="V1068" s="83" t="str">
        <f t="shared" si="66"/>
        <v>ERROR</v>
      </c>
      <c r="W1068" s="83" t="str">
        <f t="shared" si="67"/>
        <v>NO</v>
      </c>
      <c r="X1068" s="115"/>
      <c r="Y1068" s="84"/>
      <c r="Z1068" s="85"/>
    </row>
    <row r="1069" spans="1:26">
      <c r="A1069" s="89"/>
      <c r="B1069" s="90"/>
      <c r="C1069" s="112"/>
      <c r="D1069" s="90"/>
      <c r="E1069" s="112"/>
      <c r="F1069" s="112"/>
      <c r="G1069" s="114"/>
      <c r="H1069" s="102"/>
      <c r="I1069" s="90"/>
      <c r="J1069" s="91"/>
      <c r="K1069" s="90"/>
      <c r="L1069" s="102" t="str">
        <f t="shared" si="64"/>
        <v>ERROR</v>
      </c>
      <c r="M1069" s="118"/>
      <c r="N1069" s="90"/>
      <c r="O1069" s="90"/>
      <c r="P1069" s="90"/>
      <c r="Q1069" s="89"/>
      <c r="R1069" s="90"/>
      <c r="S1069" s="121" t="str">
        <f>IF(OR(B1069="",$C$3="",$G$3=""),"ERROR",IF(AND(B1069='Dropdown Answer Key'!$B$12,OR(E1069="Lead",E1069="U, May have L",E1069="COM",E1069="")),"Lead",IF(AND(B1069='Dropdown Answer Key'!$B$12,OR(AND(E1069="GALV",H1069="Y"),AND(E1069="GALV",H1069="UN"),AND(E1069="GALV",H1069=""))),"GRR",IF(AND(B1069='Dropdown Answer Key'!$B$12,E1069="Unknown"),"Unknown SL",IF(AND(B1069='Dropdown Answer Key'!$B$13,OR(F1069="Lead",F1069="U, May have L",F1069="COM",F1069="")),"Lead",IF(AND(B1069='Dropdown Answer Key'!$B$13,OR(AND(F1069="GALV",H1069="Y"),AND(F1069="GALV",H1069="UN"),AND(F1069="GALV",H1069=""))),"GRR",IF(AND(B1069='Dropdown Answer Key'!$B$13,F1069="Unknown"),"Unknown SL",IF(AND(B1069='Dropdown Answer Key'!$B$14,OR(E1069="Lead",E1069="U, May have L",E1069="COM",E1069="")),"Lead",IF(AND(B1069='Dropdown Answer Key'!$B$14,OR(F1069="Lead",F1069="U, May have L",F1069="COM",F1069="")),"Lead",IF(AND(B1069='Dropdown Answer Key'!$B$14,OR(AND(E1069="GALV",H1069="Y"),AND(E1069="GALV",H1069="UN"),AND(E1069="GALV",H1069=""),AND(F1069="GALV",H1069="Y"),AND(F1069="GALV",H1069="UN"),AND(F1069="GALV",H1069=""),AND(F1069="GALV",I1069="Y"),AND(F1069="GALV",I1069="UN"),AND(F1069="GALV",I1069=""))),"GRR",IF(AND(B1069='Dropdown Answer Key'!$B$14,OR(E1069="Unknown",F1069="Unknown")),"Unknown SL","Non Lead")))))))))))</f>
        <v>ERROR</v>
      </c>
      <c r="T1069" s="122" t="str">
        <f>IF(OR(M1069="",Q1069="",S1069="ERROR"),"BLANK",IF((AND(M1069='Dropdown Answer Key'!$B$25,OR('Service Line Inventory'!S1069="Lead",S1069="Unknown SL"))),"Tier 1",IF(AND('Service Line Inventory'!M1069='Dropdown Answer Key'!$B$26,OR('Service Line Inventory'!S1069="Lead",S1069="Unknown SL")),"Tier 2",IF(AND('Service Line Inventory'!M1069='Dropdown Answer Key'!$B$27,OR('Service Line Inventory'!S1069="Lead",S1069="Unknown SL")),"Tier 2",IF('Service Line Inventory'!S1069="GRR","Tier 3",IF((AND('Service Line Inventory'!M1069='Dropdown Answer Key'!$B$25,'Service Line Inventory'!Q1069='Dropdown Answer Key'!$M$25,O1069='Dropdown Answer Key'!$G$27,'Service Line Inventory'!P1069='Dropdown Answer Key'!$J$27,S1069="Non Lead")),"Tier 4",IF((AND('Service Line Inventory'!M1069='Dropdown Answer Key'!$B$25,'Service Line Inventory'!Q1069='Dropdown Answer Key'!$M$25,O1069='Dropdown Answer Key'!$G$27,S1069="Non Lead")),"Tier 4",IF((AND('Service Line Inventory'!M1069='Dropdown Answer Key'!$B$25,'Service Line Inventory'!Q1069='Dropdown Answer Key'!$M$25,'Service Line Inventory'!P1069='Dropdown Answer Key'!$J$27,S1069="Non Lead")),"Tier 4","Tier 5"))))))))</f>
        <v>BLANK</v>
      </c>
      <c r="U1069" s="123" t="str">
        <f t="shared" si="65"/>
        <v>ERROR</v>
      </c>
      <c r="V1069" s="122" t="str">
        <f t="shared" si="66"/>
        <v>ERROR</v>
      </c>
      <c r="W1069" s="122" t="str">
        <f t="shared" si="67"/>
        <v>NO</v>
      </c>
      <c r="X1069" s="116"/>
      <c r="Y1069" s="105"/>
      <c r="Z1069" s="85"/>
    </row>
    <row r="1070" spans="1:26">
      <c r="A1070" s="80"/>
      <c r="B1070" s="80"/>
      <c r="C1070" s="111"/>
      <c r="D1070" s="81"/>
      <c r="E1070" s="111"/>
      <c r="F1070" s="111"/>
      <c r="G1070" s="113"/>
      <c r="H1070" s="101"/>
      <c r="I1070" s="81"/>
      <c r="J1070" s="82"/>
      <c r="K1070" s="81"/>
      <c r="L1070" s="101" t="str">
        <f t="shared" si="64"/>
        <v>ERROR</v>
      </c>
      <c r="M1070" s="117"/>
      <c r="N1070" s="81"/>
      <c r="O1070" s="81"/>
      <c r="P1070" s="81"/>
      <c r="Q1070" s="80"/>
      <c r="R1070" s="81"/>
      <c r="S1070" s="106" t="str">
        <f>IF(OR(B1070="",$C$3="",$G$3=""),"ERROR",IF(AND(B1070='Dropdown Answer Key'!$B$12,OR(E1070="Lead",E1070="U, May have L",E1070="COM",E1070="")),"Lead",IF(AND(B1070='Dropdown Answer Key'!$B$12,OR(AND(E1070="GALV",H1070="Y"),AND(E1070="GALV",H1070="UN"),AND(E1070="GALV",H1070=""))),"GRR",IF(AND(B1070='Dropdown Answer Key'!$B$12,E1070="Unknown"),"Unknown SL",IF(AND(B1070='Dropdown Answer Key'!$B$13,OR(F1070="Lead",F1070="U, May have L",F1070="COM",F1070="")),"Lead",IF(AND(B1070='Dropdown Answer Key'!$B$13,OR(AND(F1070="GALV",H1070="Y"),AND(F1070="GALV",H1070="UN"),AND(F1070="GALV",H1070=""))),"GRR",IF(AND(B1070='Dropdown Answer Key'!$B$13,F1070="Unknown"),"Unknown SL",IF(AND(B1070='Dropdown Answer Key'!$B$14,OR(E1070="Lead",E1070="U, May have L",E1070="COM",E1070="")),"Lead",IF(AND(B1070='Dropdown Answer Key'!$B$14,OR(F1070="Lead",F1070="U, May have L",F1070="COM",F1070="")),"Lead",IF(AND(B1070='Dropdown Answer Key'!$B$14,OR(AND(E1070="GALV",H1070="Y"),AND(E1070="GALV",H1070="UN"),AND(E1070="GALV",H1070=""),AND(F1070="GALV",H1070="Y"),AND(F1070="GALV",H1070="UN"),AND(F1070="GALV",H1070=""),AND(F1070="GALV",I1070="Y"),AND(F1070="GALV",I1070="UN"),AND(F1070="GALV",I1070=""))),"GRR",IF(AND(B1070='Dropdown Answer Key'!$B$14,OR(E1070="Unknown",F1070="Unknown")),"Unknown SL","Non Lead")))))))))))</f>
        <v>ERROR</v>
      </c>
      <c r="T1070" s="83" t="str">
        <f>IF(OR(M1070="",Q1070="",S1070="ERROR"),"BLANK",IF((AND(M1070='Dropdown Answer Key'!$B$25,OR('Service Line Inventory'!S1070="Lead",S1070="Unknown SL"))),"Tier 1",IF(AND('Service Line Inventory'!M1070='Dropdown Answer Key'!$B$26,OR('Service Line Inventory'!S1070="Lead",S1070="Unknown SL")),"Tier 2",IF(AND('Service Line Inventory'!M1070='Dropdown Answer Key'!$B$27,OR('Service Line Inventory'!S1070="Lead",S1070="Unknown SL")),"Tier 2",IF('Service Line Inventory'!S1070="GRR","Tier 3",IF((AND('Service Line Inventory'!M1070='Dropdown Answer Key'!$B$25,'Service Line Inventory'!Q1070='Dropdown Answer Key'!$M$25,O1070='Dropdown Answer Key'!$G$27,'Service Line Inventory'!P1070='Dropdown Answer Key'!$J$27,S1070="Non Lead")),"Tier 4",IF((AND('Service Line Inventory'!M1070='Dropdown Answer Key'!$B$25,'Service Line Inventory'!Q1070='Dropdown Answer Key'!$M$25,O1070='Dropdown Answer Key'!$G$27,S1070="Non Lead")),"Tier 4",IF((AND('Service Line Inventory'!M1070='Dropdown Answer Key'!$B$25,'Service Line Inventory'!Q1070='Dropdown Answer Key'!$M$25,'Service Line Inventory'!P1070='Dropdown Answer Key'!$J$27,S1070="Non Lead")),"Tier 4","Tier 5"))))))))</f>
        <v>BLANK</v>
      </c>
      <c r="U1070" s="109" t="str">
        <f t="shared" si="65"/>
        <v>ERROR</v>
      </c>
      <c r="V1070" s="83" t="str">
        <f t="shared" si="66"/>
        <v>ERROR</v>
      </c>
      <c r="W1070" s="83" t="str">
        <f t="shared" si="67"/>
        <v>NO</v>
      </c>
      <c r="X1070" s="115"/>
      <c r="Y1070" s="84"/>
      <c r="Z1070" s="85"/>
    </row>
    <row r="1071" spans="1:26">
      <c r="A1071" s="89"/>
      <c r="B1071" s="90"/>
      <c r="C1071" s="112"/>
      <c r="D1071" s="90"/>
      <c r="E1071" s="112"/>
      <c r="F1071" s="112"/>
      <c r="G1071" s="114"/>
      <c r="H1071" s="102"/>
      <c r="I1071" s="90"/>
      <c r="J1071" s="91"/>
      <c r="K1071" s="90"/>
      <c r="L1071" s="102" t="str">
        <f t="shared" si="64"/>
        <v>ERROR</v>
      </c>
      <c r="M1071" s="118"/>
      <c r="N1071" s="90"/>
      <c r="O1071" s="90"/>
      <c r="P1071" s="90"/>
      <c r="Q1071" s="89"/>
      <c r="R1071" s="90"/>
      <c r="S1071" s="121" t="str">
        <f>IF(OR(B1071="",$C$3="",$G$3=""),"ERROR",IF(AND(B1071='Dropdown Answer Key'!$B$12,OR(E1071="Lead",E1071="U, May have L",E1071="COM",E1071="")),"Lead",IF(AND(B1071='Dropdown Answer Key'!$B$12,OR(AND(E1071="GALV",H1071="Y"),AND(E1071="GALV",H1071="UN"),AND(E1071="GALV",H1071=""))),"GRR",IF(AND(B1071='Dropdown Answer Key'!$B$12,E1071="Unknown"),"Unknown SL",IF(AND(B1071='Dropdown Answer Key'!$B$13,OR(F1071="Lead",F1071="U, May have L",F1071="COM",F1071="")),"Lead",IF(AND(B1071='Dropdown Answer Key'!$B$13,OR(AND(F1071="GALV",H1071="Y"),AND(F1071="GALV",H1071="UN"),AND(F1071="GALV",H1071=""))),"GRR",IF(AND(B1071='Dropdown Answer Key'!$B$13,F1071="Unknown"),"Unknown SL",IF(AND(B1071='Dropdown Answer Key'!$B$14,OR(E1071="Lead",E1071="U, May have L",E1071="COM",E1071="")),"Lead",IF(AND(B1071='Dropdown Answer Key'!$B$14,OR(F1071="Lead",F1071="U, May have L",F1071="COM",F1071="")),"Lead",IF(AND(B1071='Dropdown Answer Key'!$B$14,OR(AND(E1071="GALV",H1071="Y"),AND(E1071="GALV",H1071="UN"),AND(E1071="GALV",H1071=""),AND(F1071="GALV",H1071="Y"),AND(F1071="GALV",H1071="UN"),AND(F1071="GALV",H1071=""),AND(F1071="GALV",I1071="Y"),AND(F1071="GALV",I1071="UN"),AND(F1071="GALV",I1071=""))),"GRR",IF(AND(B1071='Dropdown Answer Key'!$B$14,OR(E1071="Unknown",F1071="Unknown")),"Unknown SL","Non Lead")))))))))))</f>
        <v>ERROR</v>
      </c>
      <c r="T1071" s="122" t="str">
        <f>IF(OR(M1071="",Q1071="",S1071="ERROR"),"BLANK",IF((AND(M1071='Dropdown Answer Key'!$B$25,OR('Service Line Inventory'!S1071="Lead",S1071="Unknown SL"))),"Tier 1",IF(AND('Service Line Inventory'!M1071='Dropdown Answer Key'!$B$26,OR('Service Line Inventory'!S1071="Lead",S1071="Unknown SL")),"Tier 2",IF(AND('Service Line Inventory'!M1071='Dropdown Answer Key'!$B$27,OR('Service Line Inventory'!S1071="Lead",S1071="Unknown SL")),"Tier 2",IF('Service Line Inventory'!S1071="GRR","Tier 3",IF((AND('Service Line Inventory'!M1071='Dropdown Answer Key'!$B$25,'Service Line Inventory'!Q1071='Dropdown Answer Key'!$M$25,O1071='Dropdown Answer Key'!$G$27,'Service Line Inventory'!P1071='Dropdown Answer Key'!$J$27,S1071="Non Lead")),"Tier 4",IF((AND('Service Line Inventory'!M1071='Dropdown Answer Key'!$B$25,'Service Line Inventory'!Q1071='Dropdown Answer Key'!$M$25,O1071='Dropdown Answer Key'!$G$27,S1071="Non Lead")),"Tier 4",IF((AND('Service Line Inventory'!M1071='Dropdown Answer Key'!$B$25,'Service Line Inventory'!Q1071='Dropdown Answer Key'!$M$25,'Service Line Inventory'!P1071='Dropdown Answer Key'!$J$27,S1071="Non Lead")),"Tier 4","Tier 5"))))))))</f>
        <v>BLANK</v>
      </c>
      <c r="U1071" s="123" t="str">
        <f t="shared" si="65"/>
        <v>ERROR</v>
      </c>
      <c r="V1071" s="122" t="str">
        <f t="shared" si="66"/>
        <v>ERROR</v>
      </c>
      <c r="W1071" s="122" t="str">
        <f t="shared" si="67"/>
        <v>NO</v>
      </c>
      <c r="X1071" s="116"/>
      <c r="Y1071" s="105"/>
      <c r="Z1071" s="85"/>
    </row>
    <row r="1072" spans="1:26">
      <c r="A1072" s="80"/>
      <c r="B1072" s="80"/>
      <c r="C1072" s="111"/>
      <c r="D1072" s="81"/>
      <c r="E1072" s="111"/>
      <c r="F1072" s="111"/>
      <c r="G1072" s="113"/>
      <c r="H1072" s="101"/>
      <c r="I1072" s="81"/>
      <c r="J1072" s="82"/>
      <c r="K1072" s="81"/>
      <c r="L1072" s="101" t="str">
        <f t="shared" si="64"/>
        <v>ERROR</v>
      </c>
      <c r="M1072" s="117"/>
      <c r="N1072" s="81"/>
      <c r="O1072" s="81"/>
      <c r="P1072" s="81"/>
      <c r="Q1072" s="80"/>
      <c r="R1072" s="81"/>
      <c r="S1072" s="106" t="str">
        <f>IF(OR(B1072="",$C$3="",$G$3=""),"ERROR",IF(AND(B1072='Dropdown Answer Key'!$B$12,OR(E1072="Lead",E1072="U, May have L",E1072="COM",E1072="")),"Lead",IF(AND(B1072='Dropdown Answer Key'!$B$12,OR(AND(E1072="GALV",H1072="Y"),AND(E1072="GALV",H1072="UN"),AND(E1072="GALV",H1072=""))),"GRR",IF(AND(B1072='Dropdown Answer Key'!$B$12,E1072="Unknown"),"Unknown SL",IF(AND(B1072='Dropdown Answer Key'!$B$13,OR(F1072="Lead",F1072="U, May have L",F1072="COM",F1072="")),"Lead",IF(AND(B1072='Dropdown Answer Key'!$B$13,OR(AND(F1072="GALV",H1072="Y"),AND(F1072="GALV",H1072="UN"),AND(F1072="GALV",H1072=""))),"GRR",IF(AND(B1072='Dropdown Answer Key'!$B$13,F1072="Unknown"),"Unknown SL",IF(AND(B1072='Dropdown Answer Key'!$B$14,OR(E1072="Lead",E1072="U, May have L",E1072="COM",E1072="")),"Lead",IF(AND(B1072='Dropdown Answer Key'!$B$14,OR(F1072="Lead",F1072="U, May have L",F1072="COM",F1072="")),"Lead",IF(AND(B1072='Dropdown Answer Key'!$B$14,OR(AND(E1072="GALV",H1072="Y"),AND(E1072="GALV",H1072="UN"),AND(E1072="GALV",H1072=""),AND(F1072="GALV",H1072="Y"),AND(F1072="GALV",H1072="UN"),AND(F1072="GALV",H1072=""),AND(F1072="GALV",I1072="Y"),AND(F1072="GALV",I1072="UN"),AND(F1072="GALV",I1072=""))),"GRR",IF(AND(B1072='Dropdown Answer Key'!$B$14,OR(E1072="Unknown",F1072="Unknown")),"Unknown SL","Non Lead")))))))))))</f>
        <v>ERROR</v>
      </c>
      <c r="T1072" s="83" t="str">
        <f>IF(OR(M1072="",Q1072="",S1072="ERROR"),"BLANK",IF((AND(M1072='Dropdown Answer Key'!$B$25,OR('Service Line Inventory'!S1072="Lead",S1072="Unknown SL"))),"Tier 1",IF(AND('Service Line Inventory'!M1072='Dropdown Answer Key'!$B$26,OR('Service Line Inventory'!S1072="Lead",S1072="Unknown SL")),"Tier 2",IF(AND('Service Line Inventory'!M1072='Dropdown Answer Key'!$B$27,OR('Service Line Inventory'!S1072="Lead",S1072="Unknown SL")),"Tier 2",IF('Service Line Inventory'!S1072="GRR","Tier 3",IF((AND('Service Line Inventory'!M1072='Dropdown Answer Key'!$B$25,'Service Line Inventory'!Q1072='Dropdown Answer Key'!$M$25,O1072='Dropdown Answer Key'!$G$27,'Service Line Inventory'!P1072='Dropdown Answer Key'!$J$27,S1072="Non Lead")),"Tier 4",IF((AND('Service Line Inventory'!M1072='Dropdown Answer Key'!$B$25,'Service Line Inventory'!Q1072='Dropdown Answer Key'!$M$25,O1072='Dropdown Answer Key'!$G$27,S1072="Non Lead")),"Tier 4",IF((AND('Service Line Inventory'!M1072='Dropdown Answer Key'!$B$25,'Service Line Inventory'!Q1072='Dropdown Answer Key'!$M$25,'Service Line Inventory'!P1072='Dropdown Answer Key'!$J$27,S1072="Non Lead")),"Tier 4","Tier 5"))))))))</f>
        <v>BLANK</v>
      </c>
      <c r="U1072" s="109" t="str">
        <f t="shared" si="65"/>
        <v>ERROR</v>
      </c>
      <c r="V1072" s="83" t="str">
        <f t="shared" si="66"/>
        <v>ERROR</v>
      </c>
      <c r="W1072" s="83" t="str">
        <f t="shared" si="67"/>
        <v>NO</v>
      </c>
      <c r="X1072" s="115"/>
      <c r="Y1072" s="84"/>
      <c r="Z1072" s="85"/>
    </row>
    <row r="1073" spans="1:26">
      <c r="A1073" s="89"/>
      <c r="B1073" s="90"/>
      <c r="C1073" s="112"/>
      <c r="D1073" s="90"/>
      <c r="E1073" s="112"/>
      <c r="F1073" s="112"/>
      <c r="G1073" s="114"/>
      <c r="H1073" s="102"/>
      <c r="I1073" s="90"/>
      <c r="J1073" s="91"/>
      <c r="K1073" s="90"/>
      <c r="L1073" s="102" t="str">
        <f t="shared" si="64"/>
        <v>ERROR</v>
      </c>
      <c r="M1073" s="118"/>
      <c r="N1073" s="90"/>
      <c r="O1073" s="90"/>
      <c r="P1073" s="90"/>
      <c r="Q1073" s="89"/>
      <c r="R1073" s="90"/>
      <c r="S1073" s="121" t="str">
        <f>IF(OR(B1073="",$C$3="",$G$3=""),"ERROR",IF(AND(B1073='Dropdown Answer Key'!$B$12,OR(E1073="Lead",E1073="U, May have L",E1073="COM",E1073="")),"Lead",IF(AND(B1073='Dropdown Answer Key'!$B$12,OR(AND(E1073="GALV",H1073="Y"),AND(E1073="GALV",H1073="UN"),AND(E1073="GALV",H1073=""))),"GRR",IF(AND(B1073='Dropdown Answer Key'!$B$12,E1073="Unknown"),"Unknown SL",IF(AND(B1073='Dropdown Answer Key'!$B$13,OR(F1073="Lead",F1073="U, May have L",F1073="COM",F1073="")),"Lead",IF(AND(B1073='Dropdown Answer Key'!$B$13,OR(AND(F1073="GALV",H1073="Y"),AND(F1073="GALV",H1073="UN"),AND(F1073="GALV",H1073=""))),"GRR",IF(AND(B1073='Dropdown Answer Key'!$B$13,F1073="Unknown"),"Unknown SL",IF(AND(B1073='Dropdown Answer Key'!$B$14,OR(E1073="Lead",E1073="U, May have L",E1073="COM",E1073="")),"Lead",IF(AND(B1073='Dropdown Answer Key'!$B$14,OR(F1073="Lead",F1073="U, May have L",F1073="COM",F1073="")),"Lead",IF(AND(B1073='Dropdown Answer Key'!$B$14,OR(AND(E1073="GALV",H1073="Y"),AND(E1073="GALV",H1073="UN"),AND(E1073="GALV",H1073=""),AND(F1073="GALV",H1073="Y"),AND(F1073="GALV",H1073="UN"),AND(F1073="GALV",H1073=""),AND(F1073="GALV",I1073="Y"),AND(F1073="GALV",I1073="UN"),AND(F1073="GALV",I1073=""))),"GRR",IF(AND(B1073='Dropdown Answer Key'!$B$14,OR(E1073="Unknown",F1073="Unknown")),"Unknown SL","Non Lead")))))))))))</f>
        <v>ERROR</v>
      </c>
      <c r="T1073" s="122" t="str">
        <f>IF(OR(M1073="",Q1073="",S1073="ERROR"),"BLANK",IF((AND(M1073='Dropdown Answer Key'!$B$25,OR('Service Line Inventory'!S1073="Lead",S1073="Unknown SL"))),"Tier 1",IF(AND('Service Line Inventory'!M1073='Dropdown Answer Key'!$B$26,OR('Service Line Inventory'!S1073="Lead",S1073="Unknown SL")),"Tier 2",IF(AND('Service Line Inventory'!M1073='Dropdown Answer Key'!$B$27,OR('Service Line Inventory'!S1073="Lead",S1073="Unknown SL")),"Tier 2",IF('Service Line Inventory'!S1073="GRR","Tier 3",IF((AND('Service Line Inventory'!M1073='Dropdown Answer Key'!$B$25,'Service Line Inventory'!Q1073='Dropdown Answer Key'!$M$25,O1073='Dropdown Answer Key'!$G$27,'Service Line Inventory'!P1073='Dropdown Answer Key'!$J$27,S1073="Non Lead")),"Tier 4",IF((AND('Service Line Inventory'!M1073='Dropdown Answer Key'!$B$25,'Service Line Inventory'!Q1073='Dropdown Answer Key'!$M$25,O1073='Dropdown Answer Key'!$G$27,S1073="Non Lead")),"Tier 4",IF((AND('Service Line Inventory'!M1073='Dropdown Answer Key'!$B$25,'Service Line Inventory'!Q1073='Dropdown Answer Key'!$M$25,'Service Line Inventory'!P1073='Dropdown Answer Key'!$J$27,S1073="Non Lead")),"Tier 4","Tier 5"))))))))</f>
        <v>BLANK</v>
      </c>
      <c r="U1073" s="123" t="str">
        <f t="shared" si="65"/>
        <v>ERROR</v>
      </c>
      <c r="V1073" s="122" t="str">
        <f t="shared" si="66"/>
        <v>ERROR</v>
      </c>
      <c r="W1073" s="122" t="str">
        <f t="shared" si="67"/>
        <v>NO</v>
      </c>
      <c r="X1073" s="116"/>
      <c r="Y1073" s="105"/>
      <c r="Z1073" s="85"/>
    </row>
    <row r="1074" spans="1:26">
      <c r="A1074" s="80"/>
      <c r="B1074" s="80"/>
      <c r="C1074" s="111"/>
      <c r="D1074" s="81"/>
      <c r="E1074" s="111"/>
      <c r="F1074" s="111"/>
      <c r="G1074" s="113"/>
      <c r="H1074" s="101"/>
      <c r="I1074" s="81"/>
      <c r="J1074" s="82"/>
      <c r="K1074" s="81"/>
      <c r="L1074" s="101" t="str">
        <f t="shared" si="64"/>
        <v>ERROR</v>
      </c>
      <c r="M1074" s="117"/>
      <c r="N1074" s="81"/>
      <c r="O1074" s="81"/>
      <c r="P1074" s="81"/>
      <c r="Q1074" s="80"/>
      <c r="R1074" s="81"/>
      <c r="S1074" s="106" t="str">
        <f>IF(OR(B1074="",$C$3="",$G$3=""),"ERROR",IF(AND(B1074='Dropdown Answer Key'!$B$12,OR(E1074="Lead",E1074="U, May have L",E1074="COM",E1074="")),"Lead",IF(AND(B1074='Dropdown Answer Key'!$B$12,OR(AND(E1074="GALV",H1074="Y"),AND(E1074="GALV",H1074="UN"),AND(E1074="GALV",H1074=""))),"GRR",IF(AND(B1074='Dropdown Answer Key'!$B$12,E1074="Unknown"),"Unknown SL",IF(AND(B1074='Dropdown Answer Key'!$B$13,OR(F1074="Lead",F1074="U, May have L",F1074="COM",F1074="")),"Lead",IF(AND(B1074='Dropdown Answer Key'!$B$13,OR(AND(F1074="GALV",H1074="Y"),AND(F1074="GALV",H1074="UN"),AND(F1074="GALV",H1074=""))),"GRR",IF(AND(B1074='Dropdown Answer Key'!$B$13,F1074="Unknown"),"Unknown SL",IF(AND(B1074='Dropdown Answer Key'!$B$14,OR(E1074="Lead",E1074="U, May have L",E1074="COM",E1074="")),"Lead",IF(AND(B1074='Dropdown Answer Key'!$B$14,OR(F1074="Lead",F1074="U, May have L",F1074="COM",F1074="")),"Lead",IF(AND(B1074='Dropdown Answer Key'!$B$14,OR(AND(E1074="GALV",H1074="Y"),AND(E1074="GALV",H1074="UN"),AND(E1074="GALV",H1074=""),AND(F1074="GALV",H1074="Y"),AND(F1074="GALV",H1074="UN"),AND(F1074="GALV",H1074=""),AND(F1074="GALV",I1074="Y"),AND(F1074="GALV",I1074="UN"),AND(F1074="GALV",I1074=""))),"GRR",IF(AND(B1074='Dropdown Answer Key'!$B$14,OR(E1074="Unknown",F1074="Unknown")),"Unknown SL","Non Lead")))))))))))</f>
        <v>ERROR</v>
      </c>
      <c r="T1074" s="83" t="str">
        <f>IF(OR(M1074="",Q1074="",S1074="ERROR"),"BLANK",IF((AND(M1074='Dropdown Answer Key'!$B$25,OR('Service Line Inventory'!S1074="Lead",S1074="Unknown SL"))),"Tier 1",IF(AND('Service Line Inventory'!M1074='Dropdown Answer Key'!$B$26,OR('Service Line Inventory'!S1074="Lead",S1074="Unknown SL")),"Tier 2",IF(AND('Service Line Inventory'!M1074='Dropdown Answer Key'!$B$27,OR('Service Line Inventory'!S1074="Lead",S1074="Unknown SL")),"Tier 2",IF('Service Line Inventory'!S1074="GRR","Tier 3",IF((AND('Service Line Inventory'!M1074='Dropdown Answer Key'!$B$25,'Service Line Inventory'!Q1074='Dropdown Answer Key'!$M$25,O1074='Dropdown Answer Key'!$G$27,'Service Line Inventory'!P1074='Dropdown Answer Key'!$J$27,S1074="Non Lead")),"Tier 4",IF((AND('Service Line Inventory'!M1074='Dropdown Answer Key'!$B$25,'Service Line Inventory'!Q1074='Dropdown Answer Key'!$M$25,O1074='Dropdown Answer Key'!$G$27,S1074="Non Lead")),"Tier 4",IF((AND('Service Line Inventory'!M1074='Dropdown Answer Key'!$B$25,'Service Line Inventory'!Q1074='Dropdown Answer Key'!$M$25,'Service Line Inventory'!P1074='Dropdown Answer Key'!$J$27,S1074="Non Lead")),"Tier 4","Tier 5"))))))))</f>
        <v>BLANK</v>
      </c>
      <c r="U1074" s="109" t="str">
        <f t="shared" si="65"/>
        <v>ERROR</v>
      </c>
      <c r="V1074" s="83" t="str">
        <f t="shared" si="66"/>
        <v>ERROR</v>
      </c>
      <c r="W1074" s="83" t="str">
        <f t="shared" si="67"/>
        <v>NO</v>
      </c>
      <c r="X1074" s="115"/>
      <c r="Y1074" s="84"/>
      <c r="Z1074" s="85"/>
    </row>
    <row r="1075" spans="1:26">
      <c r="A1075" s="89"/>
      <c r="B1075" s="90"/>
      <c r="C1075" s="112"/>
      <c r="D1075" s="90"/>
      <c r="E1075" s="112"/>
      <c r="F1075" s="112"/>
      <c r="G1075" s="114"/>
      <c r="H1075" s="102"/>
      <c r="I1075" s="90"/>
      <c r="J1075" s="91"/>
      <c r="K1075" s="90"/>
      <c r="L1075" s="102" t="str">
        <f t="shared" si="64"/>
        <v>ERROR</v>
      </c>
      <c r="M1075" s="118"/>
      <c r="N1075" s="90"/>
      <c r="O1075" s="90"/>
      <c r="P1075" s="90"/>
      <c r="Q1075" s="89"/>
      <c r="R1075" s="90"/>
      <c r="S1075" s="121" t="str">
        <f>IF(OR(B1075="",$C$3="",$G$3=""),"ERROR",IF(AND(B1075='Dropdown Answer Key'!$B$12,OR(E1075="Lead",E1075="U, May have L",E1075="COM",E1075="")),"Lead",IF(AND(B1075='Dropdown Answer Key'!$B$12,OR(AND(E1075="GALV",H1075="Y"),AND(E1075="GALV",H1075="UN"),AND(E1075="GALV",H1075=""))),"GRR",IF(AND(B1075='Dropdown Answer Key'!$B$12,E1075="Unknown"),"Unknown SL",IF(AND(B1075='Dropdown Answer Key'!$B$13,OR(F1075="Lead",F1075="U, May have L",F1075="COM",F1075="")),"Lead",IF(AND(B1075='Dropdown Answer Key'!$B$13,OR(AND(F1075="GALV",H1075="Y"),AND(F1075="GALV",H1075="UN"),AND(F1075="GALV",H1075=""))),"GRR",IF(AND(B1075='Dropdown Answer Key'!$B$13,F1075="Unknown"),"Unknown SL",IF(AND(B1075='Dropdown Answer Key'!$B$14,OR(E1075="Lead",E1075="U, May have L",E1075="COM",E1075="")),"Lead",IF(AND(B1075='Dropdown Answer Key'!$B$14,OR(F1075="Lead",F1075="U, May have L",F1075="COM",F1075="")),"Lead",IF(AND(B1075='Dropdown Answer Key'!$B$14,OR(AND(E1075="GALV",H1075="Y"),AND(E1075="GALV",H1075="UN"),AND(E1075="GALV",H1075=""),AND(F1075="GALV",H1075="Y"),AND(F1075="GALV",H1075="UN"),AND(F1075="GALV",H1075=""),AND(F1075="GALV",I1075="Y"),AND(F1075="GALV",I1075="UN"),AND(F1075="GALV",I1075=""))),"GRR",IF(AND(B1075='Dropdown Answer Key'!$B$14,OR(E1075="Unknown",F1075="Unknown")),"Unknown SL","Non Lead")))))))))))</f>
        <v>ERROR</v>
      </c>
      <c r="T1075" s="122" t="str">
        <f>IF(OR(M1075="",Q1075="",S1075="ERROR"),"BLANK",IF((AND(M1075='Dropdown Answer Key'!$B$25,OR('Service Line Inventory'!S1075="Lead",S1075="Unknown SL"))),"Tier 1",IF(AND('Service Line Inventory'!M1075='Dropdown Answer Key'!$B$26,OR('Service Line Inventory'!S1075="Lead",S1075="Unknown SL")),"Tier 2",IF(AND('Service Line Inventory'!M1075='Dropdown Answer Key'!$B$27,OR('Service Line Inventory'!S1075="Lead",S1075="Unknown SL")),"Tier 2",IF('Service Line Inventory'!S1075="GRR","Tier 3",IF((AND('Service Line Inventory'!M1075='Dropdown Answer Key'!$B$25,'Service Line Inventory'!Q1075='Dropdown Answer Key'!$M$25,O1075='Dropdown Answer Key'!$G$27,'Service Line Inventory'!P1075='Dropdown Answer Key'!$J$27,S1075="Non Lead")),"Tier 4",IF((AND('Service Line Inventory'!M1075='Dropdown Answer Key'!$B$25,'Service Line Inventory'!Q1075='Dropdown Answer Key'!$M$25,O1075='Dropdown Answer Key'!$G$27,S1075="Non Lead")),"Tier 4",IF((AND('Service Line Inventory'!M1075='Dropdown Answer Key'!$B$25,'Service Line Inventory'!Q1075='Dropdown Answer Key'!$M$25,'Service Line Inventory'!P1075='Dropdown Answer Key'!$J$27,S1075="Non Lead")),"Tier 4","Tier 5"))))))))</f>
        <v>BLANK</v>
      </c>
      <c r="U1075" s="123" t="str">
        <f t="shared" si="65"/>
        <v>ERROR</v>
      </c>
      <c r="V1075" s="122" t="str">
        <f t="shared" si="66"/>
        <v>ERROR</v>
      </c>
      <c r="W1075" s="122" t="str">
        <f t="shared" si="67"/>
        <v>NO</v>
      </c>
      <c r="X1075" s="116"/>
      <c r="Y1075" s="105"/>
      <c r="Z1075" s="85"/>
    </row>
    <row r="1076" spans="1:26">
      <c r="A1076" s="80"/>
      <c r="B1076" s="80"/>
      <c r="C1076" s="111"/>
      <c r="D1076" s="81"/>
      <c r="E1076" s="111"/>
      <c r="F1076" s="111"/>
      <c r="G1076" s="113"/>
      <c r="H1076" s="101"/>
      <c r="I1076" s="81"/>
      <c r="J1076" s="82"/>
      <c r="K1076" s="81"/>
      <c r="L1076" s="101" t="str">
        <f t="shared" si="64"/>
        <v>ERROR</v>
      </c>
      <c r="M1076" s="117"/>
      <c r="N1076" s="81"/>
      <c r="O1076" s="81"/>
      <c r="P1076" s="81"/>
      <c r="Q1076" s="80"/>
      <c r="R1076" s="81"/>
      <c r="S1076" s="106" t="str">
        <f>IF(OR(B1076="",$C$3="",$G$3=""),"ERROR",IF(AND(B1076='Dropdown Answer Key'!$B$12,OR(E1076="Lead",E1076="U, May have L",E1076="COM",E1076="")),"Lead",IF(AND(B1076='Dropdown Answer Key'!$B$12,OR(AND(E1076="GALV",H1076="Y"),AND(E1076="GALV",H1076="UN"),AND(E1076="GALV",H1076=""))),"GRR",IF(AND(B1076='Dropdown Answer Key'!$B$12,E1076="Unknown"),"Unknown SL",IF(AND(B1076='Dropdown Answer Key'!$B$13,OR(F1076="Lead",F1076="U, May have L",F1076="COM",F1076="")),"Lead",IF(AND(B1076='Dropdown Answer Key'!$B$13,OR(AND(F1076="GALV",H1076="Y"),AND(F1076="GALV",H1076="UN"),AND(F1076="GALV",H1076=""))),"GRR",IF(AND(B1076='Dropdown Answer Key'!$B$13,F1076="Unknown"),"Unknown SL",IF(AND(B1076='Dropdown Answer Key'!$B$14,OR(E1076="Lead",E1076="U, May have L",E1076="COM",E1076="")),"Lead",IF(AND(B1076='Dropdown Answer Key'!$B$14,OR(F1076="Lead",F1076="U, May have L",F1076="COM",F1076="")),"Lead",IF(AND(B1076='Dropdown Answer Key'!$B$14,OR(AND(E1076="GALV",H1076="Y"),AND(E1076="GALV",H1076="UN"),AND(E1076="GALV",H1076=""),AND(F1076="GALV",H1076="Y"),AND(F1076="GALV",H1076="UN"),AND(F1076="GALV",H1076=""),AND(F1076="GALV",I1076="Y"),AND(F1076="GALV",I1076="UN"),AND(F1076="GALV",I1076=""))),"GRR",IF(AND(B1076='Dropdown Answer Key'!$B$14,OR(E1076="Unknown",F1076="Unknown")),"Unknown SL","Non Lead")))))))))))</f>
        <v>ERROR</v>
      </c>
      <c r="T1076" s="83" t="str">
        <f>IF(OR(M1076="",Q1076="",S1076="ERROR"),"BLANK",IF((AND(M1076='Dropdown Answer Key'!$B$25,OR('Service Line Inventory'!S1076="Lead",S1076="Unknown SL"))),"Tier 1",IF(AND('Service Line Inventory'!M1076='Dropdown Answer Key'!$B$26,OR('Service Line Inventory'!S1076="Lead",S1076="Unknown SL")),"Tier 2",IF(AND('Service Line Inventory'!M1076='Dropdown Answer Key'!$B$27,OR('Service Line Inventory'!S1076="Lead",S1076="Unknown SL")),"Tier 2",IF('Service Line Inventory'!S1076="GRR","Tier 3",IF((AND('Service Line Inventory'!M1076='Dropdown Answer Key'!$B$25,'Service Line Inventory'!Q1076='Dropdown Answer Key'!$M$25,O1076='Dropdown Answer Key'!$G$27,'Service Line Inventory'!P1076='Dropdown Answer Key'!$J$27,S1076="Non Lead")),"Tier 4",IF((AND('Service Line Inventory'!M1076='Dropdown Answer Key'!$B$25,'Service Line Inventory'!Q1076='Dropdown Answer Key'!$M$25,O1076='Dropdown Answer Key'!$G$27,S1076="Non Lead")),"Tier 4",IF((AND('Service Line Inventory'!M1076='Dropdown Answer Key'!$B$25,'Service Line Inventory'!Q1076='Dropdown Answer Key'!$M$25,'Service Line Inventory'!P1076='Dropdown Answer Key'!$J$27,S1076="Non Lead")),"Tier 4","Tier 5"))))))))</f>
        <v>BLANK</v>
      </c>
      <c r="U1076" s="109" t="str">
        <f t="shared" si="65"/>
        <v>ERROR</v>
      </c>
      <c r="V1076" s="83" t="str">
        <f t="shared" si="66"/>
        <v>ERROR</v>
      </c>
      <c r="W1076" s="83" t="str">
        <f t="shared" si="67"/>
        <v>NO</v>
      </c>
      <c r="X1076" s="115"/>
      <c r="Y1076" s="84"/>
      <c r="Z1076" s="85"/>
    </row>
    <row r="1077" spans="1:26">
      <c r="A1077" s="89"/>
      <c r="B1077" s="90"/>
      <c r="C1077" s="112"/>
      <c r="D1077" s="90"/>
      <c r="E1077" s="112"/>
      <c r="F1077" s="112"/>
      <c r="G1077" s="114"/>
      <c r="H1077" s="102"/>
      <c r="I1077" s="90"/>
      <c r="J1077" s="91"/>
      <c r="K1077" s="90"/>
      <c r="L1077" s="102" t="str">
        <f t="shared" si="64"/>
        <v>ERROR</v>
      </c>
      <c r="M1077" s="118"/>
      <c r="N1077" s="90"/>
      <c r="O1077" s="90"/>
      <c r="P1077" s="90"/>
      <c r="Q1077" s="89"/>
      <c r="R1077" s="90"/>
      <c r="S1077" s="121" t="str">
        <f>IF(OR(B1077="",$C$3="",$G$3=""),"ERROR",IF(AND(B1077='Dropdown Answer Key'!$B$12,OR(E1077="Lead",E1077="U, May have L",E1077="COM",E1077="")),"Lead",IF(AND(B1077='Dropdown Answer Key'!$B$12,OR(AND(E1077="GALV",H1077="Y"),AND(E1077="GALV",H1077="UN"),AND(E1077="GALV",H1077=""))),"GRR",IF(AND(B1077='Dropdown Answer Key'!$B$12,E1077="Unknown"),"Unknown SL",IF(AND(B1077='Dropdown Answer Key'!$B$13,OR(F1077="Lead",F1077="U, May have L",F1077="COM",F1077="")),"Lead",IF(AND(B1077='Dropdown Answer Key'!$B$13,OR(AND(F1077="GALV",H1077="Y"),AND(F1077="GALV",H1077="UN"),AND(F1077="GALV",H1077=""))),"GRR",IF(AND(B1077='Dropdown Answer Key'!$B$13,F1077="Unknown"),"Unknown SL",IF(AND(B1077='Dropdown Answer Key'!$B$14,OR(E1077="Lead",E1077="U, May have L",E1077="COM",E1077="")),"Lead",IF(AND(B1077='Dropdown Answer Key'!$B$14,OR(F1077="Lead",F1077="U, May have L",F1077="COM",F1077="")),"Lead",IF(AND(B1077='Dropdown Answer Key'!$B$14,OR(AND(E1077="GALV",H1077="Y"),AND(E1077="GALV",H1077="UN"),AND(E1077="GALV",H1077=""),AND(F1077="GALV",H1077="Y"),AND(F1077="GALV",H1077="UN"),AND(F1077="GALV",H1077=""),AND(F1077="GALV",I1077="Y"),AND(F1077="GALV",I1077="UN"),AND(F1077="GALV",I1077=""))),"GRR",IF(AND(B1077='Dropdown Answer Key'!$B$14,OR(E1077="Unknown",F1077="Unknown")),"Unknown SL","Non Lead")))))))))))</f>
        <v>ERROR</v>
      </c>
      <c r="T1077" s="122" t="str">
        <f>IF(OR(M1077="",Q1077="",S1077="ERROR"),"BLANK",IF((AND(M1077='Dropdown Answer Key'!$B$25,OR('Service Line Inventory'!S1077="Lead",S1077="Unknown SL"))),"Tier 1",IF(AND('Service Line Inventory'!M1077='Dropdown Answer Key'!$B$26,OR('Service Line Inventory'!S1077="Lead",S1077="Unknown SL")),"Tier 2",IF(AND('Service Line Inventory'!M1077='Dropdown Answer Key'!$B$27,OR('Service Line Inventory'!S1077="Lead",S1077="Unknown SL")),"Tier 2",IF('Service Line Inventory'!S1077="GRR","Tier 3",IF((AND('Service Line Inventory'!M1077='Dropdown Answer Key'!$B$25,'Service Line Inventory'!Q1077='Dropdown Answer Key'!$M$25,O1077='Dropdown Answer Key'!$G$27,'Service Line Inventory'!P1077='Dropdown Answer Key'!$J$27,S1077="Non Lead")),"Tier 4",IF((AND('Service Line Inventory'!M1077='Dropdown Answer Key'!$B$25,'Service Line Inventory'!Q1077='Dropdown Answer Key'!$M$25,O1077='Dropdown Answer Key'!$G$27,S1077="Non Lead")),"Tier 4",IF((AND('Service Line Inventory'!M1077='Dropdown Answer Key'!$B$25,'Service Line Inventory'!Q1077='Dropdown Answer Key'!$M$25,'Service Line Inventory'!P1077='Dropdown Answer Key'!$J$27,S1077="Non Lead")),"Tier 4","Tier 5"))))))))</f>
        <v>BLANK</v>
      </c>
      <c r="U1077" s="123" t="str">
        <f t="shared" si="65"/>
        <v>ERROR</v>
      </c>
      <c r="V1077" s="122" t="str">
        <f t="shared" si="66"/>
        <v>ERROR</v>
      </c>
      <c r="W1077" s="122" t="str">
        <f t="shared" si="67"/>
        <v>NO</v>
      </c>
      <c r="X1077" s="116"/>
      <c r="Y1077" s="105"/>
      <c r="Z1077" s="85"/>
    </row>
    <row r="1078" spans="1:26">
      <c r="A1078" s="80"/>
      <c r="B1078" s="80"/>
      <c r="C1078" s="111"/>
      <c r="D1078" s="81"/>
      <c r="E1078" s="111"/>
      <c r="F1078" s="111"/>
      <c r="G1078" s="113"/>
      <c r="H1078" s="101"/>
      <c r="I1078" s="81"/>
      <c r="J1078" s="82"/>
      <c r="K1078" s="81"/>
      <c r="L1078" s="101" t="str">
        <f t="shared" si="64"/>
        <v>ERROR</v>
      </c>
      <c r="M1078" s="117"/>
      <c r="N1078" s="81"/>
      <c r="O1078" s="81"/>
      <c r="P1078" s="81"/>
      <c r="Q1078" s="80"/>
      <c r="R1078" s="81"/>
      <c r="S1078" s="106" t="str">
        <f>IF(OR(B1078="",$C$3="",$G$3=""),"ERROR",IF(AND(B1078='Dropdown Answer Key'!$B$12,OR(E1078="Lead",E1078="U, May have L",E1078="COM",E1078="")),"Lead",IF(AND(B1078='Dropdown Answer Key'!$B$12,OR(AND(E1078="GALV",H1078="Y"),AND(E1078="GALV",H1078="UN"),AND(E1078="GALV",H1078=""))),"GRR",IF(AND(B1078='Dropdown Answer Key'!$B$12,E1078="Unknown"),"Unknown SL",IF(AND(B1078='Dropdown Answer Key'!$B$13,OR(F1078="Lead",F1078="U, May have L",F1078="COM",F1078="")),"Lead",IF(AND(B1078='Dropdown Answer Key'!$B$13,OR(AND(F1078="GALV",H1078="Y"),AND(F1078="GALV",H1078="UN"),AND(F1078="GALV",H1078=""))),"GRR",IF(AND(B1078='Dropdown Answer Key'!$B$13,F1078="Unknown"),"Unknown SL",IF(AND(B1078='Dropdown Answer Key'!$B$14,OR(E1078="Lead",E1078="U, May have L",E1078="COM",E1078="")),"Lead",IF(AND(B1078='Dropdown Answer Key'!$B$14,OR(F1078="Lead",F1078="U, May have L",F1078="COM",F1078="")),"Lead",IF(AND(B1078='Dropdown Answer Key'!$B$14,OR(AND(E1078="GALV",H1078="Y"),AND(E1078="GALV",H1078="UN"),AND(E1078="GALV",H1078=""),AND(F1078="GALV",H1078="Y"),AND(F1078="GALV",H1078="UN"),AND(F1078="GALV",H1078=""),AND(F1078="GALV",I1078="Y"),AND(F1078="GALV",I1078="UN"),AND(F1078="GALV",I1078=""))),"GRR",IF(AND(B1078='Dropdown Answer Key'!$B$14,OR(E1078="Unknown",F1078="Unknown")),"Unknown SL","Non Lead")))))))))))</f>
        <v>ERROR</v>
      </c>
      <c r="T1078" s="83" t="str">
        <f>IF(OR(M1078="",Q1078="",S1078="ERROR"),"BLANK",IF((AND(M1078='Dropdown Answer Key'!$B$25,OR('Service Line Inventory'!S1078="Lead",S1078="Unknown SL"))),"Tier 1",IF(AND('Service Line Inventory'!M1078='Dropdown Answer Key'!$B$26,OR('Service Line Inventory'!S1078="Lead",S1078="Unknown SL")),"Tier 2",IF(AND('Service Line Inventory'!M1078='Dropdown Answer Key'!$B$27,OR('Service Line Inventory'!S1078="Lead",S1078="Unknown SL")),"Tier 2",IF('Service Line Inventory'!S1078="GRR","Tier 3",IF((AND('Service Line Inventory'!M1078='Dropdown Answer Key'!$B$25,'Service Line Inventory'!Q1078='Dropdown Answer Key'!$M$25,O1078='Dropdown Answer Key'!$G$27,'Service Line Inventory'!P1078='Dropdown Answer Key'!$J$27,S1078="Non Lead")),"Tier 4",IF((AND('Service Line Inventory'!M1078='Dropdown Answer Key'!$B$25,'Service Line Inventory'!Q1078='Dropdown Answer Key'!$M$25,O1078='Dropdown Answer Key'!$G$27,S1078="Non Lead")),"Tier 4",IF((AND('Service Line Inventory'!M1078='Dropdown Answer Key'!$B$25,'Service Line Inventory'!Q1078='Dropdown Answer Key'!$M$25,'Service Line Inventory'!P1078='Dropdown Answer Key'!$J$27,S1078="Non Lead")),"Tier 4","Tier 5"))))))))</f>
        <v>BLANK</v>
      </c>
      <c r="U1078" s="109" t="str">
        <f t="shared" si="65"/>
        <v>ERROR</v>
      </c>
      <c r="V1078" s="83" t="str">
        <f t="shared" si="66"/>
        <v>ERROR</v>
      </c>
      <c r="W1078" s="83" t="str">
        <f t="shared" si="67"/>
        <v>NO</v>
      </c>
      <c r="X1078" s="115"/>
      <c r="Y1078" s="84"/>
      <c r="Z1078" s="85"/>
    </row>
    <row r="1079" spans="1:26">
      <c r="A1079" s="89"/>
      <c r="B1079" s="90"/>
      <c r="C1079" s="112"/>
      <c r="D1079" s="90"/>
      <c r="E1079" s="112"/>
      <c r="F1079" s="112"/>
      <c r="G1079" s="114"/>
      <c r="H1079" s="102"/>
      <c r="I1079" s="90"/>
      <c r="J1079" s="91"/>
      <c r="K1079" s="90"/>
      <c r="L1079" s="102" t="str">
        <f t="shared" si="64"/>
        <v>ERROR</v>
      </c>
      <c r="M1079" s="118"/>
      <c r="N1079" s="90"/>
      <c r="O1079" s="90"/>
      <c r="P1079" s="90"/>
      <c r="Q1079" s="89"/>
      <c r="R1079" s="90"/>
      <c r="S1079" s="121" t="str">
        <f>IF(OR(B1079="",$C$3="",$G$3=""),"ERROR",IF(AND(B1079='Dropdown Answer Key'!$B$12,OR(E1079="Lead",E1079="U, May have L",E1079="COM",E1079="")),"Lead",IF(AND(B1079='Dropdown Answer Key'!$B$12,OR(AND(E1079="GALV",H1079="Y"),AND(E1079="GALV",H1079="UN"),AND(E1079="GALV",H1079=""))),"GRR",IF(AND(B1079='Dropdown Answer Key'!$B$12,E1079="Unknown"),"Unknown SL",IF(AND(B1079='Dropdown Answer Key'!$B$13,OR(F1079="Lead",F1079="U, May have L",F1079="COM",F1079="")),"Lead",IF(AND(B1079='Dropdown Answer Key'!$B$13,OR(AND(F1079="GALV",H1079="Y"),AND(F1079="GALV",H1079="UN"),AND(F1079="GALV",H1079=""))),"GRR",IF(AND(B1079='Dropdown Answer Key'!$B$13,F1079="Unknown"),"Unknown SL",IF(AND(B1079='Dropdown Answer Key'!$B$14,OR(E1079="Lead",E1079="U, May have L",E1079="COM",E1079="")),"Lead",IF(AND(B1079='Dropdown Answer Key'!$B$14,OR(F1079="Lead",F1079="U, May have L",F1079="COM",F1079="")),"Lead",IF(AND(B1079='Dropdown Answer Key'!$B$14,OR(AND(E1079="GALV",H1079="Y"),AND(E1079="GALV",H1079="UN"),AND(E1079="GALV",H1079=""),AND(F1079="GALV",H1079="Y"),AND(F1079="GALV",H1079="UN"),AND(F1079="GALV",H1079=""),AND(F1079="GALV",I1079="Y"),AND(F1079="GALV",I1079="UN"),AND(F1079="GALV",I1079=""))),"GRR",IF(AND(B1079='Dropdown Answer Key'!$B$14,OR(E1079="Unknown",F1079="Unknown")),"Unknown SL","Non Lead")))))))))))</f>
        <v>ERROR</v>
      </c>
      <c r="T1079" s="122" t="str">
        <f>IF(OR(M1079="",Q1079="",S1079="ERROR"),"BLANK",IF((AND(M1079='Dropdown Answer Key'!$B$25,OR('Service Line Inventory'!S1079="Lead",S1079="Unknown SL"))),"Tier 1",IF(AND('Service Line Inventory'!M1079='Dropdown Answer Key'!$B$26,OR('Service Line Inventory'!S1079="Lead",S1079="Unknown SL")),"Tier 2",IF(AND('Service Line Inventory'!M1079='Dropdown Answer Key'!$B$27,OR('Service Line Inventory'!S1079="Lead",S1079="Unknown SL")),"Tier 2",IF('Service Line Inventory'!S1079="GRR","Tier 3",IF((AND('Service Line Inventory'!M1079='Dropdown Answer Key'!$B$25,'Service Line Inventory'!Q1079='Dropdown Answer Key'!$M$25,O1079='Dropdown Answer Key'!$G$27,'Service Line Inventory'!P1079='Dropdown Answer Key'!$J$27,S1079="Non Lead")),"Tier 4",IF((AND('Service Line Inventory'!M1079='Dropdown Answer Key'!$B$25,'Service Line Inventory'!Q1079='Dropdown Answer Key'!$M$25,O1079='Dropdown Answer Key'!$G$27,S1079="Non Lead")),"Tier 4",IF((AND('Service Line Inventory'!M1079='Dropdown Answer Key'!$B$25,'Service Line Inventory'!Q1079='Dropdown Answer Key'!$M$25,'Service Line Inventory'!P1079='Dropdown Answer Key'!$J$27,S1079="Non Lead")),"Tier 4","Tier 5"))))))))</f>
        <v>BLANK</v>
      </c>
      <c r="U1079" s="123" t="str">
        <f t="shared" si="65"/>
        <v>ERROR</v>
      </c>
      <c r="V1079" s="122" t="str">
        <f t="shared" si="66"/>
        <v>ERROR</v>
      </c>
      <c r="W1079" s="122" t="str">
        <f t="shared" si="67"/>
        <v>NO</v>
      </c>
      <c r="X1079" s="116"/>
      <c r="Y1079" s="105"/>
      <c r="Z1079" s="85"/>
    </row>
    <row r="1080" spans="1:26">
      <c r="A1080" s="80"/>
      <c r="B1080" s="80"/>
      <c r="C1080" s="111"/>
      <c r="D1080" s="81"/>
      <c r="E1080" s="111"/>
      <c r="F1080" s="111"/>
      <c r="G1080" s="113"/>
      <c r="H1080" s="101"/>
      <c r="I1080" s="81"/>
      <c r="J1080" s="82"/>
      <c r="K1080" s="81"/>
      <c r="L1080" s="101" t="str">
        <f t="shared" si="64"/>
        <v>ERROR</v>
      </c>
      <c r="M1080" s="117"/>
      <c r="N1080" s="81"/>
      <c r="O1080" s="81"/>
      <c r="P1080" s="81"/>
      <c r="Q1080" s="80"/>
      <c r="R1080" s="81"/>
      <c r="S1080" s="106" t="str">
        <f>IF(OR(B1080="",$C$3="",$G$3=""),"ERROR",IF(AND(B1080='Dropdown Answer Key'!$B$12,OR(E1080="Lead",E1080="U, May have L",E1080="COM",E1080="")),"Lead",IF(AND(B1080='Dropdown Answer Key'!$B$12,OR(AND(E1080="GALV",H1080="Y"),AND(E1080="GALV",H1080="UN"),AND(E1080="GALV",H1080=""))),"GRR",IF(AND(B1080='Dropdown Answer Key'!$B$12,E1080="Unknown"),"Unknown SL",IF(AND(B1080='Dropdown Answer Key'!$B$13,OR(F1080="Lead",F1080="U, May have L",F1080="COM",F1080="")),"Lead",IF(AND(B1080='Dropdown Answer Key'!$B$13,OR(AND(F1080="GALV",H1080="Y"),AND(F1080="GALV",H1080="UN"),AND(F1080="GALV",H1080=""))),"GRR",IF(AND(B1080='Dropdown Answer Key'!$B$13,F1080="Unknown"),"Unknown SL",IF(AND(B1080='Dropdown Answer Key'!$B$14,OR(E1080="Lead",E1080="U, May have L",E1080="COM",E1080="")),"Lead",IF(AND(B1080='Dropdown Answer Key'!$B$14,OR(F1080="Lead",F1080="U, May have L",F1080="COM",F1080="")),"Lead",IF(AND(B1080='Dropdown Answer Key'!$B$14,OR(AND(E1080="GALV",H1080="Y"),AND(E1080="GALV",H1080="UN"),AND(E1080="GALV",H1080=""),AND(F1080="GALV",H1080="Y"),AND(F1080="GALV",H1080="UN"),AND(F1080="GALV",H1080=""),AND(F1080="GALV",I1080="Y"),AND(F1080="GALV",I1080="UN"),AND(F1080="GALV",I1080=""))),"GRR",IF(AND(B1080='Dropdown Answer Key'!$B$14,OR(E1080="Unknown",F1080="Unknown")),"Unknown SL","Non Lead")))))))))))</f>
        <v>ERROR</v>
      </c>
      <c r="T1080" s="83" t="str">
        <f>IF(OR(M1080="",Q1080="",S1080="ERROR"),"BLANK",IF((AND(M1080='Dropdown Answer Key'!$B$25,OR('Service Line Inventory'!S1080="Lead",S1080="Unknown SL"))),"Tier 1",IF(AND('Service Line Inventory'!M1080='Dropdown Answer Key'!$B$26,OR('Service Line Inventory'!S1080="Lead",S1080="Unknown SL")),"Tier 2",IF(AND('Service Line Inventory'!M1080='Dropdown Answer Key'!$B$27,OR('Service Line Inventory'!S1080="Lead",S1080="Unknown SL")),"Tier 2",IF('Service Line Inventory'!S1080="GRR","Tier 3",IF((AND('Service Line Inventory'!M1080='Dropdown Answer Key'!$B$25,'Service Line Inventory'!Q1080='Dropdown Answer Key'!$M$25,O1080='Dropdown Answer Key'!$G$27,'Service Line Inventory'!P1080='Dropdown Answer Key'!$J$27,S1080="Non Lead")),"Tier 4",IF((AND('Service Line Inventory'!M1080='Dropdown Answer Key'!$B$25,'Service Line Inventory'!Q1080='Dropdown Answer Key'!$M$25,O1080='Dropdown Answer Key'!$G$27,S1080="Non Lead")),"Tier 4",IF((AND('Service Line Inventory'!M1080='Dropdown Answer Key'!$B$25,'Service Line Inventory'!Q1080='Dropdown Answer Key'!$M$25,'Service Line Inventory'!P1080='Dropdown Answer Key'!$J$27,S1080="Non Lead")),"Tier 4","Tier 5"))))))))</f>
        <v>BLANK</v>
      </c>
      <c r="U1080" s="109" t="str">
        <f t="shared" si="65"/>
        <v>ERROR</v>
      </c>
      <c r="V1080" s="83" t="str">
        <f t="shared" si="66"/>
        <v>ERROR</v>
      </c>
      <c r="W1080" s="83" t="str">
        <f t="shared" si="67"/>
        <v>NO</v>
      </c>
      <c r="X1080" s="115"/>
      <c r="Y1080" s="84"/>
      <c r="Z1080" s="85"/>
    </row>
    <row r="1081" spans="1:26">
      <c r="A1081" s="89"/>
      <c r="B1081" s="90"/>
      <c r="C1081" s="112"/>
      <c r="D1081" s="90"/>
      <c r="E1081" s="112"/>
      <c r="F1081" s="112"/>
      <c r="G1081" s="114"/>
      <c r="H1081" s="102"/>
      <c r="I1081" s="90"/>
      <c r="J1081" s="91"/>
      <c r="K1081" s="90"/>
      <c r="L1081" s="102" t="str">
        <f t="shared" si="64"/>
        <v>ERROR</v>
      </c>
      <c r="M1081" s="118"/>
      <c r="N1081" s="90"/>
      <c r="O1081" s="90"/>
      <c r="P1081" s="90"/>
      <c r="Q1081" s="89"/>
      <c r="R1081" s="90"/>
      <c r="S1081" s="121" t="str">
        <f>IF(OR(B1081="",$C$3="",$G$3=""),"ERROR",IF(AND(B1081='Dropdown Answer Key'!$B$12,OR(E1081="Lead",E1081="U, May have L",E1081="COM",E1081="")),"Lead",IF(AND(B1081='Dropdown Answer Key'!$B$12,OR(AND(E1081="GALV",H1081="Y"),AND(E1081="GALV",H1081="UN"),AND(E1081="GALV",H1081=""))),"GRR",IF(AND(B1081='Dropdown Answer Key'!$B$12,E1081="Unknown"),"Unknown SL",IF(AND(B1081='Dropdown Answer Key'!$B$13,OR(F1081="Lead",F1081="U, May have L",F1081="COM",F1081="")),"Lead",IF(AND(B1081='Dropdown Answer Key'!$B$13,OR(AND(F1081="GALV",H1081="Y"),AND(F1081="GALV",H1081="UN"),AND(F1081="GALV",H1081=""))),"GRR",IF(AND(B1081='Dropdown Answer Key'!$B$13,F1081="Unknown"),"Unknown SL",IF(AND(B1081='Dropdown Answer Key'!$B$14,OR(E1081="Lead",E1081="U, May have L",E1081="COM",E1081="")),"Lead",IF(AND(B1081='Dropdown Answer Key'!$B$14,OR(F1081="Lead",F1081="U, May have L",F1081="COM",F1081="")),"Lead",IF(AND(B1081='Dropdown Answer Key'!$B$14,OR(AND(E1081="GALV",H1081="Y"),AND(E1081="GALV",H1081="UN"),AND(E1081="GALV",H1081=""),AND(F1081="GALV",H1081="Y"),AND(F1081="GALV",H1081="UN"),AND(F1081="GALV",H1081=""),AND(F1081="GALV",I1081="Y"),AND(F1081="GALV",I1081="UN"),AND(F1081="GALV",I1081=""))),"GRR",IF(AND(B1081='Dropdown Answer Key'!$B$14,OR(E1081="Unknown",F1081="Unknown")),"Unknown SL","Non Lead")))))))))))</f>
        <v>ERROR</v>
      </c>
      <c r="T1081" s="122" t="str">
        <f>IF(OR(M1081="",Q1081="",S1081="ERROR"),"BLANK",IF((AND(M1081='Dropdown Answer Key'!$B$25,OR('Service Line Inventory'!S1081="Lead",S1081="Unknown SL"))),"Tier 1",IF(AND('Service Line Inventory'!M1081='Dropdown Answer Key'!$B$26,OR('Service Line Inventory'!S1081="Lead",S1081="Unknown SL")),"Tier 2",IF(AND('Service Line Inventory'!M1081='Dropdown Answer Key'!$B$27,OR('Service Line Inventory'!S1081="Lead",S1081="Unknown SL")),"Tier 2",IF('Service Line Inventory'!S1081="GRR","Tier 3",IF((AND('Service Line Inventory'!M1081='Dropdown Answer Key'!$B$25,'Service Line Inventory'!Q1081='Dropdown Answer Key'!$M$25,O1081='Dropdown Answer Key'!$G$27,'Service Line Inventory'!P1081='Dropdown Answer Key'!$J$27,S1081="Non Lead")),"Tier 4",IF((AND('Service Line Inventory'!M1081='Dropdown Answer Key'!$B$25,'Service Line Inventory'!Q1081='Dropdown Answer Key'!$M$25,O1081='Dropdown Answer Key'!$G$27,S1081="Non Lead")),"Tier 4",IF((AND('Service Line Inventory'!M1081='Dropdown Answer Key'!$B$25,'Service Line Inventory'!Q1081='Dropdown Answer Key'!$M$25,'Service Line Inventory'!P1081='Dropdown Answer Key'!$J$27,S1081="Non Lead")),"Tier 4","Tier 5"))))))))</f>
        <v>BLANK</v>
      </c>
      <c r="U1081" s="123" t="str">
        <f t="shared" si="65"/>
        <v>ERROR</v>
      </c>
      <c r="V1081" s="122" t="str">
        <f t="shared" si="66"/>
        <v>ERROR</v>
      </c>
      <c r="W1081" s="122" t="str">
        <f t="shared" si="67"/>
        <v>NO</v>
      </c>
      <c r="X1081" s="116"/>
      <c r="Y1081" s="105"/>
      <c r="Z1081" s="85"/>
    </row>
    <row r="1082" spans="1:26">
      <c r="A1082" s="80"/>
      <c r="B1082" s="80"/>
      <c r="C1082" s="111"/>
      <c r="D1082" s="81"/>
      <c r="E1082" s="111"/>
      <c r="F1082" s="111"/>
      <c r="G1082" s="113"/>
      <c r="H1082" s="101"/>
      <c r="I1082" s="81"/>
      <c r="J1082" s="82"/>
      <c r="K1082" s="81"/>
      <c r="L1082" s="101" t="str">
        <f t="shared" si="64"/>
        <v>ERROR</v>
      </c>
      <c r="M1082" s="117"/>
      <c r="N1082" s="81"/>
      <c r="O1082" s="81"/>
      <c r="P1082" s="81"/>
      <c r="Q1082" s="80"/>
      <c r="R1082" s="81"/>
      <c r="S1082" s="106" t="str">
        <f>IF(OR(B1082="",$C$3="",$G$3=""),"ERROR",IF(AND(B1082='Dropdown Answer Key'!$B$12,OR(E1082="Lead",E1082="U, May have L",E1082="COM",E1082="")),"Lead",IF(AND(B1082='Dropdown Answer Key'!$B$12,OR(AND(E1082="GALV",H1082="Y"),AND(E1082="GALV",H1082="UN"),AND(E1082="GALV",H1082=""))),"GRR",IF(AND(B1082='Dropdown Answer Key'!$B$12,E1082="Unknown"),"Unknown SL",IF(AND(B1082='Dropdown Answer Key'!$B$13,OR(F1082="Lead",F1082="U, May have L",F1082="COM",F1082="")),"Lead",IF(AND(B1082='Dropdown Answer Key'!$B$13,OR(AND(F1082="GALV",H1082="Y"),AND(F1082="GALV",H1082="UN"),AND(F1082="GALV",H1082=""))),"GRR",IF(AND(B1082='Dropdown Answer Key'!$B$13,F1082="Unknown"),"Unknown SL",IF(AND(B1082='Dropdown Answer Key'!$B$14,OR(E1082="Lead",E1082="U, May have L",E1082="COM",E1082="")),"Lead",IF(AND(B1082='Dropdown Answer Key'!$B$14,OR(F1082="Lead",F1082="U, May have L",F1082="COM",F1082="")),"Lead",IF(AND(B1082='Dropdown Answer Key'!$B$14,OR(AND(E1082="GALV",H1082="Y"),AND(E1082="GALV",H1082="UN"),AND(E1082="GALV",H1082=""),AND(F1082="GALV",H1082="Y"),AND(F1082="GALV",H1082="UN"),AND(F1082="GALV",H1082=""),AND(F1082="GALV",I1082="Y"),AND(F1082="GALV",I1082="UN"),AND(F1082="GALV",I1082=""))),"GRR",IF(AND(B1082='Dropdown Answer Key'!$B$14,OR(E1082="Unknown",F1082="Unknown")),"Unknown SL","Non Lead")))))))))))</f>
        <v>ERROR</v>
      </c>
      <c r="T1082" s="83" t="str">
        <f>IF(OR(M1082="",Q1082="",S1082="ERROR"),"BLANK",IF((AND(M1082='Dropdown Answer Key'!$B$25,OR('Service Line Inventory'!S1082="Lead",S1082="Unknown SL"))),"Tier 1",IF(AND('Service Line Inventory'!M1082='Dropdown Answer Key'!$B$26,OR('Service Line Inventory'!S1082="Lead",S1082="Unknown SL")),"Tier 2",IF(AND('Service Line Inventory'!M1082='Dropdown Answer Key'!$B$27,OR('Service Line Inventory'!S1082="Lead",S1082="Unknown SL")),"Tier 2",IF('Service Line Inventory'!S1082="GRR","Tier 3",IF((AND('Service Line Inventory'!M1082='Dropdown Answer Key'!$B$25,'Service Line Inventory'!Q1082='Dropdown Answer Key'!$M$25,O1082='Dropdown Answer Key'!$G$27,'Service Line Inventory'!P1082='Dropdown Answer Key'!$J$27,S1082="Non Lead")),"Tier 4",IF((AND('Service Line Inventory'!M1082='Dropdown Answer Key'!$B$25,'Service Line Inventory'!Q1082='Dropdown Answer Key'!$M$25,O1082='Dropdown Answer Key'!$G$27,S1082="Non Lead")),"Tier 4",IF((AND('Service Line Inventory'!M1082='Dropdown Answer Key'!$B$25,'Service Line Inventory'!Q1082='Dropdown Answer Key'!$M$25,'Service Line Inventory'!P1082='Dropdown Answer Key'!$J$27,S1082="Non Lead")),"Tier 4","Tier 5"))))))))</f>
        <v>BLANK</v>
      </c>
      <c r="U1082" s="109" t="str">
        <f t="shared" si="65"/>
        <v>ERROR</v>
      </c>
      <c r="V1082" s="83" t="str">
        <f t="shared" si="66"/>
        <v>ERROR</v>
      </c>
      <c r="W1082" s="83" t="str">
        <f t="shared" si="67"/>
        <v>NO</v>
      </c>
      <c r="X1082" s="115"/>
      <c r="Y1082" s="84"/>
      <c r="Z1082" s="85"/>
    </row>
    <row r="1083" spans="1:26">
      <c r="A1083" s="89"/>
      <c r="B1083" s="90"/>
      <c r="C1083" s="112"/>
      <c r="D1083" s="90"/>
      <c r="E1083" s="112"/>
      <c r="F1083" s="112"/>
      <c r="G1083" s="114"/>
      <c r="H1083" s="102"/>
      <c r="I1083" s="90"/>
      <c r="J1083" s="91"/>
      <c r="K1083" s="90"/>
      <c r="L1083" s="102" t="str">
        <f t="shared" si="64"/>
        <v>ERROR</v>
      </c>
      <c r="M1083" s="118"/>
      <c r="N1083" s="90"/>
      <c r="O1083" s="90"/>
      <c r="P1083" s="90"/>
      <c r="Q1083" s="89"/>
      <c r="R1083" s="90"/>
      <c r="S1083" s="121" t="str">
        <f>IF(OR(B1083="",$C$3="",$G$3=""),"ERROR",IF(AND(B1083='Dropdown Answer Key'!$B$12,OR(E1083="Lead",E1083="U, May have L",E1083="COM",E1083="")),"Lead",IF(AND(B1083='Dropdown Answer Key'!$B$12,OR(AND(E1083="GALV",H1083="Y"),AND(E1083="GALV",H1083="UN"),AND(E1083="GALV",H1083=""))),"GRR",IF(AND(B1083='Dropdown Answer Key'!$B$12,E1083="Unknown"),"Unknown SL",IF(AND(B1083='Dropdown Answer Key'!$B$13,OR(F1083="Lead",F1083="U, May have L",F1083="COM",F1083="")),"Lead",IF(AND(B1083='Dropdown Answer Key'!$B$13,OR(AND(F1083="GALV",H1083="Y"),AND(F1083="GALV",H1083="UN"),AND(F1083="GALV",H1083=""))),"GRR",IF(AND(B1083='Dropdown Answer Key'!$B$13,F1083="Unknown"),"Unknown SL",IF(AND(B1083='Dropdown Answer Key'!$B$14,OR(E1083="Lead",E1083="U, May have L",E1083="COM",E1083="")),"Lead",IF(AND(B1083='Dropdown Answer Key'!$B$14,OR(F1083="Lead",F1083="U, May have L",F1083="COM",F1083="")),"Lead",IF(AND(B1083='Dropdown Answer Key'!$B$14,OR(AND(E1083="GALV",H1083="Y"),AND(E1083="GALV",H1083="UN"),AND(E1083="GALV",H1083=""),AND(F1083="GALV",H1083="Y"),AND(F1083="GALV",H1083="UN"),AND(F1083="GALV",H1083=""),AND(F1083="GALV",I1083="Y"),AND(F1083="GALV",I1083="UN"),AND(F1083="GALV",I1083=""))),"GRR",IF(AND(B1083='Dropdown Answer Key'!$B$14,OR(E1083="Unknown",F1083="Unknown")),"Unknown SL","Non Lead")))))))))))</f>
        <v>ERROR</v>
      </c>
      <c r="T1083" s="122" t="str">
        <f>IF(OR(M1083="",Q1083="",S1083="ERROR"),"BLANK",IF((AND(M1083='Dropdown Answer Key'!$B$25,OR('Service Line Inventory'!S1083="Lead",S1083="Unknown SL"))),"Tier 1",IF(AND('Service Line Inventory'!M1083='Dropdown Answer Key'!$B$26,OR('Service Line Inventory'!S1083="Lead",S1083="Unknown SL")),"Tier 2",IF(AND('Service Line Inventory'!M1083='Dropdown Answer Key'!$B$27,OR('Service Line Inventory'!S1083="Lead",S1083="Unknown SL")),"Tier 2",IF('Service Line Inventory'!S1083="GRR","Tier 3",IF((AND('Service Line Inventory'!M1083='Dropdown Answer Key'!$B$25,'Service Line Inventory'!Q1083='Dropdown Answer Key'!$M$25,O1083='Dropdown Answer Key'!$G$27,'Service Line Inventory'!P1083='Dropdown Answer Key'!$J$27,S1083="Non Lead")),"Tier 4",IF((AND('Service Line Inventory'!M1083='Dropdown Answer Key'!$B$25,'Service Line Inventory'!Q1083='Dropdown Answer Key'!$M$25,O1083='Dropdown Answer Key'!$G$27,S1083="Non Lead")),"Tier 4",IF((AND('Service Line Inventory'!M1083='Dropdown Answer Key'!$B$25,'Service Line Inventory'!Q1083='Dropdown Answer Key'!$M$25,'Service Line Inventory'!P1083='Dropdown Answer Key'!$J$27,S1083="Non Lead")),"Tier 4","Tier 5"))))))))</f>
        <v>BLANK</v>
      </c>
      <c r="U1083" s="123" t="str">
        <f t="shared" si="65"/>
        <v>ERROR</v>
      </c>
      <c r="V1083" s="122" t="str">
        <f t="shared" si="66"/>
        <v>ERROR</v>
      </c>
      <c r="W1083" s="122" t="str">
        <f t="shared" si="67"/>
        <v>NO</v>
      </c>
      <c r="X1083" s="116"/>
      <c r="Y1083" s="105"/>
      <c r="Z1083" s="85"/>
    </row>
    <row r="1084" spans="1:26">
      <c r="A1084" s="80"/>
      <c r="B1084" s="80"/>
      <c r="C1084" s="111"/>
      <c r="D1084" s="81"/>
      <c r="E1084" s="111"/>
      <c r="F1084" s="111"/>
      <c r="G1084" s="113"/>
      <c r="H1084" s="101"/>
      <c r="I1084" s="81"/>
      <c r="J1084" s="82"/>
      <c r="K1084" s="81"/>
      <c r="L1084" s="101" t="str">
        <f t="shared" si="64"/>
        <v>ERROR</v>
      </c>
      <c r="M1084" s="117"/>
      <c r="N1084" s="81"/>
      <c r="O1084" s="81"/>
      <c r="P1084" s="81"/>
      <c r="Q1084" s="80"/>
      <c r="R1084" s="81"/>
      <c r="S1084" s="106" t="str">
        <f>IF(OR(B1084="",$C$3="",$G$3=""),"ERROR",IF(AND(B1084='Dropdown Answer Key'!$B$12,OR(E1084="Lead",E1084="U, May have L",E1084="COM",E1084="")),"Lead",IF(AND(B1084='Dropdown Answer Key'!$B$12,OR(AND(E1084="GALV",H1084="Y"),AND(E1084="GALV",H1084="UN"),AND(E1084="GALV",H1084=""))),"GRR",IF(AND(B1084='Dropdown Answer Key'!$B$12,E1084="Unknown"),"Unknown SL",IF(AND(B1084='Dropdown Answer Key'!$B$13,OR(F1084="Lead",F1084="U, May have L",F1084="COM",F1084="")),"Lead",IF(AND(B1084='Dropdown Answer Key'!$B$13,OR(AND(F1084="GALV",H1084="Y"),AND(F1084="GALV",H1084="UN"),AND(F1084="GALV",H1084=""))),"GRR",IF(AND(B1084='Dropdown Answer Key'!$B$13,F1084="Unknown"),"Unknown SL",IF(AND(B1084='Dropdown Answer Key'!$B$14,OR(E1084="Lead",E1084="U, May have L",E1084="COM",E1084="")),"Lead",IF(AND(B1084='Dropdown Answer Key'!$B$14,OR(F1084="Lead",F1084="U, May have L",F1084="COM",F1084="")),"Lead",IF(AND(B1084='Dropdown Answer Key'!$B$14,OR(AND(E1084="GALV",H1084="Y"),AND(E1084="GALV",H1084="UN"),AND(E1084="GALV",H1084=""),AND(F1084="GALV",H1084="Y"),AND(F1084="GALV",H1084="UN"),AND(F1084="GALV",H1084=""),AND(F1084="GALV",I1084="Y"),AND(F1084="GALV",I1084="UN"),AND(F1084="GALV",I1084=""))),"GRR",IF(AND(B1084='Dropdown Answer Key'!$B$14,OR(E1084="Unknown",F1084="Unknown")),"Unknown SL","Non Lead")))))))))))</f>
        <v>ERROR</v>
      </c>
      <c r="T1084" s="83" t="str">
        <f>IF(OR(M1084="",Q1084="",S1084="ERROR"),"BLANK",IF((AND(M1084='Dropdown Answer Key'!$B$25,OR('Service Line Inventory'!S1084="Lead",S1084="Unknown SL"))),"Tier 1",IF(AND('Service Line Inventory'!M1084='Dropdown Answer Key'!$B$26,OR('Service Line Inventory'!S1084="Lead",S1084="Unknown SL")),"Tier 2",IF(AND('Service Line Inventory'!M1084='Dropdown Answer Key'!$B$27,OR('Service Line Inventory'!S1084="Lead",S1084="Unknown SL")),"Tier 2",IF('Service Line Inventory'!S1084="GRR","Tier 3",IF((AND('Service Line Inventory'!M1084='Dropdown Answer Key'!$B$25,'Service Line Inventory'!Q1084='Dropdown Answer Key'!$M$25,O1084='Dropdown Answer Key'!$G$27,'Service Line Inventory'!P1084='Dropdown Answer Key'!$J$27,S1084="Non Lead")),"Tier 4",IF((AND('Service Line Inventory'!M1084='Dropdown Answer Key'!$B$25,'Service Line Inventory'!Q1084='Dropdown Answer Key'!$M$25,O1084='Dropdown Answer Key'!$G$27,S1084="Non Lead")),"Tier 4",IF((AND('Service Line Inventory'!M1084='Dropdown Answer Key'!$B$25,'Service Line Inventory'!Q1084='Dropdown Answer Key'!$M$25,'Service Line Inventory'!P1084='Dropdown Answer Key'!$J$27,S1084="Non Lead")),"Tier 4","Tier 5"))))))))</f>
        <v>BLANK</v>
      </c>
      <c r="U1084" s="109" t="str">
        <f t="shared" si="65"/>
        <v>ERROR</v>
      </c>
      <c r="V1084" s="83" t="str">
        <f t="shared" si="66"/>
        <v>ERROR</v>
      </c>
      <c r="W1084" s="83" t="str">
        <f t="shared" si="67"/>
        <v>NO</v>
      </c>
      <c r="X1084" s="115"/>
      <c r="Y1084" s="84"/>
      <c r="Z1084" s="85"/>
    </row>
    <row r="1085" spans="1:26">
      <c r="A1085" s="89"/>
      <c r="B1085" s="90"/>
      <c r="C1085" s="112"/>
      <c r="D1085" s="90"/>
      <c r="E1085" s="112"/>
      <c r="F1085" s="112"/>
      <c r="G1085" s="114"/>
      <c r="H1085" s="102"/>
      <c r="I1085" s="90"/>
      <c r="J1085" s="91"/>
      <c r="K1085" s="90"/>
      <c r="L1085" s="102" t="str">
        <f t="shared" si="64"/>
        <v>ERROR</v>
      </c>
      <c r="M1085" s="118"/>
      <c r="N1085" s="90"/>
      <c r="O1085" s="90"/>
      <c r="P1085" s="90"/>
      <c r="Q1085" s="89"/>
      <c r="R1085" s="90"/>
      <c r="S1085" s="121" t="str">
        <f>IF(OR(B1085="",$C$3="",$G$3=""),"ERROR",IF(AND(B1085='Dropdown Answer Key'!$B$12,OR(E1085="Lead",E1085="U, May have L",E1085="COM",E1085="")),"Lead",IF(AND(B1085='Dropdown Answer Key'!$B$12,OR(AND(E1085="GALV",H1085="Y"),AND(E1085="GALV",H1085="UN"),AND(E1085="GALV",H1085=""))),"GRR",IF(AND(B1085='Dropdown Answer Key'!$B$12,E1085="Unknown"),"Unknown SL",IF(AND(B1085='Dropdown Answer Key'!$B$13,OR(F1085="Lead",F1085="U, May have L",F1085="COM",F1085="")),"Lead",IF(AND(B1085='Dropdown Answer Key'!$B$13,OR(AND(F1085="GALV",H1085="Y"),AND(F1085="GALV",H1085="UN"),AND(F1085="GALV",H1085=""))),"GRR",IF(AND(B1085='Dropdown Answer Key'!$B$13,F1085="Unknown"),"Unknown SL",IF(AND(B1085='Dropdown Answer Key'!$B$14,OR(E1085="Lead",E1085="U, May have L",E1085="COM",E1085="")),"Lead",IF(AND(B1085='Dropdown Answer Key'!$B$14,OR(F1085="Lead",F1085="U, May have L",F1085="COM",F1085="")),"Lead",IF(AND(B1085='Dropdown Answer Key'!$B$14,OR(AND(E1085="GALV",H1085="Y"),AND(E1085="GALV",H1085="UN"),AND(E1085="GALV",H1085=""),AND(F1085="GALV",H1085="Y"),AND(F1085="GALV",H1085="UN"),AND(F1085="GALV",H1085=""),AND(F1085="GALV",I1085="Y"),AND(F1085="GALV",I1085="UN"),AND(F1085="GALV",I1085=""))),"GRR",IF(AND(B1085='Dropdown Answer Key'!$B$14,OR(E1085="Unknown",F1085="Unknown")),"Unknown SL","Non Lead")))))))))))</f>
        <v>ERROR</v>
      </c>
      <c r="T1085" s="122" t="str">
        <f>IF(OR(M1085="",Q1085="",S1085="ERROR"),"BLANK",IF((AND(M1085='Dropdown Answer Key'!$B$25,OR('Service Line Inventory'!S1085="Lead",S1085="Unknown SL"))),"Tier 1",IF(AND('Service Line Inventory'!M1085='Dropdown Answer Key'!$B$26,OR('Service Line Inventory'!S1085="Lead",S1085="Unknown SL")),"Tier 2",IF(AND('Service Line Inventory'!M1085='Dropdown Answer Key'!$B$27,OR('Service Line Inventory'!S1085="Lead",S1085="Unknown SL")),"Tier 2",IF('Service Line Inventory'!S1085="GRR","Tier 3",IF((AND('Service Line Inventory'!M1085='Dropdown Answer Key'!$B$25,'Service Line Inventory'!Q1085='Dropdown Answer Key'!$M$25,O1085='Dropdown Answer Key'!$G$27,'Service Line Inventory'!P1085='Dropdown Answer Key'!$J$27,S1085="Non Lead")),"Tier 4",IF((AND('Service Line Inventory'!M1085='Dropdown Answer Key'!$B$25,'Service Line Inventory'!Q1085='Dropdown Answer Key'!$M$25,O1085='Dropdown Answer Key'!$G$27,S1085="Non Lead")),"Tier 4",IF((AND('Service Line Inventory'!M1085='Dropdown Answer Key'!$B$25,'Service Line Inventory'!Q1085='Dropdown Answer Key'!$M$25,'Service Line Inventory'!P1085='Dropdown Answer Key'!$J$27,S1085="Non Lead")),"Tier 4","Tier 5"))))))))</f>
        <v>BLANK</v>
      </c>
      <c r="U1085" s="123" t="str">
        <f t="shared" si="65"/>
        <v>ERROR</v>
      </c>
      <c r="V1085" s="122" t="str">
        <f t="shared" si="66"/>
        <v>ERROR</v>
      </c>
      <c r="W1085" s="122" t="str">
        <f t="shared" si="67"/>
        <v>NO</v>
      </c>
      <c r="X1085" s="116"/>
      <c r="Y1085" s="105"/>
      <c r="Z1085" s="85"/>
    </row>
    <row r="1086" spans="1:26">
      <c r="A1086" s="80"/>
      <c r="B1086" s="80"/>
      <c r="C1086" s="111"/>
      <c r="D1086" s="81"/>
      <c r="E1086" s="111"/>
      <c r="F1086" s="111"/>
      <c r="G1086" s="113"/>
      <c r="H1086" s="101"/>
      <c r="I1086" s="81"/>
      <c r="J1086" s="82"/>
      <c r="K1086" s="81"/>
      <c r="L1086" s="101" t="str">
        <f t="shared" si="64"/>
        <v>ERROR</v>
      </c>
      <c r="M1086" s="117"/>
      <c r="N1086" s="81"/>
      <c r="O1086" s="81"/>
      <c r="P1086" s="81"/>
      <c r="Q1086" s="80"/>
      <c r="R1086" s="81"/>
      <c r="S1086" s="106" t="str">
        <f>IF(OR(B1086="",$C$3="",$G$3=""),"ERROR",IF(AND(B1086='Dropdown Answer Key'!$B$12,OR(E1086="Lead",E1086="U, May have L",E1086="COM",E1086="")),"Lead",IF(AND(B1086='Dropdown Answer Key'!$B$12,OR(AND(E1086="GALV",H1086="Y"),AND(E1086="GALV",H1086="UN"),AND(E1086="GALV",H1086=""))),"GRR",IF(AND(B1086='Dropdown Answer Key'!$B$12,E1086="Unknown"),"Unknown SL",IF(AND(B1086='Dropdown Answer Key'!$B$13,OR(F1086="Lead",F1086="U, May have L",F1086="COM",F1086="")),"Lead",IF(AND(B1086='Dropdown Answer Key'!$B$13,OR(AND(F1086="GALV",H1086="Y"),AND(F1086="GALV",H1086="UN"),AND(F1086="GALV",H1086=""))),"GRR",IF(AND(B1086='Dropdown Answer Key'!$B$13,F1086="Unknown"),"Unknown SL",IF(AND(B1086='Dropdown Answer Key'!$B$14,OR(E1086="Lead",E1086="U, May have L",E1086="COM",E1086="")),"Lead",IF(AND(B1086='Dropdown Answer Key'!$B$14,OR(F1086="Lead",F1086="U, May have L",F1086="COM",F1086="")),"Lead",IF(AND(B1086='Dropdown Answer Key'!$B$14,OR(AND(E1086="GALV",H1086="Y"),AND(E1086="GALV",H1086="UN"),AND(E1086="GALV",H1086=""),AND(F1086="GALV",H1086="Y"),AND(F1086="GALV",H1086="UN"),AND(F1086="GALV",H1086=""),AND(F1086="GALV",I1086="Y"),AND(F1086="GALV",I1086="UN"),AND(F1086="GALV",I1086=""))),"GRR",IF(AND(B1086='Dropdown Answer Key'!$B$14,OR(E1086="Unknown",F1086="Unknown")),"Unknown SL","Non Lead")))))))))))</f>
        <v>ERROR</v>
      </c>
      <c r="T1086" s="83" t="str">
        <f>IF(OR(M1086="",Q1086="",S1086="ERROR"),"BLANK",IF((AND(M1086='Dropdown Answer Key'!$B$25,OR('Service Line Inventory'!S1086="Lead",S1086="Unknown SL"))),"Tier 1",IF(AND('Service Line Inventory'!M1086='Dropdown Answer Key'!$B$26,OR('Service Line Inventory'!S1086="Lead",S1086="Unknown SL")),"Tier 2",IF(AND('Service Line Inventory'!M1086='Dropdown Answer Key'!$B$27,OR('Service Line Inventory'!S1086="Lead",S1086="Unknown SL")),"Tier 2",IF('Service Line Inventory'!S1086="GRR","Tier 3",IF((AND('Service Line Inventory'!M1086='Dropdown Answer Key'!$B$25,'Service Line Inventory'!Q1086='Dropdown Answer Key'!$M$25,O1086='Dropdown Answer Key'!$G$27,'Service Line Inventory'!P1086='Dropdown Answer Key'!$J$27,S1086="Non Lead")),"Tier 4",IF((AND('Service Line Inventory'!M1086='Dropdown Answer Key'!$B$25,'Service Line Inventory'!Q1086='Dropdown Answer Key'!$M$25,O1086='Dropdown Answer Key'!$G$27,S1086="Non Lead")),"Tier 4",IF((AND('Service Line Inventory'!M1086='Dropdown Answer Key'!$B$25,'Service Line Inventory'!Q1086='Dropdown Answer Key'!$M$25,'Service Line Inventory'!P1086='Dropdown Answer Key'!$J$27,S1086="Non Lead")),"Tier 4","Tier 5"))))))))</f>
        <v>BLANK</v>
      </c>
      <c r="U1086" s="109" t="str">
        <f t="shared" si="65"/>
        <v>ERROR</v>
      </c>
      <c r="V1086" s="83" t="str">
        <f t="shared" si="66"/>
        <v>ERROR</v>
      </c>
      <c r="W1086" s="83" t="str">
        <f t="shared" si="67"/>
        <v>NO</v>
      </c>
      <c r="X1086" s="115"/>
      <c r="Y1086" s="84"/>
      <c r="Z1086" s="85"/>
    </row>
    <row r="1087" spans="1:26">
      <c r="A1087" s="89"/>
      <c r="B1087" s="90"/>
      <c r="C1087" s="112"/>
      <c r="D1087" s="90"/>
      <c r="E1087" s="112"/>
      <c r="F1087" s="112"/>
      <c r="G1087" s="114"/>
      <c r="H1087" s="102"/>
      <c r="I1087" s="90"/>
      <c r="J1087" s="91"/>
      <c r="K1087" s="90"/>
      <c r="L1087" s="102" t="str">
        <f t="shared" si="64"/>
        <v>ERROR</v>
      </c>
      <c r="M1087" s="118"/>
      <c r="N1087" s="90"/>
      <c r="O1087" s="90"/>
      <c r="P1087" s="90"/>
      <c r="Q1087" s="89"/>
      <c r="R1087" s="90"/>
      <c r="S1087" s="121" t="str">
        <f>IF(OR(B1087="",$C$3="",$G$3=""),"ERROR",IF(AND(B1087='Dropdown Answer Key'!$B$12,OR(E1087="Lead",E1087="U, May have L",E1087="COM",E1087="")),"Lead",IF(AND(B1087='Dropdown Answer Key'!$B$12,OR(AND(E1087="GALV",H1087="Y"),AND(E1087="GALV",H1087="UN"),AND(E1087="GALV",H1087=""))),"GRR",IF(AND(B1087='Dropdown Answer Key'!$B$12,E1087="Unknown"),"Unknown SL",IF(AND(B1087='Dropdown Answer Key'!$B$13,OR(F1087="Lead",F1087="U, May have L",F1087="COM",F1087="")),"Lead",IF(AND(B1087='Dropdown Answer Key'!$B$13,OR(AND(F1087="GALV",H1087="Y"),AND(F1087="GALV",H1087="UN"),AND(F1087="GALV",H1087=""))),"GRR",IF(AND(B1087='Dropdown Answer Key'!$B$13,F1087="Unknown"),"Unknown SL",IF(AND(B1087='Dropdown Answer Key'!$B$14,OR(E1087="Lead",E1087="U, May have L",E1087="COM",E1087="")),"Lead",IF(AND(B1087='Dropdown Answer Key'!$B$14,OR(F1087="Lead",F1087="U, May have L",F1087="COM",F1087="")),"Lead",IF(AND(B1087='Dropdown Answer Key'!$B$14,OR(AND(E1087="GALV",H1087="Y"),AND(E1087="GALV",H1087="UN"),AND(E1087="GALV",H1087=""),AND(F1087="GALV",H1087="Y"),AND(F1087="GALV",H1087="UN"),AND(F1087="GALV",H1087=""),AND(F1087="GALV",I1087="Y"),AND(F1087="GALV",I1087="UN"),AND(F1087="GALV",I1087=""))),"GRR",IF(AND(B1087='Dropdown Answer Key'!$B$14,OR(E1087="Unknown",F1087="Unknown")),"Unknown SL","Non Lead")))))))))))</f>
        <v>ERROR</v>
      </c>
      <c r="T1087" s="122" t="str">
        <f>IF(OR(M1087="",Q1087="",S1087="ERROR"),"BLANK",IF((AND(M1087='Dropdown Answer Key'!$B$25,OR('Service Line Inventory'!S1087="Lead",S1087="Unknown SL"))),"Tier 1",IF(AND('Service Line Inventory'!M1087='Dropdown Answer Key'!$B$26,OR('Service Line Inventory'!S1087="Lead",S1087="Unknown SL")),"Tier 2",IF(AND('Service Line Inventory'!M1087='Dropdown Answer Key'!$B$27,OR('Service Line Inventory'!S1087="Lead",S1087="Unknown SL")),"Tier 2",IF('Service Line Inventory'!S1087="GRR","Tier 3",IF((AND('Service Line Inventory'!M1087='Dropdown Answer Key'!$B$25,'Service Line Inventory'!Q1087='Dropdown Answer Key'!$M$25,O1087='Dropdown Answer Key'!$G$27,'Service Line Inventory'!P1087='Dropdown Answer Key'!$J$27,S1087="Non Lead")),"Tier 4",IF((AND('Service Line Inventory'!M1087='Dropdown Answer Key'!$B$25,'Service Line Inventory'!Q1087='Dropdown Answer Key'!$M$25,O1087='Dropdown Answer Key'!$G$27,S1087="Non Lead")),"Tier 4",IF((AND('Service Line Inventory'!M1087='Dropdown Answer Key'!$B$25,'Service Line Inventory'!Q1087='Dropdown Answer Key'!$M$25,'Service Line Inventory'!P1087='Dropdown Answer Key'!$J$27,S1087="Non Lead")),"Tier 4","Tier 5"))))))))</f>
        <v>BLANK</v>
      </c>
      <c r="U1087" s="123" t="str">
        <f t="shared" si="65"/>
        <v>ERROR</v>
      </c>
      <c r="V1087" s="122" t="str">
        <f t="shared" si="66"/>
        <v>ERROR</v>
      </c>
      <c r="W1087" s="122" t="str">
        <f t="shared" si="67"/>
        <v>NO</v>
      </c>
      <c r="X1087" s="116"/>
      <c r="Y1087" s="105"/>
      <c r="Z1087" s="85"/>
    </row>
    <row r="1088" spans="1:26">
      <c r="A1088" s="80"/>
      <c r="B1088" s="80"/>
      <c r="C1088" s="111"/>
      <c r="D1088" s="81"/>
      <c r="E1088" s="111"/>
      <c r="F1088" s="111"/>
      <c r="G1088" s="113"/>
      <c r="H1088" s="101"/>
      <c r="I1088" s="81"/>
      <c r="J1088" s="82"/>
      <c r="K1088" s="81"/>
      <c r="L1088" s="101" t="str">
        <f t="shared" si="64"/>
        <v>ERROR</v>
      </c>
      <c r="M1088" s="117"/>
      <c r="N1088" s="81"/>
      <c r="O1088" s="81"/>
      <c r="P1088" s="81"/>
      <c r="Q1088" s="80"/>
      <c r="R1088" s="81"/>
      <c r="S1088" s="106" t="str">
        <f>IF(OR(B1088="",$C$3="",$G$3=""),"ERROR",IF(AND(B1088='Dropdown Answer Key'!$B$12,OR(E1088="Lead",E1088="U, May have L",E1088="COM",E1088="")),"Lead",IF(AND(B1088='Dropdown Answer Key'!$B$12,OR(AND(E1088="GALV",H1088="Y"),AND(E1088="GALV",H1088="UN"),AND(E1088="GALV",H1088=""))),"GRR",IF(AND(B1088='Dropdown Answer Key'!$B$12,E1088="Unknown"),"Unknown SL",IF(AND(B1088='Dropdown Answer Key'!$B$13,OR(F1088="Lead",F1088="U, May have L",F1088="COM",F1088="")),"Lead",IF(AND(B1088='Dropdown Answer Key'!$B$13,OR(AND(F1088="GALV",H1088="Y"),AND(F1088="GALV",H1088="UN"),AND(F1088="GALV",H1088=""))),"GRR",IF(AND(B1088='Dropdown Answer Key'!$B$13,F1088="Unknown"),"Unknown SL",IF(AND(B1088='Dropdown Answer Key'!$B$14,OR(E1088="Lead",E1088="U, May have L",E1088="COM",E1088="")),"Lead",IF(AND(B1088='Dropdown Answer Key'!$B$14,OR(F1088="Lead",F1088="U, May have L",F1088="COM",F1088="")),"Lead",IF(AND(B1088='Dropdown Answer Key'!$B$14,OR(AND(E1088="GALV",H1088="Y"),AND(E1088="GALV",H1088="UN"),AND(E1088="GALV",H1088=""),AND(F1088="GALV",H1088="Y"),AND(F1088="GALV",H1088="UN"),AND(F1088="GALV",H1088=""),AND(F1088="GALV",I1088="Y"),AND(F1088="GALV",I1088="UN"),AND(F1088="GALV",I1088=""))),"GRR",IF(AND(B1088='Dropdown Answer Key'!$B$14,OR(E1088="Unknown",F1088="Unknown")),"Unknown SL","Non Lead")))))))))))</f>
        <v>ERROR</v>
      </c>
      <c r="T1088" s="83" t="str">
        <f>IF(OR(M1088="",Q1088="",S1088="ERROR"),"BLANK",IF((AND(M1088='Dropdown Answer Key'!$B$25,OR('Service Line Inventory'!S1088="Lead",S1088="Unknown SL"))),"Tier 1",IF(AND('Service Line Inventory'!M1088='Dropdown Answer Key'!$B$26,OR('Service Line Inventory'!S1088="Lead",S1088="Unknown SL")),"Tier 2",IF(AND('Service Line Inventory'!M1088='Dropdown Answer Key'!$B$27,OR('Service Line Inventory'!S1088="Lead",S1088="Unknown SL")),"Tier 2",IF('Service Line Inventory'!S1088="GRR","Tier 3",IF((AND('Service Line Inventory'!M1088='Dropdown Answer Key'!$B$25,'Service Line Inventory'!Q1088='Dropdown Answer Key'!$M$25,O1088='Dropdown Answer Key'!$G$27,'Service Line Inventory'!P1088='Dropdown Answer Key'!$J$27,S1088="Non Lead")),"Tier 4",IF((AND('Service Line Inventory'!M1088='Dropdown Answer Key'!$B$25,'Service Line Inventory'!Q1088='Dropdown Answer Key'!$M$25,O1088='Dropdown Answer Key'!$G$27,S1088="Non Lead")),"Tier 4",IF((AND('Service Line Inventory'!M1088='Dropdown Answer Key'!$B$25,'Service Line Inventory'!Q1088='Dropdown Answer Key'!$M$25,'Service Line Inventory'!P1088='Dropdown Answer Key'!$J$27,S1088="Non Lead")),"Tier 4","Tier 5"))))))))</f>
        <v>BLANK</v>
      </c>
      <c r="U1088" s="109" t="str">
        <f t="shared" si="65"/>
        <v>ERROR</v>
      </c>
      <c r="V1088" s="83" t="str">
        <f t="shared" si="66"/>
        <v>ERROR</v>
      </c>
      <c r="W1088" s="83" t="str">
        <f t="shared" si="67"/>
        <v>NO</v>
      </c>
      <c r="X1088" s="115"/>
      <c r="Y1088" s="84"/>
      <c r="Z1088" s="85"/>
    </row>
    <row r="1089" spans="1:26">
      <c r="A1089" s="89"/>
      <c r="B1089" s="90"/>
      <c r="C1089" s="112"/>
      <c r="D1089" s="90"/>
      <c r="E1089" s="112"/>
      <c r="F1089" s="112"/>
      <c r="G1089" s="114"/>
      <c r="H1089" s="102"/>
      <c r="I1089" s="90"/>
      <c r="J1089" s="91"/>
      <c r="K1089" s="90"/>
      <c r="L1089" s="102" t="str">
        <f t="shared" si="64"/>
        <v>ERROR</v>
      </c>
      <c r="M1089" s="118"/>
      <c r="N1089" s="90"/>
      <c r="O1089" s="90"/>
      <c r="P1089" s="90"/>
      <c r="Q1089" s="89"/>
      <c r="R1089" s="90"/>
      <c r="S1089" s="121" t="str">
        <f>IF(OR(B1089="",$C$3="",$G$3=""),"ERROR",IF(AND(B1089='Dropdown Answer Key'!$B$12,OR(E1089="Lead",E1089="U, May have L",E1089="COM",E1089="")),"Lead",IF(AND(B1089='Dropdown Answer Key'!$B$12,OR(AND(E1089="GALV",H1089="Y"),AND(E1089="GALV",H1089="UN"),AND(E1089="GALV",H1089=""))),"GRR",IF(AND(B1089='Dropdown Answer Key'!$B$12,E1089="Unknown"),"Unknown SL",IF(AND(B1089='Dropdown Answer Key'!$B$13,OR(F1089="Lead",F1089="U, May have L",F1089="COM",F1089="")),"Lead",IF(AND(B1089='Dropdown Answer Key'!$B$13,OR(AND(F1089="GALV",H1089="Y"),AND(F1089="GALV",H1089="UN"),AND(F1089="GALV",H1089=""))),"GRR",IF(AND(B1089='Dropdown Answer Key'!$B$13,F1089="Unknown"),"Unknown SL",IF(AND(B1089='Dropdown Answer Key'!$B$14,OR(E1089="Lead",E1089="U, May have L",E1089="COM",E1089="")),"Lead",IF(AND(B1089='Dropdown Answer Key'!$B$14,OR(F1089="Lead",F1089="U, May have L",F1089="COM",F1089="")),"Lead",IF(AND(B1089='Dropdown Answer Key'!$B$14,OR(AND(E1089="GALV",H1089="Y"),AND(E1089="GALV",H1089="UN"),AND(E1089="GALV",H1089=""),AND(F1089="GALV",H1089="Y"),AND(F1089="GALV",H1089="UN"),AND(F1089="GALV",H1089=""),AND(F1089="GALV",I1089="Y"),AND(F1089="GALV",I1089="UN"),AND(F1089="GALV",I1089=""))),"GRR",IF(AND(B1089='Dropdown Answer Key'!$B$14,OR(E1089="Unknown",F1089="Unknown")),"Unknown SL","Non Lead")))))))))))</f>
        <v>ERROR</v>
      </c>
      <c r="T1089" s="122" t="str">
        <f>IF(OR(M1089="",Q1089="",S1089="ERROR"),"BLANK",IF((AND(M1089='Dropdown Answer Key'!$B$25,OR('Service Line Inventory'!S1089="Lead",S1089="Unknown SL"))),"Tier 1",IF(AND('Service Line Inventory'!M1089='Dropdown Answer Key'!$B$26,OR('Service Line Inventory'!S1089="Lead",S1089="Unknown SL")),"Tier 2",IF(AND('Service Line Inventory'!M1089='Dropdown Answer Key'!$B$27,OR('Service Line Inventory'!S1089="Lead",S1089="Unknown SL")),"Tier 2",IF('Service Line Inventory'!S1089="GRR","Tier 3",IF((AND('Service Line Inventory'!M1089='Dropdown Answer Key'!$B$25,'Service Line Inventory'!Q1089='Dropdown Answer Key'!$M$25,O1089='Dropdown Answer Key'!$G$27,'Service Line Inventory'!P1089='Dropdown Answer Key'!$J$27,S1089="Non Lead")),"Tier 4",IF((AND('Service Line Inventory'!M1089='Dropdown Answer Key'!$B$25,'Service Line Inventory'!Q1089='Dropdown Answer Key'!$M$25,O1089='Dropdown Answer Key'!$G$27,S1089="Non Lead")),"Tier 4",IF((AND('Service Line Inventory'!M1089='Dropdown Answer Key'!$B$25,'Service Line Inventory'!Q1089='Dropdown Answer Key'!$M$25,'Service Line Inventory'!P1089='Dropdown Answer Key'!$J$27,S1089="Non Lead")),"Tier 4","Tier 5"))))))))</f>
        <v>BLANK</v>
      </c>
      <c r="U1089" s="123" t="str">
        <f t="shared" si="65"/>
        <v>ERROR</v>
      </c>
      <c r="V1089" s="122" t="str">
        <f t="shared" si="66"/>
        <v>ERROR</v>
      </c>
      <c r="W1089" s="122" t="str">
        <f t="shared" si="67"/>
        <v>NO</v>
      </c>
      <c r="X1089" s="116"/>
      <c r="Y1089" s="105"/>
      <c r="Z1089" s="85"/>
    </row>
    <row r="1090" spans="1:26">
      <c r="A1090" s="80"/>
      <c r="B1090" s="80"/>
      <c r="C1090" s="111"/>
      <c r="D1090" s="81"/>
      <c r="E1090" s="111"/>
      <c r="F1090" s="111"/>
      <c r="G1090" s="113"/>
      <c r="H1090" s="101"/>
      <c r="I1090" s="81"/>
      <c r="J1090" s="82"/>
      <c r="K1090" s="81"/>
      <c r="L1090" s="101" t="str">
        <f t="shared" si="64"/>
        <v>ERROR</v>
      </c>
      <c r="M1090" s="117"/>
      <c r="N1090" s="81"/>
      <c r="O1090" s="81"/>
      <c r="P1090" s="81"/>
      <c r="Q1090" s="80"/>
      <c r="R1090" s="81"/>
      <c r="S1090" s="106" t="str">
        <f>IF(OR(B1090="",$C$3="",$G$3=""),"ERROR",IF(AND(B1090='Dropdown Answer Key'!$B$12,OR(E1090="Lead",E1090="U, May have L",E1090="COM",E1090="")),"Lead",IF(AND(B1090='Dropdown Answer Key'!$B$12,OR(AND(E1090="GALV",H1090="Y"),AND(E1090="GALV",H1090="UN"),AND(E1090="GALV",H1090=""))),"GRR",IF(AND(B1090='Dropdown Answer Key'!$B$12,E1090="Unknown"),"Unknown SL",IF(AND(B1090='Dropdown Answer Key'!$B$13,OR(F1090="Lead",F1090="U, May have L",F1090="COM",F1090="")),"Lead",IF(AND(B1090='Dropdown Answer Key'!$B$13,OR(AND(F1090="GALV",H1090="Y"),AND(F1090="GALV",H1090="UN"),AND(F1090="GALV",H1090=""))),"GRR",IF(AND(B1090='Dropdown Answer Key'!$B$13,F1090="Unknown"),"Unknown SL",IF(AND(B1090='Dropdown Answer Key'!$B$14,OR(E1090="Lead",E1090="U, May have L",E1090="COM",E1090="")),"Lead",IF(AND(B1090='Dropdown Answer Key'!$B$14,OR(F1090="Lead",F1090="U, May have L",F1090="COM",F1090="")),"Lead",IF(AND(B1090='Dropdown Answer Key'!$B$14,OR(AND(E1090="GALV",H1090="Y"),AND(E1090="GALV",H1090="UN"),AND(E1090="GALV",H1090=""),AND(F1090="GALV",H1090="Y"),AND(F1090="GALV",H1090="UN"),AND(F1090="GALV",H1090=""),AND(F1090="GALV",I1090="Y"),AND(F1090="GALV",I1090="UN"),AND(F1090="GALV",I1090=""))),"GRR",IF(AND(B1090='Dropdown Answer Key'!$B$14,OR(E1090="Unknown",F1090="Unknown")),"Unknown SL","Non Lead")))))))))))</f>
        <v>ERROR</v>
      </c>
      <c r="T1090" s="83" t="str">
        <f>IF(OR(M1090="",Q1090="",S1090="ERROR"),"BLANK",IF((AND(M1090='Dropdown Answer Key'!$B$25,OR('Service Line Inventory'!S1090="Lead",S1090="Unknown SL"))),"Tier 1",IF(AND('Service Line Inventory'!M1090='Dropdown Answer Key'!$B$26,OR('Service Line Inventory'!S1090="Lead",S1090="Unknown SL")),"Tier 2",IF(AND('Service Line Inventory'!M1090='Dropdown Answer Key'!$B$27,OR('Service Line Inventory'!S1090="Lead",S1090="Unknown SL")),"Tier 2",IF('Service Line Inventory'!S1090="GRR","Tier 3",IF((AND('Service Line Inventory'!M1090='Dropdown Answer Key'!$B$25,'Service Line Inventory'!Q1090='Dropdown Answer Key'!$M$25,O1090='Dropdown Answer Key'!$G$27,'Service Line Inventory'!P1090='Dropdown Answer Key'!$J$27,S1090="Non Lead")),"Tier 4",IF((AND('Service Line Inventory'!M1090='Dropdown Answer Key'!$B$25,'Service Line Inventory'!Q1090='Dropdown Answer Key'!$M$25,O1090='Dropdown Answer Key'!$G$27,S1090="Non Lead")),"Tier 4",IF((AND('Service Line Inventory'!M1090='Dropdown Answer Key'!$B$25,'Service Line Inventory'!Q1090='Dropdown Answer Key'!$M$25,'Service Line Inventory'!P1090='Dropdown Answer Key'!$J$27,S1090="Non Lead")),"Tier 4","Tier 5"))))))))</f>
        <v>BLANK</v>
      </c>
      <c r="U1090" s="109" t="str">
        <f t="shared" si="65"/>
        <v>ERROR</v>
      </c>
      <c r="V1090" s="83" t="str">
        <f t="shared" si="66"/>
        <v>ERROR</v>
      </c>
      <c r="W1090" s="83" t="str">
        <f t="shared" si="67"/>
        <v>NO</v>
      </c>
      <c r="X1090" s="115"/>
      <c r="Y1090" s="84"/>
      <c r="Z1090" s="85"/>
    </row>
    <row r="1091" spans="1:26">
      <c r="A1091" s="89"/>
      <c r="B1091" s="90"/>
      <c r="C1091" s="112"/>
      <c r="D1091" s="90"/>
      <c r="E1091" s="112"/>
      <c r="F1091" s="112"/>
      <c r="G1091" s="114"/>
      <c r="H1091" s="102"/>
      <c r="I1091" s="90"/>
      <c r="J1091" s="91"/>
      <c r="K1091" s="90"/>
      <c r="L1091" s="102" t="str">
        <f t="shared" si="64"/>
        <v>ERROR</v>
      </c>
      <c r="M1091" s="118"/>
      <c r="N1091" s="90"/>
      <c r="O1091" s="90"/>
      <c r="P1091" s="90"/>
      <c r="Q1091" s="89"/>
      <c r="R1091" s="90"/>
      <c r="S1091" s="121" t="str">
        <f>IF(OR(B1091="",$C$3="",$G$3=""),"ERROR",IF(AND(B1091='Dropdown Answer Key'!$B$12,OR(E1091="Lead",E1091="U, May have L",E1091="COM",E1091="")),"Lead",IF(AND(B1091='Dropdown Answer Key'!$B$12,OR(AND(E1091="GALV",H1091="Y"),AND(E1091="GALV",H1091="UN"),AND(E1091="GALV",H1091=""))),"GRR",IF(AND(B1091='Dropdown Answer Key'!$B$12,E1091="Unknown"),"Unknown SL",IF(AND(B1091='Dropdown Answer Key'!$B$13,OR(F1091="Lead",F1091="U, May have L",F1091="COM",F1091="")),"Lead",IF(AND(B1091='Dropdown Answer Key'!$B$13,OR(AND(F1091="GALV",H1091="Y"),AND(F1091="GALV",H1091="UN"),AND(F1091="GALV",H1091=""))),"GRR",IF(AND(B1091='Dropdown Answer Key'!$B$13,F1091="Unknown"),"Unknown SL",IF(AND(B1091='Dropdown Answer Key'!$B$14,OR(E1091="Lead",E1091="U, May have L",E1091="COM",E1091="")),"Lead",IF(AND(B1091='Dropdown Answer Key'!$B$14,OR(F1091="Lead",F1091="U, May have L",F1091="COM",F1091="")),"Lead",IF(AND(B1091='Dropdown Answer Key'!$B$14,OR(AND(E1091="GALV",H1091="Y"),AND(E1091="GALV",H1091="UN"),AND(E1091="GALV",H1091=""),AND(F1091="GALV",H1091="Y"),AND(F1091="GALV",H1091="UN"),AND(F1091="GALV",H1091=""),AND(F1091="GALV",I1091="Y"),AND(F1091="GALV",I1091="UN"),AND(F1091="GALV",I1091=""))),"GRR",IF(AND(B1091='Dropdown Answer Key'!$B$14,OR(E1091="Unknown",F1091="Unknown")),"Unknown SL","Non Lead")))))))))))</f>
        <v>ERROR</v>
      </c>
      <c r="T1091" s="122" t="str">
        <f>IF(OR(M1091="",Q1091="",S1091="ERROR"),"BLANK",IF((AND(M1091='Dropdown Answer Key'!$B$25,OR('Service Line Inventory'!S1091="Lead",S1091="Unknown SL"))),"Tier 1",IF(AND('Service Line Inventory'!M1091='Dropdown Answer Key'!$B$26,OR('Service Line Inventory'!S1091="Lead",S1091="Unknown SL")),"Tier 2",IF(AND('Service Line Inventory'!M1091='Dropdown Answer Key'!$B$27,OR('Service Line Inventory'!S1091="Lead",S1091="Unknown SL")),"Tier 2",IF('Service Line Inventory'!S1091="GRR","Tier 3",IF((AND('Service Line Inventory'!M1091='Dropdown Answer Key'!$B$25,'Service Line Inventory'!Q1091='Dropdown Answer Key'!$M$25,O1091='Dropdown Answer Key'!$G$27,'Service Line Inventory'!P1091='Dropdown Answer Key'!$J$27,S1091="Non Lead")),"Tier 4",IF((AND('Service Line Inventory'!M1091='Dropdown Answer Key'!$B$25,'Service Line Inventory'!Q1091='Dropdown Answer Key'!$M$25,O1091='Dropdown Answer Key'!$G$27,S1091="Non Lead")),"Tier 4",IF((AND('Service Line Inventory'!M1091='Dropdown Answer Key'!$B$25,'Service Line Inventory'!Q1091='Dropdown Answer Key'!$M$25,'Service Line Inventory'!P1091='Dropdown Answer Key'!$J$27,S1091="Non Lead")),"Tier 4","Tier 5"))))))))</f>
        <v>BLANK</v>
      </c>
      <c r="U1091" s="123" t="str">
        <f t="shared" si="65"/>
        <v>ERROR</v>
      </c>
      <c r="V1091" s="122" t="str">
        <f t="shared" si="66"/>
        <v>ERROR</v>
      </c>
      <c r="W1091" s="122" t="str">
        <f t="shared" si="67"/>
        <v>NO</v>
      </c>
      <c r="X1091" s="116"/>
      <c r="Y1091" s="105"/>
      <c r="Z1091" s="85"/>
    </row>
    <row r="1092" spans="1:26">
      <c r="A1092" s="80"/>
      <c r="B1092" s="80"/>
      <c r="C1092" s="111"/>
      <c r="D1092" s="81"/>
      <c r="E1092" s="111"/>
      <c r="F1092" s="111"/>
      <c r="G1092" s="113"/>
      <c r="H1092" s="101"/>
      <c r="I1092" s="81"/>
      <c r="J1092" s="82"/>
      <c r="K1092" s="81"/>
      <c r="L1092" s="101" t="str">
        <f t="shared" si="64"/>
        <v>ERROR</v>
      </c>
      <c r="M1092" s="117"/>
      <c r="N1092" s="81"/>
      <c r="O1092" s="81"/>
      <c r="P1092" s="81"/>
      <c r="Q1092" s="80"/>
      <c r="R1092" s="81"/>
      <c r="S1092" s="106" t="str">
        <f>IF(OR(B1092="",$C$3="",$G$3=""),"ERROR",IF(AND(B1092='Dropdown Answer Key'!$B$12,OR(E1092="Lead",E1092="U, May have L",E1092="COM",E1092="")),"Lead",IF(AND(B1092='Dropdown Answer Key'!$B$12,OR(AND(E1092="GALV",H1092="Y"),AND(E1092="GALV",H1092="UN"),AND(E1092="GALV",H1092=""))),"GRR",IF(AND(B1092='Dropdown Answer Key'!$B$12,E1092="Unknown"),"Unknown SL",IF(AND(B1092='Dropdown Answer Key'!$B$13,OR(F1092="Lead",F1092="U, May have L",F1092="COM",F1092="")),"Lead",IF(AND(B1092='Dropdown Answer Key'!$B$13,OR(AND(F1092="GALV",H1092="Y"),AND(F1092="GALV",H1092="UN"),AND(F1092="GALV",H1092=""))),"GRR",IF(AND(B1092='Dropdown Answer Key'!$B$13,F1092="Unknown"),"Unknown SL",IF(AND(B1092='Dropdown Answer Key'!$B$14,OR(E1092="Lead",E1092="U, May have L",E1092="COM",E1092="")),"Lead",IF(AND(B1092='Dropdown Answer Key'!$B$14,OR(F1092="Lead",F1092="U, May have L",F1092="COM",F1092="")),"Lead",IF(AND(B1092='Dropdown Answer Key'!$B$14,OR(AND(E1092="GALV",H1092="Y"),AND(E1092="GALV",H1092="UN"),AND(E1092="GALV",H1092=""),AND(F1092="GALV",H1092="Y"),AND(F1092="GALV",H1092="UN"),AND(F1092="GALV",H1092=""),AND(F1092="GALV",I1092="Y"),AND(F1092="GALV",I1092="UN"),AND(F1092="GALV",I1092=""))),"GRR",IF(AND(B1092='Dropdown Answer Key'!$B$14,OR(E1092="Unknown",F1092="Unknown")),"Unknown SL","Non Lead")))))))))))</f>
        <v>ERROR</v>
      </c>
      <c r="T1092" s="83" t="str">
        <f>IF(OR(M1092="",Q1092="",S1092="ERROR"),"BLANK",IF((AND(M1092='Dropdown Answer Key'!$B$25,OR('Service Line Inventory'!S1092="Lead",S1092="Unknown SL"))),"Tier 1",IF(AND('Service Line Inventory'!M1092='Dropdown Answer Key'!$B$26,OR('Service Line Inventory'!S1092="Lead",S1092="Unknown SL")),"Tier 2",IF(AND('Service Line Inventory'!M1092='Dropdown Answer Key'!$B$27,OR('Service Line Inventory'!S1092="Lead",S1092="Unknown SL")),"Tier 2",IF('Service Line Inventory'!S1092="GRR","Tier 3",IF((AND('Service Line Inventory'!M1092='Dropdown Answer Key'!$B$25,'Service Line Inventory'!Q1092='Dropdown Answer Key'!$M$25,O1092='Dropdown Answer Key'!$G$27,'Service Line Inventory'!P1092='Dropdown Answer Key'!$J$27,S1092="Non Lead")),"Tier 4",IF((AND('Service Line Inventory'!M1092='Dropdown Answer Key'!$B$25,'Service Line Inventory'!Q1092='Dropdown Answer Key'!$M$25,O1092='Dropdown Answer Key'!$G$27,S1092="Non Lead")),"Tier 4",IF((AND('Service Line Inventory'!M1092='Dropdown Answer Key'!$B$25,'Service Line Inventory'!Q1092='Dropdown Answer Key'!$M$25,'Service Line Inventory'!P1092='Dropdown Answer Key'!$J$27,S1092="Non Lead")),"Tier 4","Tier 5"))))))))</f>
        <v>BLANK</v>
      </c>
      <c r="U1092" s="109" t="str">
        <f t="shared" si="65"/>
        <v>ERROR</v>
      </c>
      <c r="V1092" s="83" t="str">
        <f t="shared" si="66"/>
        <v>ERROR</v>
      </c>
      <c r="W1092" s="83" t="str">
        <f t="shared" si="67"/>
        <v>NO</v>
      </c>
      <c r="X1092" s="115"/>
      <c r="Y1092" s="84"/>
      <c r="Z1092" s="85"/>
    </row>
    <row r="1093" spans="1:26">
      <c r="A1093" s="89"/>
      <c r="B1093" s="90"/>
      <c r="C1093" s="112"/>
      <c r="D1093" s="90"/>
      <c r="E1093" s="112"/>
      <c r="F1093" s="112"/>
      <c r="G1093" s="114"/>
      <c r="H1093" s="102"/>
      <c r="I1093" s="90"/>
      <c r="J1093" s="91"/>
      <c r="K1093" s="90"/>
      <c r="L1093" s="102" t="str">
        <f t="shared" si="64"/>
        <v>ERROR</v>
      </c>
      <c r="M1093" s="118"/>
      <c r="N1093" s="90"/>
      <c r="O1093" s="90"/>
      <c r="P1093" s="90"/>
      <c r="Q1093" s="89"/>
      <c r="R1093" s="90"/>
      <c r="S1093" s="121" t="str">
        <f>IF(OR(B1093="",$C$3="",$G$3=""),"ERROR",IF(AND(B1093='Dropdown Answer Key'!$B$12,OR(E1093="Lead",E1093="U, May have L",E1093="COM",E1093="")),"Lead",IF(AND(B1093='Dropdown Answer Key'!$B$12,OR(AND(E1093="GALV",H1093="Y"),AND(E1093="GALV",H1093="UN"),AND(E1093="GALV",H1093=""))),"GRR",IF(AND(B1093='Dropdown Answer Key'!$B$12,E1093="Unknown"),"Unknown SL",IF(AND(B1093='Dropdown Answer Key'!$B$13,OR(F1093="Lead",F1093="U, May have L",F1093="COM",F1093="")),"Lead",IF(AND(B1093='Dropdown Answer Key'!$B$13,OR(AND(F1093="GALV",H1093="Y"),AND(F1093="GALV",H1093="UN"),AND(F1093="GALV",H1093=""))),"GRR",IF(AND(B1093='Dropdown Answer Key'!$B$13,F1093="Unknown"),"Unknown SL",IF(AND(B1093='Dropdown Answer Key'!$B$14,OR(E1093="Lead",E1093="U, May have L",E1093="COM",E1093="")),"Lead",IF(AND(B1093='Dropdown Answer Key'!$B$14,OR(F1093="Lead",F1093="U, May have L",F1093="COM",F1093="")),"Lead",IF(AND(B1093='Dropdown Answer Key'!$B$14,OR(AND(E1093="GALV",H1093="Y"),AND(E1093="GALV",H1093="UN"),AND(E1093="GALV",H1093=""),AND(F1093="GALV",H1093="Y"),AND(F1093="GALV",H1093="UN"),AND(F1093="GALV",H1093=""),AND(F1093="GALV",I1093="Y"),AND(F1093="GALV",I1093="UN"),AND(F1093="GALV",I1093=""))),"GRR",IF(AND(B1093='Dropdown Answer Key'!$B$14,OR(E1093="Unknown",F1093="Unknown")),"Unknown SL","Non Lead")))))))))))</f>
        <v>ERROR</v>
      </c>
      <c r="T1093" s="122" t="str">
        <f>IF(OR(M1093="",Q1093="",S1093="ERROR"),"BLANK",IF((AND(M1093='Dropdown Answer Key'!$B$25,OR('Service Line Inventory'!S1093="Lead",S1093="Unknown SL"))),"Tier 1",IF(AND('Service Line Inventory'!M1093='Dropdown Answer Key'!$B$26,OR('Service Line Inventory'!S1093="Lead",S1093="Unknown SL")),"Tier 2",IF(AND('Service Line Inventory'!M1093='Dropdown Answer Key'!$B$27,OR('Service Line Inventory'!S1093="Lead",S1093="Unknown SL")),"Tier 2",IF('Service Line Inventory'!S1093="GRR","Tier 3",IF((AND('Service Line Inventory'!M1093='Dropdown Answer Key'!$B$25,'Service Line Inventory'!Q1093='Dropdown Answer Key'!$M$25,O1093='Dropdown Answer Key'!$G$27,'Service Line Inventory'!P1093='Dropdown Answer Key'!$J$27,S1093="Non Lead")),"Tier 4",IF((AND('Service Line Inventory'!M1093='Dropdown Answer Key'!$B$25,'Service Line Inventory'!Q1093='Dropdown Answer Key'!$M$25,O1093='Dropdown Answer Key'!$G$27,S1093="Non Lead")),"Tier 4",IF((AND('Service Line Inventory'!M1093='Dropdown Answer Key'!$B$25,'Service Line Inventory'!Q1093='Dropdown Answer Key'!$M$25,'Service Line Inventory'!P1093='Dropdown Answer Key'!$J$27,S1093="Non Lead")),"Tier 4","Tier 5"))))))))</f>
        <v>BLANK</v>
      </c>
      <c r="U1093" s="123" t="str">
        <f t="shared" si="65"/>
        <v>ERROR</v>
      </c>
      <c r="V1093" s="122" t="str">
        <f t="shared" si="66"/>
        <v>ERROR</v>
      </c>
      <c r="W1093" s="122" t="str">
        <f t="shared" si="67"/>
        <v>NO</v>
      </c>
      <c r="X1093" s="116"/>
      <c r="Y1093" s="105"/>
      <c r="Z1093" s="85"/>
    </row>
    <row r="1094" spans="1:26">
      <c r="A1094" s="80"/>
      <c r="B1094" s="80"/>
      <c r="C1094" s="111"/>
      <c r="D1094" s="81"/>
      <c r="E1094" s="111"/>
      <c r="F1094" s="111"/>
      <c r="G1094" s="113"/>
      <c r="H1094" s="101"/>
      <c r="I1094" s="81"/>
      <c r="J1094" s="82"/>
      <c r="K1094" s="81"/>
      <c r="L1094" s="101" t="str">
        <f t="shared" si="64"/>
        <v>ERROR</v>
      </c>
      <c r="M1094" s="117"/>
      <c r="N1094" s="81"/>
      <c r="O1094" s="81"/>
      <c r="P1094" s="81"/>
      <c r="Q1094" s="80"/>
      <c r="R1094" s="81"/>
      <c r="S1094" s="106" t="str">
        <f>IF(OR(B1094="",$C$3="",$G$3=""),"ERROR",IF(AND(B1094='Dropdown Answer Key'!$B$12,OR(E1094="Lead",E1094="U, May have L",E1094="COM",E1094="")),"Lead",IF(AND(B1094='Dropdown Answer Key'!$B$12,OR(AND(E1094="GALV",H1094="Y"),AND(E1094="GALV",H1094="UN"),AND(E1094="GALV",H1094=""))),"GRR",IF(AND(B1094='Dropdown Answer Key'!$B$12,E1094="Unknown"),"Unknown SL",IF(AND(B1094='Dropdown Answer Key'!$B$13,OR(F1094="Lead",F1094="U, May have L",F1094="COM",F1094="")),"Lead",IF(AND(B1094='Dropdown Answer Key'!$B$13,OR(AND(F1094="GALV",H1094="Y"),AND(F1094="GALV",H1094="UN"),AND(F1094="GALV",H1094=""))),"GRR",IF(AND(B1094='Dropdown Answer Key'!$B$13,F1094="Unknown"),"Unknown SL",IF(AND(B1094='Dropdown Answer Key'!$B$14,OR(E1094="Lead",E1094="U, May have L",E1094="COM",E1094="")),"Lead",IF(AND(B1094='Dropdown Answer Key'!$B$14,OR(F1094="Lead",F1094="U, May have L",F1094="COM",F1094="")),"Lead",IF(AND(B1094='Dropdown Answer Key'!$B$14,OR(AND(E1094="GALV",H1094="Y"),AND(E1094="GALV",H1094="UN"),AND(E1094="GALV",H1094=""),AND(F1094="GALV",H1094="Y"),AND(F1094="GALV",H1094="UN"),AND(F1094="GALV",H1094=""),AND(F1094="GALV",I1094="Y"),AND(F1094="GALV",I1094="UN"),AND(F1094="GALV",I1094=""))),"GRR",IF(AND(B1094='Dropdown Answer Key'!$B$14,OR(E1094="Unknown",F1094="Unknown")),"Unknown SL","Non Lead")))))))))))</f>
        <v>ERROR</v>
      </c>
      <c r="T1094" s="83" t="str">
        <f>IF(OR(M1094="",Q1094="",S1094="ERROR"),"BLANK",IF((AND(M1094='Dropdown Answer Key'!$B$25,OR('Service Line Inventory'!S1094="Lead",S1094="Unknown SL"))),"Tier 1",IF(AND('Service Line Inventory'!M1094='Dropdown Answer Key'!$B$26,OR('Service Line Inventory'!S1094="Lead",S1094="Unknown SL")),"Tier 2",IF(AND('Service Line Inventory'!M1094='Dropdown Answer Key'!$B$27,OR('Service Line Inventory'!S1094="Lead",S1094="Unknown SL")),"Tier 2",IF('Service Line Inventory'!S1094="GRR","Tier 3",IF((AND('Service Line Inventory'!M1094='Dropdown Answer Key'!$B$25,'Service Line Inventory'!Q1094='Dropdown Answer Key'!$M$25,O1094='Dropdown Answer Key'!$G$27,'Service Line Inventory'!P1094='Dropdown Answer Key'!$J$27,S1094="Non Lead")),"Tier 4",IF((AND('Service Line Inventory'!M1094='Dropdown Answer Key'!$B$25,'Service Line Inventory'!Q1094='Dropdown Answer Key'!$M$25,O1094='Dropdown Answer Key'!$G$27,S1094="Non Lead")),"Tier 4",IF((AND('Service Line Inventory'!M1094='Dropdown Answer Key'!$B$25,'Service Line Inventory'!Q1094='Dropdown Answer Key'!$M$25,'Service Line Inventory'!P1094='Dropdown Answer Key'!$J$27,S1094="Non Lead")),"Tier 4","Tier 5"))))))))</f>
        <v>BLANK</v>
      </c>
      <c r="U1094" s="109" t="str">
        <f t="shared" si="65"/>
        <v>ERROR</v>
      </c>
      <c r="V1094" s="83" t="str">
        <f t="shared" si="66"/>
        <v>ERROR</v>
      </c>
      <c r="W1094" s="83" t="str">
        <f t="shared" si="67"/>
        <v>NO</v>
      </c>
      <c r="X1094" s="115"/>
      <c r="Y1094" s="84"/>
      <c r="Z1094" s="85"/>
    </row>
    <row r="1095" spans="1:26">
      <c r="A1095" s="89"/>
      <c r="B1095" s="90"/>
      <c r="C1095" s="112"/>
      <c r="D1095" s="90"/>
      <c r="E1095" s="112"/>
      <c r="F1095" s="112"/>
      <c r="G1095" s="114"/>
      <c r="H1095" s="102"/>
      <c r="I1095" s="90"/>
      <c r="J1095" s="91"/>
      <c r="K1095" s="90"/>
      <c r="L1095" s="102" t="str">
        <f t="shared" si="64"/>
        <v>ERROR</v>
      </c>
      <c r="M1095" s="118"/>
      <c r="N1095" s="90"/>
      <c r="O1095" s="90"/>
      <c r="P1095" s="90"/>
      <c r="Q1095" s="89"/>
      <c r="R1095" s="90"/>
      <c r="S1095" s="121" t="str">
        <f>IF(OR(B1095="",$C$3="",$G$3=""),"ERROR",IF(AND(B1095='Dropdown Answer Key'!$B$12,OR(E1095="Lead",E1095="U, May have L",E1095="COM",E1095="")),"Lead",IF(AND(B1095='Dropdown Answer Key'!$B$12,OR(AND(E1095="GALV",H1095="Y"),AND(E1095="GALV",H1095="UN"),AND(E1095="GALV",H1095=""))),"GRR",IF(AND(B1095='Dropdown Answer Key'!$B$12,E1095="Unknown"),"Unknown SL",IF(AND(B1095='Dropdown Answer Key'!$B$13,OR(F1095="Lead",F1095="U, May have L",F1095="COM",F1095="")),"Lead",IF(AND(B1095='Dropdown Answer Key'!$B$13,OR(AND(F1095="GALV",H1095="Y"),AND(F1095="GALV",H1095="UN"),AND(F1095="GALV",H1095=""))),"GRR",IF(AND(B1095='Dropdown Answer Key'!$B$13,F1095="Unknown"),"Unknown SL",IF(AND(B1095='Dropdown Answer Key'!$B$14,OR(E1095="Lead",E1095="U, May have L",E1095="COM",E1095="")),"Lead",IF(AND(B1095='Dropdown Answer Key'!$B$14,OR(F1095="Lead",F1095="U, May have L",F1095="COM",F1095="")),"Lead",IF(AND(B1095='Dropdown Answer Key'!$B$14,OR(AND(E1095="GALV",H1095="Y"),AND(E1095="GALV",H1095="UN"),AND(E1095="GALV",H1095=""),AND(F1095="GALV",H1095="Y"),AND(F1095="GALV",H1095="UN"),AND(F1095="GALV",H1095=""),AND(F1095="GALV",I1095="Y"),AND(F1095="GALV",I1095="UN"),AND(F1095="GALV",I1095=""))),"GRR",IF(AND(B1095='Dropdown Answer Key'!$B$14,OR(E1095="Unknown",F1095="Unknown")),"Unknown SL","Non Lead")))))))))))</f>
        <v>ERROR</v>
      </c>
      <c r="T1095" s="122" t="str">
        <f>IF(OR(M1095="",Q1095="",S1095="ERROR"),"BLANK",IF((AND(M1095='Dropdown Answer Key'!$B$25,OR('Service Line Inventory'!S1095="Lead",S1095="Unknown SL"))),"Tier 1",IF(AND('Service Line Inventory'!M1095='Dropdown Answer Key'!$B$26,OR('Service Line Inventory'!S1095="Lead",S1095="Unknown SL")),"Tier 2",IF(AND('Service Line Inventory'!M1095='Dropdown Answer Key'!$B$27,OR('Service Line Inventory'!S1095="Lead",S1095="Unknown SL")),"Tier 2",IF('Service Line Inventory'!S1095="GRR","Tier 3",IF((AND('Service Line Inventory'!M1095='Dropdown Answer Key'!$B$25,'Service Line Inventory'!Q1095='Dropdown Answer Key'!$M$25,O1095='Dropdown Answer Key'!$G$27,'Service Line Inventory'!P1095='Dropdown Answer Key'!$J$27,S1095="Non Lead")),"Tier 4",IF((AND('Service Line Inventory'!M1095='Dropdown Answer Key'!$B$25,'Service Line Inventory'!Q1095='Dropdown Answer Key'!$M$25,O1095='Dropdown Answer Key'!$G$27,S1095="Non Lead")),"Tier 4",IF((AND('Service Line Inventory'!M1095='Dropdown Answer Key'!$B$25,'Service Line Inventory'!Q1095='Dropdown Answer Key'!$M$25,'Service Line Inventory'!P1095='Dropdown Answer Key'!$J$27,S1095="Non Lead")),"Tier 4","Tier 5"))))))))</f>
        <v>BLANK</v>
      </c>
      <c r="U1095" s="123" t="str">
        <f t="shared" si="65"/>
        <v>ERROR</v>
      </c>
      <c r="V1095" s="122" t="str">
        <f t="shared" si="66"/>
        <v>ERROR</v>
      </c>
      <c r="W1095" s="122" t="str">
        <f t="shared" si="67"/>
        <v>NO</v>
      </c>
      <c r="X1095" s="116"/>
      <c r="Y1095" s="105"/>
      <c r="Z1095" s="85"/>
    </row>
    <row r="1096" spans="1:26">
      <c r="A1096" s="80"/>
      <c r="B1096" s="80"/>
      <c r="C1096" s="111"/>
      <c r="D1096" s="81"/>
      <c r="E1096" s="111"/>
      <c r="F1096" s="111"/>
      <c r="G1096" s="113"/>
      <c r="H1096" s="101"/>
      <c r="I1096" s="81"/>
      <c r="J1096" s="82"/>
      <c r="K1096" s="81"/>
      <c r="L1096" s="101" t="str">
        <f t="shared" ref="L1096:L1159" si="68">S1096</f>
        <v>ERROR</v>
      </c>
      <c r="M1096" s="117"/>
      <c r="N1096" s="81"/>
      <c r="O1096" s="81"/>
      <c r="P1096" s="81"/>
      <c r="Q1096" s="80"/>
      <c r="R1096" s="81"/>
      <c r="S1096" s="106" t="str">
        <f>IF(OR(B1096="",$C$3="",$G$3=""),"ERROR",IF(AND(B1096='Dropdown Answer Key'!$B$12,OR(E1096="Lead",E1096="U, May have L",E1096="COM",E1096="")),"Lead",IF(AND(B1096='Dropdown Answer Key'!$B$12,OR(AND(E1096="GALV",H1096="Y"),AND(E1096="GALV",H1096="UN"),AND(E1096="GALV",H1096=""))),"GRR",IF(AND(B1096='Dropdown Answer Key'!$B$12,E1096="Unknown"),"Unknown SL",IF(AND(B1096='Dropdown Answer Key'!$B$13,OR(F1096="Lead",F1096="U, May have L",F1096="COM",F1096="")),"Lead",IF(AND(B1096='Dropdown Answer Key'!$B$13,OR(AND(F1096="GALV",H1096="Y"),AND(F1096="GALV",H1096="UN"),AND(F1096="GALV",H1096=""))),"GRR",IF(AND(B1096='Dropdown Answer Key'!$B$13,F1096="Unknown"),"Unknown SL",IF(AND(B1096='Dropdown Answer Key'!$B$14,OR(E1096="Lead",E1096="U, May have L",E1096="COM",E1096="")),"Lead",IF(AND(B1096='Dropdown Answer Key'!$B$14,OR(F1096="Lead",F1096="U, May have L",F1096="COM",F1096="")),"Lead",IF(AND(B1096='Dropdown Answer Key'!$B$14,OR(AND(E1096="GALV",H1096="Y"),AND(E1096="GALV",H1096="UN"),AND(E1096="GALV",H1096=""),AND(F1096="GALV",H1096="Y"),AND(F1096="GALV",H1096="UN"),AND(F1096="GALV",H1096=""),AND(F1096="GALV",I1096="Y"),AND(F1096="GALV",I1096="UN"),AND(F1096="GALV",I1096=""))),"GRR",IF(AND(B1096='Dropdown Answer Key'!$B$14,OR(E1096="Unknown",F1096="Unknown")),"Unknown SL","Non Lead")))))))))))</f>
        <v>ERROR</v>
      </c>
      <c r="T1096" s="83" t="str">
        <f>IF(OR(M1096="",Q1096="",S1096="ERROR"),"BLANK",IF((AND(M1096='Dropdown Answer Key'!$B$25,OR('Service Line Inventory'!S1096="Lead",S1096="Unknown SL"))),"Tier 1",IF(AND('Service Line Inventory'!M1096='Dropdown Answer Key'!$B$26,OR('Service Line Inventory'!S1096="Lead",S1096="Unknown SL")),"Tier 2",IF(AND('Service Line Inventory'!M1096='Dropdown Answer Key'!$B$27,OR('Service Line Inventory'!S1096="Lead",S1096="Unknown SL")),"Tier 2",IF('Service Line Inventory'!S1096="GRR","Tier 3",IF((AND('Service Line Inventory'!M1096='Dropdown Answer Key'!$B$25,'Service Line Inventory'!Q1096='Dropdown Answer Key'!$M$25,O1096='Dropdown Answer Key'!$G$27,'Service Line Inventory'!P1096='Dropdown Answer Key'!$J$27,S1096="Non Lead")),"Tier 4",IF((AND('Service Line Inventory'!M1096='Dropdown Answer Key'!$B$25,'Service Line Inventory'!Q1096='Dropdown Answer Key'!$M$25,O1096='Dropdown Answer Key'!$G$27,S1096="Non Lead")),"Tier 4",IF((AND('Service Line Inventory'!M1096='Dropdown Answer Key'!$B$25,'Service Line Inventory'!Q1096='Dropdown Answer Key'!$M$25,'Service Line Inventory'!P1096='Dropdown Answer Key'!$J$27,S1096="Non Lead")),"Tier 4","Tier 5"))))))))</f>
        <v>BLANK</v>
      </c>
      <c r="U1096" s="109" t="str">
        <f t="shared" si="65"/>
        <v>ERROR</v>
      </c>
      <c r="V1096" s="83" t="str">
        <f t="shared" si="66"/>
        <v>ERROR</v>
      </c>
      <c r="W1096" s="83" t="str">
        <f t="shared" si="67"/>
        <v>NO</v>
      </c>
      <c r="X1096" s="115"/>
      <c r="Y1096" s="84"/>
      <c r="Z1096" s="85"/>
    </row>
    <row r="1097" spans="1:26">
      <c r="A1097" s="89"/>
      <c r="B1097" s="90"/>
      <c r="C1097" s="112"/>
      <c r="D1097" s="90"/>
      <c r="E1097" s="112"/>
      <c r="F1097" s="112"/>
      <c r="G1097" s="114"/>
      <c r="H1097" s="102"/>
      <c r="I1097" s="90"/>
      <c r="J1097" s="91"/>
      <c r="K1097" s="90"/>
      <c r="L1097" s="102" t="str">
        <f t="shared" si="68"/>
        <v>ERROR</v>
      </c>
      <c r="M1097" s="118"/>
      <c r="N1097" s="90"/>
      <c r="O1097" s="90"/>
      <c r="P1097" s="90"/>
      <c r="Q1097" s="89"/>
      <c r="R1097" s="90"/>
      <c r="S1097" s="121" t="str">
        <f>IF(OR(B1097="",$C$3="",$G$3=""),"ERROR",IF(AND(B1097='Dropdown Answer Key'!$B$12,OR(E1097="Lead",E1097="U, May have L",E1097="COM",E1097="")),"Lead",IF(AND(B1097='Dropdown Answer Key'!$B$12,OR(AND(E1097="GALV",H1097="Y"),AND(E1097="GALV",H1097="UN"),AND(E1097="GALV",H1097=""))),"GRR",IF(AND(B1097='Dropdown Answer Key'!$B$12,E1097="Unknown"),"Unknown SL",IF(AND(B1097='Dropdown Answer Key'!$B$13,OR(F1097="Lead",F1097="U, May have L",F1097="COM",F1097="")),"Lead",IF(AND(B1097='Dropdown Answer Key'!$B$13,OR(AND(F1097="GALV",H1097="Y"),AND(F1097="GALV",H1097="UN"),AND(F1097="GALV",H1097=""))),"GRR",IF(AND(B1097='Dropdown Answer Key'!$B$13,F1097="Unknown"),"Unknown SL",IF(AND(B1097='Dropdown Answer Key'!$B$14,OR(E1097="Lead",E1097="U, May have L",E1097="COM",E1097="")),"Lead",IF(AND(B1097='Dropdown Answer Key'!$B$14,OR(F1097="Lead",F1097="U, May have L",F1097="COM",F1097="")),"Lead",IF(AND(B1097='Dropdown Answer Key'!$B$14,OR(AND(E1097="GALV",H1097="Y"),AND(E1097="GALV",H1097="UN"),AND(E1097="GALV",H1097=""),AND(F1097="GALV",H1097="Y"),AND(F1097="GALV",H1097="UN"),AND(F1097="GALV",H1097=""),AND(F1097="GALV",I1097="Y"),AND(F1097="GALV",I1097="UN"),AND(F1097="GALV",I1097=""))),"GRR",IF(AND(B1097='Dropdown Answer Key'!$B$14,OR(E1097="Unknown",F1097="Unknown")),"Unknown SL","Non Lead")))))))))))</f>
        <v>ERROR</v>
      </c>
      <c r="T1097" s="122" t="str">
        <f>IF(OR(M1097="",Q1097="",S1097="ERROR"),"BLANK",IF((AND(M1097='Dropdown Answer Key'!$B$25,OR('Service Line Inventory'!S1097="Lead",S1097="Unknown SL"))),"Tier 1",IF(AND('Service Line Inventory'!M1097='Dropdown Answer Key'!$B$26,OR('Service Line Inventory'!S1097="Lead",S1097="Unknown SL")),"Tier 2",IF(AND('Service Line Inventory'!M1097='Dropdown Answer Key'!$B$27,OR('Service Line Inventory'!S1097="Lead",S1097="Unknown SL")),"Tier 2",IF('Service Line Inventory'!S1097="GRR","Tier 3",IF((AND('Service Line Inventory'!M1097='Dropdown Answer Key'!$B$25,'Service Line Inventory'!Q1097='Dropdown Answer Key'!$M$25,O1097='Dropdown Answer Key'!$G$27,'Service Line Inventory'!P1097='Dropdown Answer Key'!$J$27,S1097="Non Lead")),"Tier 4",IF((AND('Service Line Inventory'!M1097='Dropdown Answer Key'!$B$25,'Service Line Inventory'!Q1097='Dropdown Answer Key'!$M$25,O1097='Dropdown Answer Key'!$G$27,S1097="Non Lead")),"Tier 4",IF((AND('Service Line Inventory'!M1097='Dropdown Answer Key'!$B$25,'Service Line Inventory'!Q1097='Dropdown Answer Key'!$M$25,'Service Line Inventory'!P1097='Dropdown Answer Key'!$J$27,S1097="Non Lead")),"Tier 4","Tier 5"))))))))</f>
        <v>BLANK</v>
      </c>
      <c r="U1097" s="123" t="str">
        <f t="shared" ref="U1097:U1160" si="69">IF(OR(S1097="LEAD",S1097="GRR",S1097="Unknown SL"),"YES",IF(S1097="ERROR","ERROR","NO"))</f>
        <v>ERROR</v>
      </c>
      <c r="V1097" s="122" t="str">
        <f t="shared" ref="V1097:V1160" si="70">IF((OR(S1097="LEAD",S1097="GRR",S1097="Unknown SL")),"YES",IF(S1097="ERROR","ERROR","NO"))</f>
        <v>ERROR</v>
      </c>
      <c r="W1097" s="122" t="str">
        <f t="shared" ref="W1097:W1160" si="71">IF(V1097="YES","YES","NO")</f>
        <v>NO</v>
      </c>
      <c r="X1097" s="116"/>
      <c r="Y1097" s="105"/>
      <c r="Z1097" s="85"/>
    </row>
    <row r="1098" spans="1:26">
      <c r="A1098" s="80"/>
      <c r="B1098" s="80"/>
      <c r="C1098" s="111"/>
      <c r="D1098" s="81"/>
      <c r="E1098" s="111"/>
      <c r="F1098" s="111"/>
      <c r="G1098" s="113"/>
      <c r="H1098" s="101"/>
      <c r="I1098" s="81"/>
      <c r="J1098" s="82"/>
      <c r="K1098" s="81"/>
      <c r="L1098" s="101" t="str">
        <f t="shared" si="68"/>
        <v>ERROR</v>
      </c>
      <c r="M1098" s="117"/>
      <c r="N1098" s="81"/>
      <c r="O1098" s="81"/>
      <c r="P1098" s="81"/>
      <c r="Q1098" s="80"/>
      <c r="R1098" s="81"/>
      <c r="S1098" s="106" t="str">
        <f>IF(OR(B1098="",$C$3="",$G$3=""),"ERROR",IF(AND(B1098='Dropdown Answer Key'!$B$12,OR(E1098="Lead",E1098="U, May have L",E1098="COM",E1098="")),"Lead",IF(AND(B1098='Dropdown Answer Key'!$B$12,OR(AND(E1098="GALV",H1098="Y"),AND(E1098="GALV",H1098="UN"),AND(E1098="GALV",H1098=""))),"GRR",IF(AND(B1098='Dropdown Answer Key'!$B$12,E1098="Unknown"),"Unknown SL",IF(AND(B1098='Dropdown Answer Key'!$B$13,OR(F1098="Lead",F1098="U, May have L",F1098="COM",F1098="")),"Lead",IF(AND(B1098='Dropdown Answer Key'!$B$13,OR(AND(F1098="GALV",H1098="Y"),AND(F1098="GALV",H1098="UN"),AND(F1098="GALV",H1098=""))),"GRR",IF(AND(B1098='Dropdown Answer Key'!$B$13,F1098="Unknown"),"Unknown SL",IF(AND(B1098='Dropdown Answer Key'!$B$14,OR(E1098="Lead",E1098="U, May have L",E1098="COM",E1098="")),"Lead",IF(AND(B1098='Dropdown Answer Key'!$B$14,OR(F1098="Lead",F1098="U, May have L",F1098="COM",F1098="")),"Lead",IF(AND(B1098='Dropdown Answer Key'!$B$14,OR(AND(E1098="GALV",H1098="Y"),AND(E1098="GALV",H1098="UN"),AND(E1098="GALV",H1098=""),AND(F1098="GALV",H1098="Y"),AND(F1098="GALV",H1098="UN"),AND(F1098="GALV",H1098=""),AND(F1098="GALV",I1098="Y"),AND(F1098="GALV",I1098="UN"),AND(F1098="GALV",I1098=""))),"GRR",IF(AND(B1098='Dropdown Answer Key'!$B$14,OR(E1098="Unknown",F1098="Unknown")),"Unknown SL","Non Lead")))))))))))</f>
        <v>ERROR</v>
      </c>
      <c r="T1098" s="83" t="str">
        <f>IF(OR(M1098="",Q1098="",S1098="ERROR"),"BLANK",IF((AND(M1098='Dropdown Answer Key'!$B$25,OR('Service Line Inventory'!S1098="Lead",S1098="Unknown SL"))),"Tier 1",IF(AND('Service Line Inventory'!M1098='Dropdown Answer Key'!$B$26,OR('Service Line Inventory'!S1098="Lead",S1098="Unknown SL")),"Tier 2",IF(AND('Service Line Inventory'!M1098='Dropdown Answer Key'!$B$27,OR('Service Line Inventory'!S1098="Lead",S1098="Unknown SL")),"Tier 2",IF('Service Line Inventory'!S1098="GRR","Tier 3",IF((AND('Service Line Inventory'!M1098='Dropdown Answer Key'!$B$25,'Service Line Inventory'!Q1098='Dropdown Answer Key'!$M$25,O1098='Dropdown Answer Key'!$G$27,'Service Line Inventory'!P1098='Dropdown Answer Key'!$J$27,S1098="Non Lead")),"Tier 4",IF((AND('Service Line Inventory'!M1098='Dropdown Answer Key'!$B$25,'Service Line Inventory'!Q1098='Dropdown Answer Key'!$M$25,O1098='Dropdown Answer Key'!$G$27,S1098="Non Lead")),"Tier 4",IF((AND('Service Line Inventory'!M1098='Dropdown Answer Key'!$B$25,'Service Line Inventory'!Q1098='Dropdown Answer Key'!$M$25,'Service Line Inventory'!P1098='Dropdown Answer Key'!$J$27,S1098="Non Lead")),"Tier 4","Tier 5"))))))))</f>
        <v>BLANK</v>
      </c>
      <c r="U1098" s="109" t="str">
        <f t="shared" si="69"/>
        <v>ERROR</v>
      </c>
      <c r="V1098" s="83" t="str">
        <f t="shared" si="70"/>
        <v>ERROR</v>
      </c>
      <c r="W1098" s="83" t="str">
        <f t="shared" si="71"/>
        <v>NO</v>
      </c>
      <c r="X1098" s="115"/>
      <c r="Y1098" s="84"/>
      <c r="Z1098" s="85"/>
    </row>
    <row r="1099" spans="1:26">
      <c r="A1099" s="89"/>
      <c r="B1099" s="90"/>
      <c r="C1099" s="112"/>
      <c r="D1099" s="90"/>
      <c r="E1099" s="112"/>
      <c r="F1099" s="112"/>
      <c r="G1099" s="114"/>
      <c r="H1099" s="102"/>
      <c r="I1099" s="90"/>
      <c r="J1099" s="91"/>
      <c r="K1099" s="90"/>
      <c r="L1099" s="102" t="str">
        <f t="shared" si="68"/>
        <v>ERROR</v>
      </c>
      <c r="M1099" s="118"/>
      <c r="N1099" s="90"/>
      <c r="O1099" s="90"/>
      <c r="P1099" s="90"/>
      <c r="Q1099" s="89"/>
      <c r="R1099" s="90"/>
      <c r="S1099" s="121" t="str">
        <f>IF(OR(B1099="",$C$3="",$G$3=""),"ERROR",IF(AND(B1099='Dropdown Answer Key'!$B$12,OR(E1099="Lead",E1099="U, May have L",E1099="COM",E1099="")),"Lead",IF(AND(B1099='Dropdown Answer Key'!$B$12,OR(AND(E1099="GALV",H1099="Y"),AND(E1099="GALV",H1099="UN"),AND(E1099="GALV",H1099=""))),"GRR",IF(AND(B1099='Dropdown Answer Key'!$B$12,E1099="Unknown"),"Unknown SL",IF(AND(B1099='Dropdown Answer Key'!$B$13,OR(F1099="Lead",F1099="U, May have L",F1099="COM",F1099="")),"Lead",IF(AND(B1099='Dropdown Answer Key'!$B$13,OR(AND(F1099="GALV",H1099="Y"),AND(F1099="GALV",H1099="UN"),AND(F1099="GALV",H1099=""))),"GRR",IF(AND(B1099='Dropdown Answer Key'!$B$13,F1099="Unknown"),"Unknown SL",IF(AND(B1099='Dropdown Answer Key'!$B$14,OR(E1099="Lead",E1099="U, May have L",E1099="COM",E1099="")),"Lead",IF(AND(B1099='Dropdown Answer Key'!$B$14,OR(F1099="Lead",F1099="U, May have L",F1099="COM",F1099="")),"Lead",IF(AND(B1099='Dropdown Answer Key'!$B$14,OR(AND(E1099="GALV",H1099="Y"),AND(E1099="GALV",H1099="UN"),AND(E1099="GALV",H1099=""),AND(F1099="GALV",H1099="Y"),AND(F1099="GALV",H1099="UN"),AND(F1099="GALV",H1099=""),AND(F1099="GALV",I1099="Y"),AND(F1099="GALV",I1099="UN"),AND(F1099="GALV",I1099=""))),"GRR",IF(AND(B1099='Dropdown Answer Key'!$B$14,OR(E1099="Unknown",F1099="Unknown")),"Unknown SL","Non Lead")))))))))))</f>
        <v>ERROR</v>
      </c>
      <c r="T1099" s="122" t="str">
        <f>IF(OR(M1099="",Q1099="",S1099="ERROR"),"BLANK",IF((AND(M1099='Dropdown Answer Key'!$B$25,OR('Service Line Inventory'!S1099="Lead",S1099="Unknown SL"))),"Tier 1",IF(AND('Service Line Inventory'!M1099='Dropdown Answer Key'!$B$26,OR('Service Line Inventory'!S1099="Lead",S1099="Unknown SL")),"Tier 2",IF(AND('Service Line Inventory'!M1099='Dropdown Answer Key'!$B$27,OR('Service Line Inventory'!S1099="Lead",S1099="Unknown SL")),"Tier 2",IF('Service Line Inventory'!S1099="GRR","Tier 3",IF((AND('Service Line Inventory'!M1099='Dropdown Answer Key'!$B$25,'Service Line Inventory'!Q1099='Dropdown Answer Key'!$M$25,O1099='Dropdown Answer Key'!$G$27,'Service Line Inventory'!P1099='Dropdown Answer Key'!$J$27,S1099="Non Lead")),"Tier 4",IF((AND('Service Line Inventory'!M1099='Dropdown Answer Key'!$B$25,'Service Line Inventory'!Q1099='Dropdown Answer Key'!$M$25,O1099='Dropdown Answer Key'!$G$27,S1099="Non Lead")),"Tier 4",IF((AND('Service Line Inventory'!M1099='Dropdown Answer Key'!$B$25,'Service Line Inventory'!Q1099='Dropdown Answer Key'!$M$25,'Service Line Inventory'!P1099='Dropdown Answer Key'!$J$27,S1099="Non Lead")),"Tier 4","Tier 5"))))))))</f>
        <v>BLANK</v>
      </c>
      <c r="U1099" s="123" t="str">
        <f t="shared" si="69"/>
        <v>ERROR</v>
      </c>
      <c r="V1099" s="122" t="str">
        <f t="shared" si="70"/>
        <v>ERROR</v>
      </c>
      <c r="W1099" s="122" t="str">
        <f t="shared" si="71"/>
        <v>NO</v>
      </c>
      <c r="X1099" s="116"/>
      <c r="Y1099" s="105"/>
      <c r="Z1099" s="85"/>
    </row>
    <row r="1100" spans="1:26">
      <c r="A1100" s="80"/>
      <c r="B1100" s="80"/>
      <c r="C1100" s="111"/>
      <c r="D1100" s="81"/>
      <c r="E1100" s="111"/>
      <c r="F1100" s="111"/>
      <c r="G1100" s="113"/>
      <c r="H1100" s="101"/>
      <c r="I1100" s="81"/>
      <c r="J1100" s="82"/>
      <c r="K1100" s="81"/>
      <c r="L1100" s="101" t="str">
        <f t="shared" si="68"/>
        <v>ERROR</v>
      </c>
      <c r="M1100" s="117"/>
      <c r="N1100" s="81"/>
      <c r="O1100" s="81"/>
      <c r="P1100" s="81"/>
      <c r="Q1100" s="80"/>
      <c r="R1100" s="81"/>
      <c r="S1100" s="106" t="str">
        <f>IF(OR(B1100="",$C$3="",$G$3=""),"ERROR",IF(AND(B1100='Dropdown Answer Key'!$B$12,OR(E1100="Lead",E1100="U, May have L",E1100="COM",E1100="")),"Lead",IF(AND(B1100='Dropdown Answer Key'!$B$12,OR(AND(E1100="GALV",H1100="Y"),AND(E1100="GALV",H1100="UN"),AND(E1100="GALV",H1100=""))),"GRR",IF(AND(B1100='Dropdown Answer Key'!$B$12,E1100="Unknown"),"Unknown SL",IF(AND(B1100='Dropdown Answer Key'!$B$13,OR(F1100="Lead",F1100="U, May have L",F1100="COM",F1100="")),"Lead",IF(AND(B1100='Dropdown Answer Key'!$B$13,OR(AND(F1100="GALV",H1100="Y"),AND(F1100="GALV",H1100="UN"),AND(F1100="GALV",H1100=""))),"GRR",IF(AND(B1100='Dropdown Answer Key'!$B$13,F1100="Unknown"),"Unknown SL",IF(AND(B1100='Dropdown Answer Key'!$B$14,OR(E1100="Lead",E1100="U, May have L",E1100="COM",E1100="")),"Lead",IF(AND(B1100='Dropdown Answer Key'!$B$14,OR(F1100="Lead",F1100="U, May have L",F1100="COM",F1100="")),"Lead",IF(AND(B1100='Dropdown Answer Key'!$B$14,OR(AND(E1100="GALV",H1100="Y"),AND(E1100="GALV",H1100="UN"),AND(E1100="GALV",H1100=""),AND(F1100="GALV",H1100="Y"),AND(F1100="GALV",H1100="UN"),AND(F1100="GALV",H1100=""),AND(F1100="GALV",I1100="Y"),AND(F1100="GALV",I1100="UN"),AND(F1100="GALV",I1100=""))),"GRR",IF(AND(B1100='Dropdown Answer Key'!$B$14,OR(E1100="Unknown",F1100="Unknown")),"Unknown SL","Non Lead")))))))))))</f>
        <v>ERROR</v>
      </c>
      <c r="T1100" s="83" t="str">
        <f>IF(OR(M1100="",Q1100="",S1100="ERROR"),"BLANK",IF((AND(M1100='Dropdown Answer Key'!$B$25,OR('Service Line Inventory'!S1100="Lead",S1100="Unknown SL"))),"Tier 1",IF(AND('Service Line Inventory'!M1100='Dropdown Answer Key'!$B$26,OR('Service Line Inventory'!S1100="Lead",S1100="Unknown SL")),"Tier 2",IF(AND('Service Line Inventory'!M1100='Dropdown Answer Key'!$B$27,OR('Service Line Inventory'!S1100="Lead",S1100="Unknown SL")),"Tier 2",IF('Service Line Inventory'!S1100="GRR","Tier 3",IF((AND('Service Line Inventory'!M1100='Dropdown Answer Key'!$B$25,'Service Line Inventory'!Q1100='Dropdown Answer Key'!$M$25,O1100='Dropdown Answer Key'!$G$27,'Service Line Inventory'!P1100='Dropdown Answer Key'!$J$27,S1100="Non Lead")),"Tier 4",IF((AND('Service Line Inventory'!M1100='Dropdown Answer Key'!$B$25,'Service Line Inventory'!Q1100='Dropdown Answer Key'!$M$25,O1100='Dropdown Answer Key'!$G$27,S1100="Non Lead")),"Tier 4",IF((AND('Service Line Inventory'!M1100='Dropdown Answer Key'!$B$25,'Service Line Inventory'!Q1100='Dropdown Answer Key'!$M$25,'Service Line Inventory'!P1100='Dropdown Answer Key'!$J$27,S1100="Non Lead")),"Tier 4","Tier 5"))))))))</f>
        <v>BLANK</v>
      </c>
      <c r="U1100" s="109" t="str">
        <f t="shared" si="69"/>
        <v>ERROR</v>
      </c>
      <c r="V1100" s="83" t="str">
        <f t="shared" si="70"/>
        <v>ERROR</v>
      </c>
      <c r="W1100" s="83" t="str">
        <f t="shared" si="71"/>
        <v>NO</v>
      </c>
      <c r="X1100" s="115"/>
      <c r="Y1100" s="84"/>
      <c r="Z1100" s="85"/>
    </row>
    <row r="1101" spans="1:26">
      <c r="A1101" s="89"/>
      <c r="B1101" s="90"/>
      <c r="C1101" s="112"/>
      <c r="D1101" s="90"/>
      <c r="E1101" s="112"/>
      <c r="F1101" s="112"/>
      <c r="G1101" s="114"/>
      <c r="H1101" s="102"/>
      <c r="I1101" s="90"/>
      <c r="J1101" s="91"/>
      <c r="K1101" s="90"/>
      <c r="L1101" s="102" t="str">
        <f t="shared" si="68"/>
        <v>ERROR</v>
      </c>
      <c r="M1101" s="118"/>
      <c r="N1101" s="90"/>
      <c r="O1101" s="90"/>
      <c r="P1101" s="90"/>
      <c r="Q1101" s="89"/>
      <c r="R1101" s="90"/>
      <c r="S1101" s="121" t="str">
        <f>IF(OR(B1101="",$C$3="",$G$3=""),"ERROR",IF(AND(B1101='Dropdown Answer Key'!$B$12,OR(E1101="Lead",E1101="U, May have L",E1101="COM",E1101="")),"Lead",IF(AND(B1101='Dropdown Answer Key'!$B$12,OR(AND(E1101="GALV",H1101="Y"),AND(E1101="GALV",H1101="UN"),AND(E1101="GALV",H1101=""))),"GRR",IF(AND(B1101='Dropdown Answer Key'!$B$12,E1101="Unknown"),"Unknown SL",IF(AND(B1101='Dropdown Answer Key'!$B$13,OR(F1101="Lead",F1101="U, May have L",F1101="COM",F1101="")),"Lead",IF(AND(B1101='Dropdown Answer Key'!$B$13,OR(AND(F1101="GALV",H1101="Y"),AND(F1101="GALV",H1101="UN"),AND(F1101="GALV",H1101=""))),"GRR",IF(AND(B1101='Dropdown Answer Key'!$B$13,F1101="Unknown"),"Unknown SL",IF(AND(B1101='Dropdown Answer Key'!$B$14,OR(E1101="Lead",E1101="U, May have L",E1101="COM",E1101="")),"Lead",IF(AND(B1101='Dropdown Answer Key'!$B$14,OR(F1101="Lead",F1101="U, May have L",F1101="COM",F1101="")),"Lead",IF(AND(B1101='Dropdown Answer Key'!$B$14,OR(AND(E1101="GALV",H1101="Y"),AND(E1101="GALV",H1101="UN"),AND(E1101="GALV",H1101=""),AND(F1101="GALV",H1101="Y"),AND(F1101="GALV",H1101="UN"),AND(F1101="GALV",H1101=""),AND(F1101="GALV",I1101="Y"),AND(F1101="GALV",I1101="UN"),AND(F1101="GALV",I1101=""))),"GRR",IF(AND(B1101='Dropdown Answer Key'!$B$14,OR(E1101="Unknown",F1101="Unknown")),"Unknown SL","Non Lead")))))))))))</f>
        <v>ERROR</v>
      </c>
      <c r="T1101" s="122" t="str">
        <f>IF(OR(M1101="",Q1101="",S1101="ERROR"),"BLANK",IF((AND(M1101='Dropdown Answer Key'!$B$25,OR('Service Line Inventory'!S1101="Lead",S1101="Unknown SL"))),"Tier 1",IF(AND('Service Line Inventory'!M1101='Dropdown Answer Key'!$B$26,OR('Service Line Inventory'!S1101="Lead",S1101="Unknown SL")),"Tier 2",IF(AND('Service Line Inventory'!M1101='Dropdown Answer Key'!$B$27,OR('Service Line Inventory'!S1101="Lead",S1101="Unknown SL")),"Tier 2",IF('Service Line Inventory'!S1101="GRR","Tier 3",IF((AND('Service Line Inventory'!M1101='Dropdown Answer Key'!$B$25,'Service Line Inventory'!Q1101='Dropdown Answer Key'!$M$25,O1101='Dropdown Answer Key'!$G$27,'Service Line Inventory'!P1101='Dropdown Answer Key'!$J$27,S1101="Non Lead")),"Tier 4",IF((AND('Service Line Inventory'!M1101='Dropdown Answer Key'!$B$25,'Service Line Inventory'!Q1101='Dropdown Answer Key'!$M$25,O1101='Dropdown Answer Key'!$G$27,S1101="Non Lead")),"Tier 4",IF((AND('Service Line Inventory'!M1101='Dropdown Answer Key'!$B$25,'Service Line Inventory'!Q1101='Dropdown Answer Key'!$M$25,'Service Line Inventory'!P1101='Dropdown Answer Key'!$J$27,S1101="Non Lead")),"Tier 4","Tier 5"))))))))</f>
        <v>BLANK</v>
      </c>
      <c r="U1101" s="123" t="str">
        <f t="shared" si="69"/>
        <v>ERROR</v>
      </c>
      <c r="V1101" s="122" t="str">
        <f t="shared" si="70"/>
        <v>ERROR</v>
      </c>
      <c r="W1101" s="122" t="str">
        <f t="shared" si="71"/>
        <v>NO</v>
      </c>
      <c r="X1101" s="116"/>
      <c r="Y1101" s="105"/>
      <c r="Z1101" s="85"/>
    </row>
    <row r="1102" spans="1:26">
      <c r="A1102" s="80"/>
      <c r="B1102" s="80"/>
      <c r="C1102" s="111"/>
      <c r="D1102" s="81"/>
      <c r="E1102" s="111"/>
      <c r="F1102" s="111"/>
      <c r="G1102" s="113"/>
      <c r="H1102" s="101"/>
      <c r="I1102" s="81"/>
      <c r="J1102" s="82"/>
      <c r="K1102" s="81"/>
      <c r="L1102" s="101" t="str">
        <f t="shared" si="68"/>
        <v>ERROR</v>
      </c>
      <c r="M1102" s="117"/>
      <c r="N1102" s="81"/>
      <c r="O1102" s="81"/>
      <c r="P1102" s="81"/>
      <c r="Q1102" s="80"/>
      <c r="R1102" s="81"/>
      <c r="S1102" s="106" t="str">
        <f>IF(OR(B1102="",$C$3="",$G$3=""),"ERROR",IF(AND(B1102='Dropdown Answer Key'!$B$12,OR(E1102="Lead",E1102="U, May have L",E1102="COM",E1102="")),"Lead",IF(AND(B1102='Dropdown Answer Key'!$B$12,OR(AND(E1102="GALV",H1102="Y"),AND(E1102="GALV",H1102="UN"),AND(E1102="GALV",H1102=""))),"GRR",IF(AND(B1102='Dropdown Answer Key'!$B$12,E1102="Unknown"),"Unknown SL",IF(AND(B1102='Dropdown Answer Key'!$B$13,OR(F1102="Lead",F1102="U, May have L",F1102="COM",F1102="")),"Lead",IF(AND(B1102='Dropdown Answer Key'!$B$13,OR(AND(F1102="GALV",H1102="Y"),AND(F1102="GALV",H1102="UN"),AND(F1102="GALV",H1102=""))),"GRR",IF(AND(B1102='Dropdown Answer Key'!$B$13,F1102="Unknown"),"Unknown SL",IF(AND(B1102='Dropdown Answer Key'!$B$14,OR(E1102="Lead",E1102="U, May have L",E1102="COM",E1102="")),"Lead",IF(AND(B1102='Dropdown Answer Key'!$B$14,OR(F1102="Lead",F1102="U, May have L",F1102="COM",F1102="")),"Lead",IF(AND(B1102='Dropdown Answer Key'!$B$14,OR(AND(E1102="GALV",H1102="Y"),AND(E1102="GALV",H1102="UN"),AND(E1102="GALV",H1102=""),AND(F1102="GALV",H1102="Y"),AND(F1102="GALV",H1102="UN"),AND(F1102="GALV",H1102=""),AND(F1102="GALV",I1102="Y"),AND(F1102="GALV",I1102="UN"),AND(F1102="GALV",I1102=""))),"GRR",IF(AND(B1102='Dropdown Answer Key'!$B$14,OR(E1102="Unknown",F1102="Unknown")),"Unknown SL","Non Lead")))))))))))</f>
        <v>ERROR</v>
      </c>
      <c r="T1102" s="83" t="str">
        <f>IF(OR(M1102="",Q1102="",S1102="ERROR"),"BLANK",IF((AND(M1102='Dropdown Answer Key'!$B$25,OR('Service Line Inventory'!S1102="Lead",S1102="Unknown SL"))),"Tier 1",IF(AND('Service Line Inventory'!M1102='Dropdown Answer Key'!$B$26,OR('Service Line Inventory'!S1102="Lead",S1102="Unknown SL")),"Tier 2",IF(AND('Service Line Inventory'!M1102='Dropdown Answer Key'!$B$27,OR('Service Line Inventory'!S1102="Lead",S1102="Unknown SL")),"Tier 2",IF('Service Line Inventory'!S1102="GRR","Tier 3",IF((AND('Service Line Inventory'!M1102='Dropdown Answer Key'!$B$25,'Service Line Inventory'!Q1102='Dropdown Answer Key'!$M$25,O1102='Dropdown Answer Key'!$G$27,'Service Line Inventory'!P1102='Dropdown Answer Key'!$J$27,S1102="Non Lead")),"Tier 4",IF((AND('Service Line Inventory'!M1102='Dropdown Answer Key'!$B$25,'Service Line Inventory'!Q1102='Dropdown Answer Key'!$M$25,O1102='Dropdown Answer Key'!$G$27,S1102="Non Lead")),"Tier 4",IF((AND('Service Line Inventory'!M1102='Dropdown Answer Key'!$B$25,'Service Line Inventory'!Q1102='Dropdown Answer Key'!$M$25,'Service Line Inventory'!P1102='Dropdown Answer Key'!$J$27,S1102="Non Lead")),"Tier 4","Tier 5"))))))))</f>
        <v>BLANK</v>
      </c>
      <c r="U1102" s="109" t="str">
        <f t="shared" si="69"/>
        <v>ERROR</v>
      </c>
      <c r="V1102" s="83" t="str">
        <f t="shared" si="70"/>
        <v>ERROR</v>
      </c>
      <c r="W1102" s="83" t="str">
        <f t="shared" si="71"/>
        <v>NO</v>
      </c>
      <c r="X1102" s="115"/>
      <c r="Y1102" s="84"/>
      <c r="Z1102" s="85"/>
    </row>
    <row r="1103" spans="1:26">
      <c r="A1103" s="89"/>
      <c r="B1103" s="90"/>
      <c r="C1103" s="112"/>
      <c r="D1103" s="90"/>
      <c r="E1103" s="112"/>
      <c r="F1103" s="112"/>
      <c r="G1103" s="114"/>
      <c r="H1103" s="102"/>
      <c r="I1103" s="90"/>
      <c r="J1103" s="91"/>
      <c r="K1103" s="90"/>
      <c r="L1103" s="102" t="str">
        <f t="shared" si="68"/>
        <v>ERROR</v>
      </c>
      <c r="M1103" s="118"/>
      <c r="N1103" s="90"/>
      <c r="O1103" s="90"/>
      <c r="P1103" s="90"/>
      <c r="Q1103" s="89"/>
      <c r="R1103" s="90"/>
      <c r="S1103" s="121" t="str">
        <f>IF(OR(B1103="",$C$3="",$G$3=""),"ERROR",IF(AND(B1103='Dropdown Answer Key'!$B$12,OR(E1103="Lead",E1103="U, May have L",E1103="COM",E1103="")),"Lead",IF(AND(B1103='Dropdown Answer Key'!$B$12,OR(AND(E1103="GALV",H1103="Y"),AND(E1103="GALV",H1103="UN"),AND(E1103="GALV",H1103=""))),"GRR",IF(AND(B1103='Dropdown Answer Key'!$B$12,E1103="Unknown"),"Unknown SL",IF(AND(B1103='Dropdown Answer Key'!$B$13,OR(F1103="Lead",F1103="U, May have L",F1103="COM",F1103="")),"Lead",IF(AND(B1103='Dropdown Answer Key'!$B$13,OR(AND(F1103="GALV",H1103="Y"),AND(F1103="GALV",H1103="UN"),AND(F1103="GALV",H1103=""))),"GRR",IF(AND(B1103='Dropdown Answer Key'!$B$13,F1103="Unknown"),"Unknown SL",IF(AND(B1103='Dropdown Answer Key'!$B$14,OR(E1103="Lead",E1103="U, May have L",E1103="COM",E1103="")),"Lead",IF(AND(B1103='Dropdown Answer Key'!$B$14,OR(F1103="Lead",F1103="U, May have L",F1103="COM",F1103="")),"Lead",IF(AND(B1103='Dropdown Answer Key'!$B$14,OR(AND(E1103="GALV",H1103="Y"),AND(E1103="GALV",H1103="UN"),AND(E1103="GALV",H1103=""),AND(F1103="GALV",H1103="Y"),AND(F1103="GALV",H1103="UN"),AND(F1103="GALV",H1103=""),AND(F1103="GALV",I1103="Y"),AND(F1103="GALV",I1103="UN"),AND(F1103="GALV",I1103=""))),"GRR",IF(AND(B1103='Dropdown Answer Key'!$B$14,OR(E1103="Unknown",F1103="Unknown")),"Unknown SL","Non Lead")))))))))))</f>
        <v>ERROR</v>
      </c>
      <c r="T1103" s="122" t="str">
        <f>IF(OR(M1103="",Q1103="",S1103="ERROR"),"BLANK",IF((AND(M1103='Dropdown Answer Key'!$B$25,OR('Service Line Inventory'!S1103="Lead",S1103="Unknown SL"))),"Tier 1",IF(AND('Service Line Inventory'!M1103='Dropdown Answer Key'!$B$26,OR('Service Line Inventory'!S1103="Lead",S1103="Unknown SL")),"Tier 2",IF(AND('Service Line Inventory'!M1103='Dropdown Answer Key'!$B$27,OR('Service Line Inventory'!S1103="Lead",S1103="Unknown SL")),"Tier 2",IF('Service Line Inventory'!S1103="GRR","Tier 3",IF((AND('Service Line Inventory'!M1103='Dropdown Answer Key'!$B$25,'Service Line Inventory'!Q1103='Dropdown Answer Key'!$M$25,O1103='Dropdown Answer Key'!$G$27,'Service Line Inventory'!P1103='Dropdown Answer Key'!$J$27,S1103="Non Lead")),"Tier 4",IF((AND('Service Line Inventory'!M1103='Dropdown Answer Key'!$B$25,'Service Line Inventory'!Q1103='Dropdown Answer Key'!$M$25,O1103='Dropdown Answer Key'!$G$27,S1103="Non Lead")),"Tier 4",IF((AND('Service Line Inventory'!M1103='Dropdown Answer Key'!$B$25,'Service Line Inventory'!Q1103='Dropdown Answer Key'!$M$25,'Service Line Inventory'!P1103='Dropdown Answer Key'!$J$27,S1103="Non Lead")),"Tier 4","Tier 5"))))))))</f>
        <v>BLANK</v>
      </c>
      <c r="U1103" s="123" t="str">
        <f t="shared" si="69"/>
        <v>ERROR</v>
      </c>
      <c r="V1103" s="122" t="str">
        <f t="shared" si="70"/>
        <v>ERROR</v>
      </c>
      <c r="W1103" s="122" t="str">
        <f t="shared" si="71"/>
        <v>NO</v>
      </c>
      <c r="X1103" s="116"/>
      <c r="Y1103" s="105"/>
      <c r="Z1103" s="85"/>
    </row>
    <row r="1104" spans="1:26">
      <c r="A1104" s="80"/>
      <c r="B1104" s="80"/>
      <c r="C1104" s="111"/>
      <c r="D1104" s="81"/>
      <c r="E1104" s="111"/>
      <c r="F1104" s="111"/>
      <c r="G1104" s="113"/>
      <c r="H1104" s="101"/>
      <c r="I1104" s="81"/>
      <c r="J1104" s="82"/>
      <c r="K1104" s="81"/>
      <c r="L1104" s="101" t="str">
        <f t="shared" si="68"/>
        <v>ERROR</v>
      </c>
      <c r="M1104" s="117"/>
      <c r="N1104" s="81"/>
      <c r="O1104" s="81"/>
      <c r="P1104" s="81"/>
      <c r="Q1104" s="80"/>
      <c r="R1104" s="81"/>
      <c r="S1104" s="106" t="str">
        <f>IF(OR(B1104="",$C$3="",$G$3=""),"ERROR",IF(AND(B1104='Dropdown Answer Key'!$B$12,OR(E1104="Lead",E1104="U, May have L",E1104="COM",E1104="")),"Lead",IF(AND(B1104='Dropdown Answer Key'!$B$12,OR(AND(E1104="GALV",H1104="Y"),AND(E1104="GALV",H1104="UN"),AND(E1104="GALV",H1104=""))),"GRR",IF(AND(B1104='Dropdown Answer Key'!$B$12,E1104="Unknown"),"Unknown SL",IF(AND(B1104='Dropdown Answer Key'!$B$13,OR(F1104="Lead",F1104="U, May have L",F1104="COM",F1104="")),"Lead",IF(AND(B1104='Dropdown Answer Key'!$B$13,OR(AND(F1104="GALV",H1104="Y"),AND(F1104="GALV",H1104="UN"),AND(F1104="GALV",H1104=""))),"GRR",IF(AND(B1104='Dropdown Answer Key'!$B$13,F1104="Unknown"),"Unknown SL",IF(AND(B1104='Dropdown Answer Key'!$B$14,OR(E1104="Lead",E1104="U, May have L",E1104="COM",E1104="")),"Lead",IF(AND(B1104='Dropdown Answer Key'!$B$14,OR(F1104="Lead",F1104="U, May have L",F1104="COM",F1104="")),"Lead",IF(AND(B1104='Dropdown Answer Key'!$B$14,OR(AND(E1104="GALV",H1104="Y"),AND(E1104="GALV",H1104="UN"),AND(E1104="GALV",H1104=""),AND(F1104="GALV",H1104="Y"),AND(F1104="GALV",H1104="UN"),AND(F1104="GALV",H1104=""),AND(F1104="GALV",I1104="Y"),AND(F1104="GALV",I1104="UN"),AND(F1104="GALV",I1104=""))),"GRR",IF(AND(B1104='Dropdown Answer Key'!$B$14,OR(E1104="Unknown",F1104="Unknown")),"Unknown SL","Non Lead")))))))))))</f>
        <v>ERROR</v>
      </c>
      <c r="T1104" s="83" t="str">
        <f>IF(OR(M1104="",Q1104="",S1104="ERROR"),"BLANK",IF((AND(M1104='Dropdown Answer Key'!$B$25,OR('Service Line Inventory'!S1104="Lead",S1104="Unknown SL"))),"Tier 1",IF(AND('Service Line Inventory'!M1104='Dropdown Answer Key'!$B$26,OR('Service Line Inventory'!S1104="Lead",S1104="Unknown SL")),"Tier 2",IF(AND('Service Line Inventory'!M1104='Dropdown Answer Key'!$B$27,OR('Service Line Inventory'!S1104="Lead",S1104="Unknown SL")),"Tier 2",IF('Service Line Inventory'!S1104="GRR","Tier 3",IF((AND('Service Line Inventory'!M1104='Dropdown Answer Key'!$B$25,'Service Line Inventory'!Q1104='Dropdown Answer Key'!$M$25,O1104='Dropdown Answer Key'!$G$27,'Service Line Inventory'!P1104='Dropdown Answer Key'!$J$27,S1104="Non Lead")),"Tier 4",IF((AND('Service Line Inventory'!M1104='Dropdown Answer Key'!$B$25,'Service Line Inventory'!Q1104='Dropdown Answer Key'!$M$25,O1104='Dropdown Answer Key'!$G$27,S1104="Non Lead")),"Tier 4",IF((AND('Service Line Inventory'!M1104='Dropdown Answer Key'!$B$25,'Service Line Inventory'!Q1104='Dropdown Answer Key'!$M$25,'Service Line Inventory'!P1104='Dropdown Answer Key'!$J$27,S1104="Non Lead")),"Tier 4","Tier 5"))))))))</f>
        <v>BLANK</v>
      </c>
      <c r="U1104" s="109" t="str">
        <f t="shared" si="69"/>
        <v>ERROR</v>
      </c>
      <c r="V1104" s="83" t="str">
        <f t="shared" si="70"/>
        <v>ERROR</v>
      </c>
      <c r="W1104" s="83" t="str">
        <f t="shared" si="71"/>
        <v>NO</v>
      </c>
      <c r="X1104" s="115"/>
      <c r="Y1104" s="84"/>
      <c r="Z1104" s="85"/>
    </row>
    <row r="1105" spans="1:26">
      <c r="A1105" s="89"/>
      <c r="B1105" s="90"/>
      <c r="C1105" s="112"/>
      <c r="D1105" s="90"/>
      <c r="E1105" s="112"/>
      <c r="F1105" s="112"/>
      <c r="G1105" s="114"/>
      <c r="H1105" s="102"/>
      <c r="I1105" s="90"/>
      <c r="J1105" s="91"/>
      <c r="K1105" s="90"/>
      <c r="L1105" s="102" t="str">
        <f t="shared" si="68"/>
        <v>ERROR</v>
      </c>
      <c r="M1105" s="118"/>
      <c r="N1105" s="90"/>
      <c r="O1105" s="90"/>
      <c r="P1105" s="90"/>
      <c r="Q1105" s="89"/>
      <c r="R1105" s="90"/>
      <c r="S1105" s="121" t="str">
        <f>IF(OR(B1105="",$C$3="",$G$3=""),"ERROR",IF(AND(B1105='Dropdown Answer Key'!$B$12,OR(E1105="Lead",E1105="U, May have L",E1105="COM",E1105="")),"Lead",IF(AND(B1105='Dropdown Answer Key'!$B$12,OR(AND(E1105="GALV",H1105="Y"),AND(E1105="GALV",H1105="UN"),AND(E1105="GALV",H1105=""))),"GRR",IF(AND(B1105='Dropdown Answer Key'!$B$12,E1105="Unknown"),"Unknown SL",IF(AND(B1105='Dropdown Answer Key'!$B$13,OR(F1105="Lead",F1105="U, May have L",F1105="COM",F1105="")),"Lead",IF(AND(B1105='Dropdown Answer Key'!$B$13,OR(AND(F1105="GALV",H1105="Y"),AND(F1105="GALV",H1105="UN"),AND(F1105="GALV",H1105=""))),"GRR",IF(AND(B1105='Dropdown Answer Key'!$B$13,F1105="Unknown"),"Unknown SL",IF(AND(B1105='Dropdown Answer Key'!$B$14,OR(E1105="Lead",E1105="U, May have L",E1105="COM",E1105="")),"Lead",IF(AND(B1105='Dropdown Answer Key'!$B$14,OR(F1105="Lead",F1105="U, May have L",F1105="COM",F1105="")),"Lead",IF(AND(B1105='Dropdown Answer Key'!$B$14,OR(AND(E1105="GALV",H1105="Y"),AND(E1105="GALV",H1105="UN"),AND(E1105="GALV",H1105=""),AND(F1105="GALV",H1105="Y"),AND(F1105="GALV",H1105="UN"),AND(F1105="GALV",H1105=""),AND(F1105="GALV",I1105="Y"),AND(F1105="GALV",I1105="UN"),AND(F1105="GALV",I1105=""))),"GRR",IF(AND(B1105='Dropdown Answer Key'!$B$14,OR(E1105="Unknown",F1105="Unknown")),"Unknown SL","Non Lead")))))))))))</f>
        <v>ERROR</v>
      </c>
      <c r="T1105" s="122" t="str">
        <f>IF(OR(M1105="",Q1105="",S1105="ERROR"),"BLANK",IF((AND(M1105='Dropdown Answer Key'!$B$25,OR('Service Line Inventory'!S1105="Lead",S1105="Unknown SL"))),"Tier 1",IF(AND('Service Line Inventory'!M1105='Dropdown Answer Key'!$B$26,OR('Service Line Inventory'!S1105="Lead",S1105="Unknown SL")),"Tier 2",IF(AND('Service Line Inventory'!M1105='Dropdown Answer Key'!$B$27,OR('Service Line Inventory'!S1105="Lead",S1105="Unknown SL")),"Tier 2",IF('Service Line Inventory'!S1105="GRR","Tier 3",IF((AND('Service Line Inventory'!M1105='Dropdown Answer Key'!$B$25,'Service Line Inventory'!Q1105='Dropdown Answer Key'!$M$25,O1105='Dropdown Answer Key'!$G$27,'Service Line Inventory'!P1105='Dropdown Answer Key'!$J$27,S1105="Non Lead")),"Tier 4",IF((AND('Service Line Inventory'!M1105='Dropdown Answer Key'!$B$25,'Service Line Inventory'!Q1105='Dropdown Answer Key'!$M$25,O1105='Dropdown Answer Key'!$G$27,S1105="Non Lead")),"Tier 4",IF((AND('Service Line Inventory'!M1105='Dropdown Answer Key'!$B$25,'Service Line Inventory'!Q1105='Dropdown Answer Key'!$M$25,'Service Line Inventory'!P1105='Dropdown Answer Key'!$J$27,S1105="Non Lead")),"Tier 4","Tier 5"))))))))</f>
        <v>BLANK</v>
      </c>
      <c r="U1105" s="123" t="str">
        <f t="shared" si="69"/>
        <v>ERROR</v>
      </c>
      <c r="V1105" s="122" t="str">
        <f t="shared" si="70"/>
        <v>ERROR</v>
      </c>
      <c r="W1105" s="122" t="str">
        <f t="shared" si="71"/>
        <v>NO</v>
      </c>
      <c r="X1105" s="116"/>
      <c r="Y1105" s="105"/>
      <c r="Z1105" s="85"/>
    </row>
    <row r="1106" spans="1:26">
      <c r="A1106" s="80"/>
      <c r="B1106" s="80"/>
      <c r="C1106" s="111"/>
      <c r="D1106" s="81"/>
      <c r="E1106" s="111"/>
      <c r="F1106" s="111"/>
      <c r="G1106" s="113"/>
      <c r="H1106" s="101"/>
      <c r="I1106" s="81"/>
      <c r="J1106" s="82"/>
      <c r="K1106" s="81"/>
      <c r="L1106" s="101" t="str">
        <f t="shared" si="68"/>
        <v>ERROR</v>
      </c>
      <c r="M1106" s="117"/>
      <c r="N1106" s="81"/>
      <c r="O1106" s="81"/>
      <c r="P1106" s="81"/>
      <c r="Q1106" s="80"/>
      <c r="R1106" s="81"/>
      <c r="S1106" s="106" t="str">
        <f>IF(OR(B1106="",$C$3="",$G$3=""),"ERROR",IF(AND(B1106='Dropdown Answer Key'!$B$12,OR(E1106="Lead",E1106="U, May have L",E1106="COM",E1106="")),"Lead",IF(AND(B1106='Dropdown Answer Key'!$B$12,OR(AND(E1106="GALV",H1106="Y"),AND(E1106="GALV",H1106="UN"),AND(E1106="GALV",H1106=""))),"GRR",IF(AND(B1106='Dropdown Answer Key'!$B$12,E1106="Unknown"),"Unknown SL",IF(AND(B1106='Dropdown Answer Key'!$B$13,OR(F1106="Lead",F1106="U, May have L",F1106="COM",F1106="")),"Lead",IF(AND(B1106='Dropdown Answer Key'!$B$13,OR(AND(F1106="GALV",H1106="Y"),AND(F1106="GALV",H1106="UN"),AND(F1106="GALV",H1106=""))),"GRR",IF(AND(B1106='Dropdown Answer Key'!$B$13,F1106="Unknown"),"Unknown SL",IF(AND(B1106='Dropdown Answer Key'!$B$14,OR(E1106="Lead",E1106="U, May have L",E1106="COM",E1106="")),"Lead",IF(AND(B1106='Dropdown Answer Key'!$B$14,OR(F1106="Lead",F1106="U, May have L",F1106="COM",F1106="")),"Lead",IF(AND(B1106='Dropdown Answer Key'!$B$14,OR(AND(E1106="GALV",H1106="Y"),AND(E1106="GALV",H1106="UN"),AND(E1106="GALV",H1106=""),AND(F1106="GALV",H1106="Y"),AND(F1106="GALV",H1106="UN"),AND(F1106="GALV",H1106=""),AND(F1106="GALV",I1106="Y"),AND(F1106="GALV",I1106="UN"),AND(F1106="GALV",I1106=""))),"GRR",IF(AND(B1106='Dropdown Answer Key'!$B$14,OR(E1106="Unknown",F1106="Unknown")),"Unknown SL","Non Lead")))))))))))</f>
        <v>ERROR</v>
      </c>
      <c r="T1106" s="83" t="str">
        <f>IF(OR(M1106="",Q1106="",S1106="ERROR"),"BLANK",IF((AND(M1106='Dropdown Answer Key'!$B$25,OR('Service Line Inventory'!S1106="Lead",S1106="Unknown SL"))),"Tier 1",IF(AND('Service Line Inventory'!M1106='Dropdown Answer Key'!$B$26,OR('Service Line Inventory'!S1106="Lead",S1106="Unknown SL")),"Tier 2",IF(AND('Service Line Inventory'!M1106='Dropdown Answer Key'!$B$27,OR('Service Line Inventory'!S1106="Lead",S1106="Unknown SL")),"Tier 2",IF('Service Line Inventory'!S1106="GRR","Tier 3",IF((AND('Service Line Inventory'!M1106='Dropdown Answer Key'!$B$25,'Service Line Inventory'!Q1106='Dropdown Answer Key'!$M$25,O1106='Dropdown Answer Key'!$G$27,'Service Line Inventory'!P1106='Dropdown Answer Key'!$J$27,S1106="Non Lead")),"Tier 4",IF((AND('Service Line Inventory'!M1106='Dropdown Answer Key'!$B$25,'Service Line Inventory'!Q1106='Dropdown Answer Key'!$M$25,O1106='Dropdown Answer Key'!$G$27,S1106="Non Lead")),"Tier 4",IF((AND('Service Line Inventory'!M1106='Dropdown Answer Key'!$B$25,'Service Line Inventory'!Q1106='Dropdown Answer Key'!$M$25,'Service Line Inventory'!P1106='Dropdown Answer Key'!$J$27,S1106="Non Lead")),"Tier 4","Tier 5"))))))))</f>
        <v>BLANK</v>
      </c>
      <c r="U1106" s="109" t="str">
        <f t="shared" si="69"/>
        <v>ERROR</v>
      </c>
      <c r="V1106" s="83" t="str">
        <f t="shared" si="70"/>
        <v>ERROR</v>
      </c>
      <c r="W1106" s="83" t="str">
        <f t="shared" si="71"/>
        <v>NO</v>
      </c>
      <c r="X1106" s="115"/>
      <c r="Y1106" s="84"/>
      <c r="Z1106" s="85"/>
    </row>
    <row r="1107" spans="1:26">
      <c r="A1107" s="89"/>
      <c r="B1107" s="90"/>
      <c r="C1107" s="112"/>
      <c r="D1107" s="90"/>
      <c r="E1107" s="112"/>
      <c r="F1107" s="112"/>
      <c r="G1107" s="114"/>
      <c r="H1107" s="102"/>
      <c r="I1107" s="90"/>
      <c r="J1107" s="91"/>
      <c r="K1107" s="90"/>
      <c r="L1107" s="102" t="str">
        <f t="shared" si="68"/>
        <v>ERROR</v>
      </c>
      <c r="M1107" s="118"/>
      <c r="N1107" s="90"/>
      <c r="O1107" s="90"/>
      <c r="P1107" s="90"/>
      <c r="Q1107" s="89"/>
      <c r="R1107" s="90"/>
      <c r="S1107" s="121" t="str">
        <f>IF(OR(B1107="",$C$3="",$G$3=""),"ERROR",IF(AND(B1107='Dropdown Answer Key'!$B$12,OR(E1107="Lead",E1107="U, May have L",E1107="COM",E1107="")),"Lead",IF(AND(B1107='Dropdown Answer Key'!$B$12,OR(AND(E1107="GALV",H1107="Y"),AND(E1107="GALV",H1107="UN"),AND(E1107="GALV",H1107=""))),"GRR",IF(AND(B1107='Dropdown Answer Key'!$B$12,E1107="Unknown"),"Unknown SL",IF(AND(B1107='Dropdown Answer Key'!$B$13,OR(F1107="Lead",F1107="U, May have L",F1107="COM",F1107="")),"Lead",IF(AND(B1107='Dropdown Answer Key'!$B$13,OR(AND(F1107="GALV",H1107="Y"),AND(F1107="GALV",H1107="UN"),AND(F1107="GALV",H1107=""))),"GRR",IF(AND(B1107='Dropdown Answer Key'!$B$13,F1107="Unknown"),"Unknown SL",IF(AND(B1107='Dropdown Answer Key'!$B$14,OR(E1107="Lead",E1107="U, May have L",E1107="COM",E1107="")),"Lead",IF(AND(B1107='Dropdown Answer Key'!$B$14,OR(F1107="Lead",F1107="U, May have L",F1107="COM",F1107="")),"Lead",IF(AND(B1107='Dropdown Answer Key'!$B$14,OR(AND(E1107="GALV",H1107="Y"),AND(E1107="GALV",H1107="UN"),AND(E1107="GALV",H1107=""),AND(F1107="GALV",H1107="Y"),AND(F1107="GALV",H1107="UN"),AND(F1107="GALV",H1107=""),AND(F1107="GALV",I1107="Y"),AND(F1107="GALV",I1107="UN"),AND(F1107="GALV",I1107=""))),"GRR",IF(AND(B1107='Dropdown Answer Key'!$B$14,OR(E1107="Unknown",F1107="Unknown")),"Unknown SL","Non Lead")))))))))))</f>
        <v>ERROR</v>
      </c>
      <c r="T1107" s="122" t="str">
        <f>IF(OR(M1107="",Q1107="",S1107="ERROR"),"BLANK",IF((AND(M1107='Dropdown Answer Key'!$B$25,OR('Service Line Inventory'!S1107="Lead",S1107="Unknown SL"))),"Tier 1",IF(AND('Service Line Inventory'!M1107='Dropdown Answer Key'!$B$26,OR('Service Line Inventory'!S1107="Lead",S1107="Unknown SL")),"Tier 2",IF(AND('Service Line Inventory'!M1107='Dropdown Answer Key'!$B$27,OR('Service Line Inventory'!S1107="Lead",S1107="Unknown SL")),"Tier 2",IF('Service Line Inventory'!S1107="GRR","Tier 3",IF((AND('Service Line Inventory'!M1107='Dropdown Answer Key'!$B$25,'Service Line Inventory'!Q1107='Dropdown Answer Key'!$M$25,O1107='Dropdown Answer Key'!$G$27,'Service Line Inventory'!P1107='Dropdown Answer Key'!$J$27,S1107="Non Lead")),"Tier 4",IF((AND('Service Line Inventory'!M1107='Dropdown Answer Key'!$B$25,'Service Line Inventory'!Q1107='Dropdown Answer Key'!$M$25,O1107='Dropdown Answer Key'!$G$27,S1107="Non Lead")),"Tier 4",IF((AND('Service Line Inventory'!M1107='Dropdown Answer Key'!$B$25,'Service Line Inventory'!Q1107='Dropdown Answer Key'!$M$25,'Service Line Inventory'!P1107='Dropdown Answer Key'!$J$27,S1107="Non Lead")),"Tier 4","Tier 5"))))))))</f>
        <v>BLANK</v>
      </c>
      <c r="U1107" s="123" t="str">
        <f t="shared" si="69"/>
        <v>ERROR</v>
      </c>
      <c r="V1107" s="122" t="str">
        <f t="shared" si="70"/>
        <v>ERROR</v>
      </c>
      <c r="W1107" s="122" t="str">
        <f t="shared" si="71"/>
        <v>NO</v>
      </c>
      <c r="X1107" s="116"/>
      <c r="Y1107" s="105"/>
      <c r="Z1107" s="85"/>
    </row>
    <row r="1108" spans="1:26">
      <c r="A1108" s="80"/>
      <c r="B1108" s="80"/>
      <c r="C1108" s="111"/>
      <c r="D1108" s="81"/>
      <c r="E1108" s="111"/>
      <c r="F1108" s="111"/>
      <c r="G1108" s="113"/>
      <c r="H1108" s="101"/>
      <c r="I1108" s="81"/>
      <c r="J1108" s="82"/>
      <c r="K1108" s="81"/>
      <c r="L1108" s="101" t="str">
        <f t="shared" si="68"/>
        <v>ERROR</v>
      </c>
      <c r="M1108" s="117"/>
      <c r="N1108" s="81"/>
      <c r="O1108" s="81"/>
      <c r="P1108" s="81"/>
      <c r="Q1108" s="80"/>
      <c r="R1108" s="81"/>
      <c r="S1108" s="106" t="str">
        <f>IF(OR(B1108="",$C$3="",$G$3=""),"ERROR",IF(AND(B1108='Dropdown Answer Key'!$B$12,OR(E1108="Lead",E1108="U, May have L",E1108="COM",E1108="")),"Lead",IF(AND(B1108='Dropdown Answer Key'!$B$12,OR(AND(E1108="GALV",H1108="Y"),AND(E1108="GALV",H1108="UN"),AND(E1108="GALV",H1108=""))),"GRR",IF(AND(B1108='Dropdown Answer Key'!$B$12,E1108="Unknown"),"Unknown SL",IF(AND(B1108='Dropdown Answer Key'!$B$13,OR(F1108="Lead",F1108="U, May have L",F1108="COM",F1108="")),"Lead",IF(AND(B1108='Dropdown Answer Key'!$B$13,OR(AND(F1108="GALV",H1108="Y"),AND(F1108="GALV",H1108="UN"),AND(F1108="GALV",H1108=""))),"GRR",IF(AND(B1108='Dropdown Answer Key'!$B$13,F1108="Unknown"),"Unknown SL",IF(AND(B1108='Dropdown Answer Key'!$B$14,OR(E1108="Lead",E1108="U, May have L",E1108="COM",E1108="")),"Lead",IF(AND(B1108='Dropdown Answer Key'!$B$14,OR(F1108="Lead",F1108="U, May have L",F1108="COM",F1108="")),"Lead",IF(AND(B1108='Dropdown Answer Key'!$B$14,OR(AND(E1108="GALV",H1108="Y"),AND(E1108="GALV",H1108="UN"),AND(E1108="GALV",H1108=""),AND(F1108="GALV",H1108="Y"),AND(F1108="GALV",H1108="UN"),AND(F1108="GALV",H1108=""),AND(F1108="GALV",I1108="Y"),AND(F1108="GALV",I1108="UN"),AND(F1108="GALV",I1108=""))),"GRR",IF(AND(B1108='Dropdown Answer Key'!$B$14,OR(E1108="Unknown",F1108="Unknown")),"Unknown SL","Non Lead")))))))))))</f>
        <v>ERROR</v>
      </c>
      <c r="T1108" s="83" t="str">
        <f>IF(OR(M1108="",Q1108="",S1108="ERROR"),"BLANK",IF((AND(M1108='Dropdown Answer Key'!$B$25,OR('Service Line Inventory'!S1108="Lead",S1108="Unknown SL"))),"Tier 1",IF(AND('Service Line Inventory'!M1108='Dropdown Answer Key'!$B$26,OR('Service Line Inventory'!S1108="Lead",S1108="Unknown SL")),"Tier 2",IF(AND('Service Line Inventory'!M1108='Dropdown Answer Key'!$B$27,OR('Service Line Inventory'!S1108="Lead",S1108="Unknown SL")),"Tier 2",IF('Service Line Inventory'!S1108="GRR","Tier 3",IF((AND('Service Line Inventory'!M1108='Dropdown Answer Key'!$B$25,'Service Line Inventory'!Q1108='Dropdown Answer Key'!$M$25,O1108='Dropdown Answer Key'!$G$27,'Service Line Inventory'!P1108='Dropdown Answer Key'!$J$27,S1108="Non Lead")),"Tier 4",IF((AND('Service Line Inventory'!M1108='Dropdown Answer Key'!$B$25,'Service Line Inventory'!Q1108='Dropdown Answer Key'!$M$25,O1108='Dropdown Answer Key'!$G$27,S1108="Non Lead")),"Tier 4",IF((AND('Service Line Inventory'!M1108='Dropdown Answer Key'!$B$25,'Service Line Inventory'!Q1108='Dropdown Answer Key'!$M$25,'Service Line Inventory'!P1108='Dropdown Answer Key'!$J$27,S1108="Non Lead")),"Tier 4","Tier 5"))))))))</f>
        <v>BLANK</v>
      </c>
      <c r="U1108" s="109" t="str">
        <f t="shared" si="69"/>
        <v>ERROR</v>
      </c>
      <c r="V1108" s="83" t="str">
        <f t="shared" si="70"/>
        <v>ERROR</v>
      </c>
      <c r="W1108" s="83" t="str">
        <f t="shared" si="71"/>
        <v>NO</v>
      </c>
      <c r="X1108" s="115"/>
      <c r="Y1108" s="84"/>
      <c r="Z1108" s="85"/>
    </row>
    <row r="1109" spans="1:26">
      <c r="A1109" s="89"/>
      <c r="B1109" s="90"/>
      <c r="C1109" s="112"/>
      <c r="D1109" s="90"/>
      <c r="E1109" s="112"/>
      <c r="F1109" s="112"/>
      <c r="G1109" s="114"/>
      <c r="H1109" s="102"/>
      <c r="I1109" s="90"/>
      <c r="J1109" s="91"/>
      <c r="K1109" s="90"/>
      <c r="L1109" s="102" t="str">
        <f t="shared" si="68"/>
        <v>ERROR</v>
      </c>
      <c r="M1109" s="118"/>
      <c r="N1109" s="90"/>
      <c r="O1109" s="90"/>
      <c r="P1109" s="90"/>
      <c r="Q1109" s="89"/>
      <c r="R1109" s="90"/>
      <c r="S1109" s="121" t="str">
        <f>IF(OR(B1109="",$C$3="",$G$3=""),"ERROR",IF(AND(B1109='Dropdown Answer Key'!$B$12,OR(E1109="Lead",E1109="U, May have L",E1109="COM",E1109="")),"Lead",IF(AND(B1109='Dropdown Answer Key'!$B$12,OR(AND(E1109="GALV",H1109="Y"),AND(E1109="GALV",H1109="UN"),AND(E1109="GALV",H1109=""))),"GRR",IF(AND(B1109='Dropdown Answer Key'!$B$12,E1109="Unknown"),"Unknown SL",IF(AND(B1109='Dropdown Answer Key'!$B$13,OR(F1109="Lead",F1109="U, May have L",F1109="COM",F1109="")),"Lead",IF(AND(B1109='Dropdown Answer Key'!$B$13,OR(AND(F1109="GALV",H1109="Y"),AND(F1109="GALV",H1109="UN"),AND(F1109="GALV",H1109=""))),"GRR",IF(AND(B1109='Dropdown Answer Key'!$B$13,F1109="Unknown"),"Unknown SL",IF(AND(B1109='Dropdown Answer Key'!$B$14,OR(E1109="Lead",E1109="U, May have L",E1109="COM",E1109="")),"Lead",IF(AND(B1109='Dropdown Answer Key'!$B$14,OR(F1109="Lead",F1109="U, May have L",F1109="COM",F1109="")),"Lead",IF(AND(B1109='Dropdown Answer Key'!$B$14,OR(AND(E1109="GALV",H1109="Y"),AND(E1109="GALV",H1109="UN"),AND(E1109="GALV",H1109=""),AND(F1109="GALV",H1109="Y"),AND(F1109="GALV",H1109="UN"),AND(F1109="GALV",H1109=""),AND(F1109="GALV",I1109="Y"),AND(F1109="GALV",I1109="UN"),AND(F1109="GALV",I1109=""))),"GRR",IF(AND(B1109='Dropdown Answer Key'!$B$14,OR(E1109="Unknown",F1109="Unknown")),"Unknown SL","Non Lead")))))))))))</f>
        <v>ERROR</v>
      </c>
      <c r="T1109" s="122" t="str">
        <f>IF(OR(M1109="",Q1109="",S1109="ERROR"),"BLANK",IF((AND(M1109='Dropdown Answer Key'!$B$25,OR('Service Line Inventory'!S1109="Lead",S1109="Unknown SL"))),"Tier 1",IF(AND('Service Line Inventory'!M1109='Dropdown Answer Key'!$B$26,OR('Service Line Inventory'!S1109="Lead",S1109="Unknown SL")),"Tier 2",IF(AND('Service Line Inventory'!M1109='Dropdown Answer Key'!$B$27,OR('Service Line Inventory'!S1109="Lead",S1109="Unknown SL")),"Tier 2",IF('Service Line Inventory'!S1109="GRR","Tier 3",IF((AND('Service Line Inventory'!M1109='Dropdown Answer Key'!$B$25,'Service Line Inventory'!Q1109='Dropdown Answer Key'!$M$25,O1109='Dropdown Answer Key'!$G$27,'Service Line Inventory'!P1109='Dropdown Answer Key'!$J$27,S1109="Non Lead")),"Tier 4",IF((AND('Service Line Inventory'!M1109='Dropdown Answer Key'!$B$25,'Service Line Inventory'!Q1109='Dropdown Answer Key'!$M$25,O1109='Dropdown Answer Key'!$G$27,S1109="Non Lead")),"Tier 4",IF((AND('Service Line Inventory'!M1109='Dropdown Answer Key'!$B$25,'Service Line Inventory'!Q1109='Dropdown Answer Key'!$M$25,'Service Line Inventory'!P1109='Dropdown Answer Key'!$J$27,S1109="Non Lead")),"Tier 4","Tier 5"))))))))</f>
        <v>BLANK</v>
      </c>
      <c r="U1109" s="123" t="str">
        <f t="shared" si="69"/>
        <v>ERROR</v>
      </c>
      <c r="V1109" s="122" t="str">
        <f t="shared" si="70"/>
        <v>ERROR</v>
      </c>
      <c r="W1109" s="122" t="str">
        <f t="shared" si="71"/>
        <v>NO</v>
      </c>
      <c r="X1109" s="116"/>
      <c r="Y1109" s="105"/>
      <c r="Z1109" s="85"/>
    </row>
    <row r="1110" spans="1:26">
      <c r="A1110" s="80"/>
      <c r="B1110" s="80"/>
      <c r="C1110" s="111"/>
      <c r="D1110" s="81"/>
      <c r="E1110" s="111"/>
      <c r="F1110" s="111"/>
      <c r="G1110" s="113"/>
      <c r="H1110" s="101"/>
      <c r="I1110" s="81"/>
      <c r="J1110" s="82"/>
      <c r="K1110" s="81"/>
      <c r="L1110" s="101" t="str">
        <f t="shared" si="68"/>
        <v>ERROR</v>
      </c>
      <c r="M1110" s="117"/>
      <c r="N1110" s="81"/>
      <c r="O1110" s="81"/>
      <c r="P1110" s="81"/>
      <c r="Q1110" s="80"/>
      <c r="R1110" s="81"/>
      <c r="S1110" s="106" t="str">
        <f>IF(OR(B1110="",$C$3="",$G$3=""),"ERROR",IF(AND(B1110='Dropdown Answer Key'!$B$12,OR(E1110="Lead",E1110="U, May have L",E1110="COM",E1110="")),"Lead",IF(AND(B1110='Dropdown Answer Key'!$B$12,OR(AND(E1110="GALV",H1110="Y"),AND(E1110="GALV",H1110="UN"),AND(E1110="GALV",H1110=""))),"GRR",IF(AND(B1110='Dropdown Answer Key'!$B$12,E1110="Unknown"),"Unknown SL",IF(AND(B1110='Dropdown Answer Key'!$B$13,OR(F1110="Lead",F1110="U, May have L",F1110="COM",F1110="")),"Lead",IF(AND(B1110='Dropdown Answer Key'!$B$13,OR(AND(F1110="GALV",H1110="Y"),AND(F1110="GALV",H1110="UN"),AND(F1110="GALV",H1110=""))),"GRR",IF(AND(B1110='Dropdown Answer Key'!$B$13,F1110="Unknown"),"Unknown SL",IF(AND(B1110='Dropdown Answer Key'!$B$14,OR(E1110="Lead",E1110="U, May have L",E1110="COM",E1110="")),"Lead",IF(AND(B1110='Dropdown Answer Key'!$B$14,OR(F1110="Lead",F1110="U, May have L",F1110="COM",F1110="")),"Lead",IF(AND(B1110='Dropdown Answer Key'!$B$14,OR(AND(E1110="GALV",H1110="Y"),AND(E1110="GALV",H1110="UN"),AND(E1110="GALV",H1110=""),AND(F1110="GALV",H1110="Y"),AND(F1110="GALV",H1110="UN"),AND(F1110="GALV",H1110=""),AND(F1110="GALV",I1110="Y"),AND(F1110="GALV",I1110="UN"),AND(F1110="GALV",I1110=""))),"GRR",IF(AND(B1110='Dropdown Answer Key'!$B$14,OR(E1110="Unknown",F1110="Unknown")),"Unknown SL","Non Lead")))))))))))</f>
        <v>ERROR</v>
      </c>
      <c r="T1110" s="83" t="str">
        <f>IF(OR(M1110="",Q1110="",S1110="ERROR"),"BLANK",IF((AND(M1110='Dropdown Answer Key'!$B$25,OR('Service Line Inventory'!S1110="Lead",S1110="Unknown SL"))),"Tier 1",IF(AND('Service Line Inventory'!M1110='Dropdown Answer Key'!$B$26,OR('Service Line Inventory'!S1110="Lead",S1110="Unknown SL")),"Tier 2",IF(AND('Service Line Inventory'!M1110='Dropdown Answer Key'!$B$27,OR('Service Line Inventory'!S1110="Lead",S1110="Unknown SL")),"Tier 2",IF('Service Line Inventory'!S1110="GRR","Tier 3",IF((AND('Service Line Inventory'!M1110='Dropdown Answer Key'!$B$25,'Service Line Inventory'!Q1110='Dropdown Answer Key'!$M$25,O1110='Dropdown Answer Key'!$G$27,'Service Line Inventory'!P1110='Dropdown Answer Key'!$J$27,S1110="Non Lead")),"Tier 4",IF((AND('Service Line Inventory'!M1110='Dropdown Answer Key'!$B$25,'Service Line Inventory'!Q1110='Dropdown Answer Key'!$M$25,O1110='Dropdown Answer Key'!$G$27,S1110="Non Lead")),"Tier 4",IF((AND('Service Line Inventory'!M1110='Dropdown Answer Key'!$B$25,'Service Line Inventory'!Q1110='Dropdown Answer Key'!$M$25,'Service Line Inventory'!P1110='Dropdown Answer Key'!$J$27,S1110="Non Lead")),"Tier 4","Tier 5"))))))))</f>
        <v>BLANK</v>
      </c>
      <c r="U1110" s="109" t="str">
        <f t="shared" si="69"/>
        <v>ERROR</v>
      </c>
      <c r="V1110" s="83" t="str">
        <f t="shared" si="70"/>
        <v>ERROR</v>
      </c>
      <c r="W1110" s="83" t="str">
        <f t="shared" si="71"/>
        <v>NO</v>
      </c>
      <c r="X1110" s="115"/>
      <c r="Y1110" s="84"/>
      <c r="Z1110" s="85"/>
    </row>
    <row r="1111" spans="1:26">
      <c r="A1111" s="89"/>
      <c r="B1111" s="90"/>
      <c r="C1111" s="112"/>
      <c r="D1111" s="90"/>
      <c r="E1111" s="112"/>
      <c r="F1111" s="112"/>
      <c r="G1111" s="114"/>
      <c r="H1111" s="102"/>
      <c r="I1111" s="90"/>
      <c r="J1111" s="91"/>
      <c r="K1111" s="90"/>
      <c r="L1111" s="102" t="str">
        <f t="shared" si="68"/>
        <v>ERROR</v>
      </c>
      <c r="M1111" s="118"/>
      <c r="N1111" s="90"/>
      <c r="O1111" s="90"/>
      <c r="P1111" s="90"/>
      <c r="Q1111" s="89"/>
      <c r="R1111" s="90"/>
      <c r="S1111" s="121" t="str">
        <f>IF(OR(B1111="",$C$3="",$G$3=""),"ERROR",IF(AND(B1111='Dropdown Answer Key'!$B$12,OR(E1111="Lead",E1111="U, May have L",E1111="COM",E1111="")),"Lead",IF(AND(B1111='Dropdown Answer Key'!$B$12,OR(AND(E1111="GALV",H1111="Y"),AND(E1111="GALV",H1111="UN"),AND(E1111="GALV",H1111=""))),"GRR",IF(AND(B1111='Dropdown Answer Key'!$B$12,E1111="Unknown"),"Unknown SL",IF(AND(B1111='Dropdown Answer Key'!$B$13,OR(F1111="Lead",F1111="U, May have L",F1111="COM",F1111="")),"Lead",IF(AND(B1111='Dropdown Answer Key'!$B$13,OR(AND(F1111="GALV",H1111="Y"),AND(F1111="GALV",H1111="UN"),AND(F1111="GALV",H1111=""))),"GRR",IF(AND(B1111='Dropdown Answer Key'!$B$13,F1111="Unknown"),"Unknown SL",IF(AND(B1111='Dropdown Answer Key'!$B$14,OR(E1111="Lead",E1111="U, May have L",E1111="COM",E1111="")),"Lead",IF(AND(B1111='Dropdown Answer Key'!$B$14,OR(F1111="Lead",F1111="U, May have L",F1111="COM",F1111="")),"Lead",IF(AND(B1111='Dropdown Answer Key'!$B$14,OR(AND(E1111="GALV",H1111="Y"),AND(E1111="GALV",H1111="UN"),AND(E1111="GALV",H1111=""),AND(F1111="GALV",H1111="Y"),AND(F1111="GALV",H1111="UN"),AND(F1111="GALV",H1111=""),AND(F1111="GALV",I1111="Y"),AND(F1111="GALV",I1111="UN"),AND(F1111="GALV",I1111=""))),"GRR",IF(AND(B1111='Dropdown Answer Key'!$B$14,OR(E1111="Unknown",F1111="Unknown")),"Unknown SL","Non Lead")))))))))))</f>
        <v>ERROR</v>
      </c>
      <c r="T1111" s="122" t="str">
        <f>IF(OR(M1111="",Q1111="",S1111="ERROR"),"BLANK",IF((AND(M1111='Dropdown Answer Key'!$B$25,OR('Service Line Inventory'!S1111="Lead",S1111="Unknown SL"))),"Tier 1",IF(AND('Service Line Inventory'!M1111='Dropdown Answer Key'!$B$26,OR('Service Line Inventory'!S1111="Lead",S1111="Unknown SL")),"Tier 2",IF(AND('Service Line Inventory'!M1111='Dropdown Answer Key'!$B$27,OR('Service Line Inventory'!S1111="Lead",S1111="Unknown SL")),"Tier 2",IF('Service Line Inventory'!S1111="GRR","Tier 3",IF((AND('Service Line Inventory'!M1111='Dropdown Answer Key'!$B$25,'Service Line Inventory'!Q1111='Dropdown Answer Key'!$M$25,O1111='Dropdown Answer Key'!$G$27,'Service Line Inventory'!P1111='Dropdown Answer Key'!$J$27,S1111="Non Lead")),"Tier 4",IF((AND('Service Line Inventory'!M1111='Dropdown Answer Key'!$B$25,'Service Line Inventory'!Q1111='Dropdown Answer Key'!$M$25,O1111='Dropdown Answer Key'!$G$27,S1111="Non Lead")),"Tier 4",IF((AND('Service Line Inventory'!M1111='Dropdown Answer Key'!$B$25,'Service Line Inventory'!Q1111='Dropdown Answer Key'!$M$25,'Service Line Inventory'!P1111='Dropdown Answer Key'!$J$27,S1111="Non Lead")),"Tier 4","Tier 5"))))))))</f>
        <v>BLANK</v>
      </c>
      <c r="U1111" s="123" t="str">
        <f t="shared" si="69"/>
        <v>ERROR</v>
      </c>
      <c r="V1111" s="122" t="str">
        <f t="shared" si="70"/>
        <v>ERROR</v>
      </c>
      <c r="W1111" s="122" t="str">
        <f t="shared" si="71"/>
        <v>NO</v>
      </c>
      <c r="X1111" s="116"/>
      <c r="Y1111" s="105"/>
      <c r="Z1111" s="85"/>
    </row>
    <row r="1112" spans="1:26">
      <c r="A1112" s="80"/>
      <c r="B1112" s="80"/>
      <c r="C1112" s="111"/>
      <c r="D1112" s="81"/>
      <c r="E1112" s="111"/>
      <c r="F1112" s="111"/>
      <c r="G1112" s="113"/>
      <c r="H1112" s="101"/>
      <c r="I1112" s="81"/>
      <c r="J1112" s="82"/>
      <c r="K1112" s="81"/>
      <c r="L1112" s="101" t="str">
        <f t="shared" si="68"/>
        <v>ERROR</v>
      </c>
      <c r="M1112" s="117"/>
      <c r="N1112" s="81"/>
      <c r="O1112" s="81"/>
      <c r="P1112" s="81"/>
      <c r="Q1112" s="80"/>
      <c r="R1112" s="81"/>
      <c r="S1112" s="106" t="str">
        <f>IF(OR(B1112="",$C$3="",$G$3=""),"ERROR",IF(AND(B1112='Dropdown Answer Key'!$B$12,OR(E1112="Lead",E1112="U, May have L",E1112="COM",E1112="")),"Lead",IF(AND(B1112='Dropdown Answer Key'!$B$12,OR(AND(E1112="GALV",H1112="Y"),AND(E1112="GALV",H1112="UN"),AND(E1112="GALV",H1112=""))),"GRR",IF(AND(B1112='Dropdown Answer Key'!$B$12,E1112="Unknown"),"Unknown SL",IF(AND(B1112='Dropdown Answer Key'!$B$13,OR(F1112="Lead",F1112="U, May have L",F1112="COM",F1112="")),"Lead",IF(AND(B1112='Dropdown Answer Key'!$B$13,OR(AND(F1112="GALV",H1112="Y"),AND(F1112="GALV",H1112="UN"),AND(F1112="GALV",H1112=""))),"GRR",IF(AND(B1112='Dropdown Answer Key'!$B$13,F1112="Unknown"),"Unknown SL",IF(AND(B1112='Dropdown Answer Key'!$B$14,OR(E1112="Lead",E1112="U, May have L",E1112="COM",E1112="")),"Lead",IF(AND(B1112='Dropdown Answer Key'!$B$14,OR(F1112="Lead",F1112="U, May have L",F1112="COM",F1112="")),"Lead",IF(AND(B1112='Dropdown Answer Key'!$B$14,OR(AND(E1112="GALV",H1112="Y"),AND(E1112="GALV",H1112="UN"),AND(E1112="GALV",H1112=""),AND(F1112="GALV",H1112="Y"),AND(F1112="GALV",H1112="UN"),AND(F1112="GALV",H1112=""),AND(F1112="GALV",I1112="Y"),AND(F1112="GALV",I1112="UN"),AND(F1112="GALV",I1112=""))),"GRR",IF(AND(B1112='Dropdown Answer Key'!$B$14,OR(E1112="Unknown",F1112="Unknown")),"Unknown SL","Non Lead")))))))))))</f>
        <v>ERROR</v>
      </c>
      <c r="T1112" s="83" t="str">
        <f>IF(OR(M1112="",Q1112="",S1112="ERROR"),"BLANK",IF((AND(M1112='Dropdown Answer Key'!$B$25,OR('Service Line Inventory'!S1112="Lead",S1112="Unknown SL"))),"Tier 1",IF(AND('Service Line Inventory'!M1112='Dropdown Answer Key'!$B$26,OR('Service Line Inventory'!S1112="Lead",S1112="Unknown SL")),"Tier 2",IF(AND('Service Line Inventory'!M1112='Dropdown Answer Key'!$B$27,OR('Service Line Inventory'!S1112="Lead",S1112="Unknown SL")),"Tier 2",IF('Service Line Inventory'!S1112="GRR","Tier 3",IF((AND('Service Line Inventory'!M1112='Dropdown Answer Key'!$B$25,'Service Line Inventory'!Q1112='Dropdown Answer Key'!$M$25,O1112='Dropdown Answer Key'!$G$27,'Service Line Inventory'!P1112='Dropdown Answer Key'!$J$27,S1112="Non Lead")),"Tier 4",IF((AND('Service Line Inventory'!M1112='Dropdown Answer Key'!$B$25,'Service Line Inventory'!Q1112='Dropdown Answer Key'!$M$25,O1112='Dropdown Answer Key'!$G$27,S1112="Non Lead")),"Tier 4",IF((AND('Service Line Inventory'!M1112='Dropdown Answer Key'!$B$25,'Service Line Inventory'!Q1112='Dropdown Answer Key'!$M$25,'Service Line Inventory'!P1112='Dropdown Answer Key'!$J$27,S1112="Non Lead")),"Tier 4","Tier 5"))))))))</f>
        <v>BLANK</v>
      </c>
      <c r="U1112" s="109" t="str">
        <f t="shared" si="69"/>
        <v>ERROR</v>
      </c>
      <c r="V1112" s="83" t="str">
        <f t="shared" si="70"/>
        <v>ERROR</v>
      </c>
      <c r="W1112" s="83" t="str">
        <f t="shared" si="71"/>
        <v>NO</v>
      </c>
      <c r="X1112" s="115"/>
      <c r="Y1112" s="84"/>
      <c r="Z1112" s="85"/>
    </row>
    <row r="1113" spans="1:26">
      <c r="A1113" s="89"/>
      <c r="B1113" s="90"/>
      <c r="C1113" s="112"/>
      <c r="D1113" s="90"/>
      <c r="E1113" s="112"/>
      <c r="F1113" s="112"/>
      <c r="G1113" s="114"/>
      <c r="H1113" s="102"/>
      <c r="I1113" s="90"/>
      <c r="J1113" s="91"/>
      <c r="K1113" s="90"/>
      <c r="L1113" s="102" t="str">
        <f t="shared" si="68"/>
        <v>ERROR</v>
      </c>
      <c r="M1113" s="118"/>
      <c r="N1113" s="90"/>
      <c r="O1113" s="90"/>
      <c r="P1113" s="90"/>
      <c r="Q1113" s="89"/>
      <c r="R1113" s="90"/>
      <c r="S1113" s="121" t="str">
        <f>IF(OR(B1113="",$C$3="",$G$3=""),"ERROR",IF(AND(B1113='Dropdown Answer Key'!$B$12,OR(E1113="Lead",E1113="U, May have L",E1113="COM",E1113="")),"Lead",IF(AND(B1113='Dropdown Answer Key'!$B$12,OR(AND(E1113="GALV",H1113="Y"),AND(E1113="GALV",H1113="UN"),AND(E1113="GALV",H1113=""))),"GRR",IF(AND(B1113='Dropdown Answer Key'!$B$12,E1113="Unknown"),"Unknown SL",IF(AND(B1113='Dropdown Answer Key'!$B$13,OR(F1113="Lead",F1113="U, May have L",F1113="COM",F1113="")),"Lead",IF(AND(B1113='Dropdown Answer Key'!$B$13,OR(AND(F1113="GALV",H1113="Y"),AND(F1113="GALV",H1113="UN"),AND(F1113="GALV",H1113=""))),"GRR",IF(AND(B1113='Dropdown Answer Key'!$B$13,F1113="Unknown"),"Unknown SL",IF(AND(B1113='Dropdown Answer Key'!$B$14,OR(E1113="Lead",E1113="U, May have L",E1113="COM",E1113="")),"Lead",IF(AND(B1113='Dropdown Answer Key'!$B$14,OR(F1113="Lead",F1113="U, May have L",F1113="COM",F1113="")),"Lead",IF(AND(B1113='Dropdown Answer Key'!$B$14,OR(AND(E1113="GALV",H1113="Y"),AND(E1113="GALV",H1113="UN"),AND(E1113="GALV",H1113=""),AND(F1113="GALV",H1113="Y"),AND(F1113="GALV",H1113="UN"),AND(F1113="GALV",H1113=""),AND(F1113="GALV",I1113="Y"),AND(F1113="GALV",I1113="UN"),AND(F1113="GALV",I1113=""))),"GRR",IF(AND(B1113='Dropdown Answer Key'!$B$14,OR(E1113="Unknown",F1113="Unknown")),"Unknown SL","Non Lead")))))))))))</f>
        <v>ERROR</v>
      </c>
      <c r="T1113" s="122" t="str">
        <f>IF(OR(M1113="",Q1113="",S1113="ERROR"),"BLANK",IF((AND(M1113='Dropdown Answer Key'!$B$25,OR('Service Line Inventory'!S1113="Lead",S1113="Unknown SL"))),"Tier 1",IF(AND('Service Line Inventory'!M1113='Dropdown Answer Key'!$B$26,OR('Service Line Inventory'!S1113="Lead",S1113="Unknown SL")),"Tier 2",IF(AND('Service Line Inventory'!M1113='Dropdown Answer Key'!$B$27,OR('Service Line Inventory'!S1113="Lead",S1113="Unknown SL")),"Tier 2",IF('Service Line Inventory'!S1113="GRR","Tier 3",IF((AND('Service Line Inventory'!M1113='Dropdown Answer Key'!$B$25,'Service Line Inventory'!Q1113='Dropdown Answer Key'!$M$25,O1113='Dropdown Answer Key'!$G$27,'Service Line Inventory'!P1113='Dropdown Answer Key'!$J$27,S1113="Non Lead")),"Tier 4",IF((AND('Service Line Inventory'!M1113='Dropdown Answer Key'!$B$25,'Service Line Inventory'!Q1113='Dropdown Answer Key'!$M$25,O1113='Dropdown Answer Key'!$G$27,S1113="Non Lead")),"Tier 4",IF((AND('Service Line Inventory'!M1113='Dropdown Answer Key'!$B$25,'Service Line Inventory'!Q1113='Dropdown Answer Key'!$M$25,'Service Line Inventory'!P1113='Dropdown Answer Key'!$J$27,S1113="Non Lead")),"Tier 4","Tier 5"))))))))</f>
        <v>BLANK</v>
      </c>
      <c r="U1113" s="123" t="str">
        <f t="shared" si="69"/>
        <v>ERROR</v>
      </c>
      <c r="V1113" s="122" t="str">
        <f t="shared" si="70"/>
        <v>ERROR</v>
      </c>
      <c r="W1113" s="122" t="str">
        <f t="shared" si="71"/>
        <v>NO</v>
      </c>
      <c r="X1113" s="116"/>
      <c r="Y1113" s="105"/>
      <c r="Z1113" s="85"/>
    </row>
    <row r="1114" spans="1:26">
      <c r="A1114" s="80"/>
      <c r="B1114" s="80"/>
      <c r="C1114" s="111"/>
      <c r="D1114" s="81"/>
      <c r="E1114" s="111"/>
      <c r="F1114" s="111"/>
      <c r="G1114" s="113"/>
      <c r="H1114" s="101"/>
      <c r="I1114" s="81"/>
      <c r="J1114" s="82"/>
      <c r="K1114" s="81"/>
      <c r="L1114" s="101" t="str">
        <f t="shared" si="68"/>
        <v>ERROR</v>
      </c>
      <c r="M1114" s="117"/>
      <c r="N1114" s="81"/>
      <c r="O1114" s="81"/>
      <c r="P1114" s="81"/>
      <c r="Q1114" s="80"/>
      <c r="R1114" s="81"/>
      <c r="S1114" s="106" t="str">
        <f>IF(OR(B1114="",$C$3="",$G$3=""),"ERROR",IF(AND(B1114='Dropdown Answer Key'!$B$12,OR(E1114="Lead",E1114="U, May have L",E1114="COM",E1114="")),"Lead",IF(AND(B1114='Dropdown Answer Key'!$B$12,OR(AND(E1114="GALV",H1114="Y"),AND(E1114="GALV",H1114="UN"),AND(E1114="GALV",H1114=""))),"GRR",IF(AND(B1114='Dropdown Answer Key'!$B$12,E1114="Unknown"),"Unknown SL",IF(AND(B1114='Dropdown Answer Key'!$B$13,OR(F1114="Lead",F1114="U, May have L",F1114="COM",F1114="")),"Lead",IF(AND(B1114='Dropdown Answer Key'!$B$13,OR(AND(F1114="GALV",H1114="Y"),AND(F1114="GALV",H1114="UN"),AND(F1114="GALV",H1114=""))),"GRR",IF(AND(B1114='Dropdown Answer Key'!$B$13,F1114="Unknown"),"Unknown SL",IF(AND(B1114='Dropdown Answer Key'!$B$14,OR(E1114="Lead",E1114="U, May have L",E1114="COM",E1114="")),"Lead",IF(AND(B1114='Dropdown Answer Key'!$B$14,OR(F1114="Lead",F1114="U, May have L",F1114="COM",F1114="")),"Lead",IF(AND(B1114='Dropdown Answer Key'!$B$14,OR(AND(E1114="GALV",H1114="Y"),AND(E1114="GALV",H1114="UN"),AND(E1114="GALV",H1114=""),AND(F1114="GALV",H1114="Y"),AND(F1114="GALV",H1114="UN"),AND(F1114="GALV",H1114=""),AND(F1114="GALV",I1114="Y"),AND(F1114="GALV",I1114="UN"),AND(F1114="GALV",I1114=""))),"GRR",IF(AND(B1114='Dropdown Answer Key'!$B$14,OR(E1114="Unknown",F1114="Unknown")),"Unknown SL","Non Lead")))))))))))</f>
        <v>ERROR</v>
      </c>
      <c r="T1114" s="83" t="str">
        <f>IF(OR(M1114="",Q1114="",S1114="ERROR"),"BLANK",IF((AND(M1114='Dropdown Answer Key'!$B$25,OR('Service Line Inventory'!S1114="Lead",S1114="Unknown SL"))),"Tier 1",IF(AND('Service Line Inventory'!M1114='Dropdown Answer Key'!$B$26,OR('Service Line Inventory'!S1114="Lead",S1114="Unknown SL")),"Tier 2",IF(AND('Service Line Inventory'!M1114='Dropdown Answer Key'!$B$27,OR('Service Line Inventory'!S1114="Lead",S1114="Unknown SL")),"Tier 2",IF('Service Line Inventory'!S1114="GRR","Tier 3",IF((AND('Service Line Inventory'!M1114='Dropdown Answer Key'!$B$25,'Service Line Inventory'!Q1114='Dropdown Answer Key'!$M$25,O1114='Dropdown Answer Key'!$G$27,'Service Line Inventory'!P1114='Dropdown Answer Key'!$J$27,S1114="Non Lead")),"Tier 4",IF((AND('Service Line Inventory'!M1114='Dropdown Answer Key'!$B$25,'Service Line Inventory'!Q1114='Dropdown Answer Key'!$M$25,O1114='Dropdown Answer Key'!$G$27,S1114="Non Lead")),"Tier 4",IF((AND('Service Line Inventory'!M1114='Dropdown Answer Key'!$B$25,'Service Line Inventory'!Q1114='Dropdown Answer Key'!$M$25,'Service Line Inventory'!P1114='Dropdown Answer Key'!$J$27,S1114="Non Lead")),"Tier 4","Tier 5"))))))))</f>
        <v>BLANK</v>
      </c>
      <c r="U1114" s="109" t="str">
        <f t="shared" si="69"/>
        <v>ERROR</v>
      </c>
      <c r="V1114" s="83" t="str">
        <f t="shared" si="70"/>
        <v>ERROR</v>
      </c>
      <c r="W1114" s="83" t="str">
        <f t="shared" si="71"/>
        <v>NO</v>
      </c>
      <c r="X1114" s="115"/>
      <c r="Y1114" s="84"/>
      <c r="Z1114" s="85"/>
    </row>
    <row r="1115" spans="1:26">
      <c r="A1115" s="89"/>
      <c r="B1115" s="90"/>
      <c r="C1115" s="112"/>
      <c r="D1115" s="90"/>
      <c r="E1115" s="112"/>
      <c r="F1115" s="112"/>
      <c r="G1115" s="114"/>
      <c r="H1115" s="102"/>
      <c r="I1115" s="90"/>
      <c r="J1115" s="91"/>
      <c r="K1115" s="90"/>
      <c r="L1115" s="102" t="str">
        <f t="shared" si="68"/>
        <v>ERROR</v>
      </c>
      <c r="M1115" s="118"/>
      <c r="N1115" s="90"/>
      <c r="O1115" s="90"/>
      <c r="P1115" s="90"/>
      <c r="Q1115" s="89"/>
      <c r="R1115" s="90"/>
      <c r="S1115" s="121" t="str">
        <f>IF(OR(B1115="",$C$3="",$G$3=""),"ERROR",IF(AND(B1115='Dropdown Answer Key'!$B$12,OR(E1115="Lead",E1115="U, May have L",E1115="COM",E1115="")),"Lead",IF(AND(B1115='Dropdown Answer Key'!$B$12,OR(AND(E1115="GALV",H1115="Y"),AND(E1115="GALV",H1115="UN"),AND(E1115="GALV",H1115=""))),"GRR",IF(AND(B1115='Dropdown Answer Key'!$B$12,E1115="Unknown"),"Unknown SL",IF(AND(B1115='Dropdown Answer Key'!$B$13,OR(F1115="Lead",F1115="U, May have L",F1115="COM",F1115="")),"Lead",IF(AND(B1115='Dropdown Answer Key'!$B$13,OR(AND(F1115="GALV",H1115="Y"),AND(F1115="GALV",H1115="UN"),AND(F1115="GALV",H1115=""))),"GRR",IF(AND(B1115='Dropdown Answer Key'!$B$13,F1115="Unknown"),"Unknown SL",IF(AND(B1115='Dropdown Answer Key'!$B$14,OR(E1115="Lead",E1115="U, May have L",E1115="COM",E1115="")),"Lead",IF(AND(B1115='Dropdown Answer Key'!$B$14,OR(F1115="Lead",F1115="U, May have L",F1115="COM",F1115="")),"Lead",IF(AND(B1115='Dropdown Answer Key'!$B$14,OR(AND(E1115="GALV",H1115="Y"),AND(E1115="GALV",H1115="UN"),AND(E1115="GALV",H1115=""),AND(F1115="GALV",H1115="Y"),AND(F1115="GALV",H1115="UN"),AND(F1115="GALV",H1115=""),AND(F1115="GALV",I1115="Y"),AND(F1115="GALV",I1115="UN"),AND(F1115="GALV",I1115=""))),"GRR",IF(AND(B1115='Dropdown Answer Key'!$B$14,OR(E1115="Unknown",F1115="Unknown")),"Unknown SL","Non Lead")))))))))))</f>
        <v>ERROR</v>
      </c>
      <c r="T1115" s="122" t="str">
        <f>IF(OR(M1115="",Q1115="",S1115="ERROR"),"BLANK",IF((AND(M1115='Dropdown Answer Key'!$B$25,OR('Service Line Inventory'!S1115="Lead",S1115="Unknown SL"))),"Tier 1",IF(AND('Service Line Inventory'!M1115='Dropdown Answer Key'!$B$26,OR('Service Line Inventory'!S1115="Lead",S1115="Unknown SL")),"Tier 2",IF(AND('Service Line Inventory'!M1115='Dropdown Answer Key'!$B$27,OR('Service Line Inventory'!S1115="Lead",S1115="Unknown SL")),"Tier 2",IF('Service Line Inventory'!S1115="GRR","Tier 3",IF((AND('Service Line Inventory'!M1115='Dropdown Answer Key'!$B$25,'Service Line Inventory'!Q1115='Dropdown Answer Key'!$M$25,O1115='Dropdown Answer Key'!$G$27,'Service Line Inventory'!P1115='Dropdown Answer Key'!$J$27,S1115="Non Lead")),"Tier 4",IF((AND('Service Line Inventory'!M1115='Dropdown Answer Key'!$B$25,'Service Line Inventory'!Q1115='Dropdown Answer Key'!$M$25,O1115='Dropdown Answer Key'!$G$27,S1115="Non Lead")),"Tier 4",IF((AND('Service Line Inventory'!M1115='Dropdown Answer Key'!$B$25,'Service Line Inventory'!Q1115='Dropdown Answer Key'!$M$25,'Service Line Inventory'!P1115='Dropdown Answer Key'!$J$27,S1115="Non Lead")),"Tier 4","Tier 5"))))))))</f>
        <v>BLANK</v>
      </c>
      <c r="U1115" s="123" t="str">
        <f t="shared" si="69"/>
        <v>ERROR</v>
      </c>
      <c r="V1115" s="122" t="str">
        <f t="shared" si="70"/>
        <v>ERROR</v>
      </c>
      <c r="W1115" s="122" t="str">
        <f t="shared" si="71"/>
        <v>NO</v>
      </c>
      <c r="X1115" s="116"/>
      <c r="Y1115" s="105"/>
      <c r="Z1115" s="85"/>
    </row>
    <row r="1116" spans="1:26">
      <c r="A1116" s="80"/>
      <c r="B1116" s="80"/>
      <c r="C1116" s="111"/>
      <c r="D1116" s="81"/>
      <c r="E1116" s="111"/>
      <c r="F1116" s="111"/>
      <c r="G1116" s="113"/>
      <c r="H1116" s="101"/>
      <c r="I1116" s="81"/>
      <c r="J1116" s="82"/>
      <c r="K1116" s="81"/>
      <c r="L1116" s="101" t="str">
        <f t="shared" si="68"/>
        <v>ERROR</v>
      </c>
      <c r="M1116" s="117"/>
      <c r="N1116" s="81"/>
      <c r="O1116" s="81"/>
      <c r="P1116" s="81"/>
      <c r="Q1116" s="80"/>
      <c r="R1116" s="81"/>
      <c r="S1116" s="106" t="str">
        <f>IF(OR(B1116="",$C$3="",$G$3=""),"ERROR",IF(AND(B1116='Dropdown Answer Key'!$B$12,OR(E1116="Lead",E1116="U, May have L",E1116="COM",E1116="")),"Lead",IF(AND(B1116='Dropdown Answer Key'!$B$12,OR(AND(E1116="GALV",H1116="Y"),AND(E1116="GALV",H1116="UN"),AND(E1116="GALV",H1116=""))),"GRR",IF(AND(B1116='Dropdown Answer Key'!$B$12,E1116="Unknown"),"Unknown SL",IF(AND(B1116='Dropdown Answer Key'!$B$13,OR(F1116="Lead",F1116="U, May have L",F1116="COM",F1116="")),"Lead",IF(AND(B1116='Dropdown Answer Key'!$B$13,OR(AND(F1116="GALV",H1116="Y"),AND(F1116="GALV",H1116="UN"),AND(F1116="GALV",H1116=""))),"GRR",IF(AND(B1116='Dropdown Answer Key'!$B$13,F1116="Unknown"),"Unknown SL",IF(AND(B1116='Dropdown Answer Key'!$B$14,OR(E1116="Lead",E1116="U, May have L",E1116="COM",E1116="")),"Lead",IF(AND(B1116='Dropdown Answer Key'!$B$14,OR(F1116="Lead",F1116="U, May have L",F1116="COM",F1116="")),"Lead",IF(AND(B1116='Dropdown Answer Key'!$B$14,OR(AND(E1116="GALV",H1116="Y"),AND(E1116="GALV",H1116="UN"),AND(E1116="GALV",H1116=""),AND(F1116="GALV",H1116="Y"),AND(F1116="GALV",H1116="UN"),AND(F1116="GALV",H1116=""),AND(F1116="GALV",I1116="Y"),AND(F1116="GALV",I1116="UN"),AND(F1116="GALV",I1116=""))),"GRR",IF(AND(B1116='Dropdown Answer Key'!$B$14,OR(E1116="Unknown",F1116="Unknown")),"Unknown SL","Non Lead")))))))))))</f>
        <v>ERROR</v>
      </c>
      <c r="T1116" s="83" t="str">
        <f>IF(OR(M1116="",Q1116="",S1116="ERROR"),"BLANK",IF((AND(M1116='Dropdown Answer Key'!$B$25,OR('Service Line Inventory'!S1116="Lead",S1116="Unknown SL"))),"Tier 1",IF(AND('Service Line Inventory'!M1116='Dropdown Answer Key'!$B$26,OR('Service Line Inventory'!S1116="Lead",S1116="Unknown SL")),"Tier 2",IF(AND('Service Line Inventory'!M1116='Dropdown Answer Key'!$B$27,OR('Service Line Inventory'!S1116="Lead",S1116="Unknown SL")),"Tier 2",IF('Service Line Inventory'!S1116="GRR","Tier 3",IF((AND('Service Line Inventory'!M1116='Dropdown Answer Key'!$B$25,'Service Line Inventory'!Q1116='Dropdown Answer Key'!$M$25,O1116='Dropdown Answer Key'!$G$27,'Service Line Inventory'!P1116='Dropdown Answer Key'!$J$27,S1116="Non Lead")),"Tier 4",IF((AND('Service Line Inventory'!M1116='Dropdown Answer Key'!$B$25,'Service Line Inventory'!Q1116='Dropdown Answer Key'!$M$25,O1116='Dropdown Answer Key'!$G$27,S1116="Non Lead")),"Tier 4",IF((AND('Service Line Inventory'!M1116='Dropdown Answer Key'!$B$25,'Service Line Inventory'!Q1116='Dropdown Answer Key'!$M$25,'Service Line Inventory'!P1116='Dropdown Answer Key'!$J$27,S1116="Non Lead")),"Tier 4","Tier 5"))))))))</f>
        <v>BLANK</v>
      </c>
      <c r="U1116" s="109" t="str">
        <f t="shared" si="69"/>
        <v>ERROR</v>
      </c>
      <c r="V1116" s="83" t="str">
        <f t="shared" si="70"/>
        <v>ERROR</v>
      </c>
      <c r="W1116" s="83" t="str">
        <f t="shared" si="71"/>
        <v>NO</v>
      </c>
      <c r="X1116" s="115"/>
      <c r="Y1116" s="84"/>
      <c r="Z1116" s="85"/>
    </row>
    <row r="1117" spans="1:26">
      <c r="A1117" s="89"/>
      <c r="B1117" s="90"/>
      <c r="C1117" s="112"/>
      <c r="D1117" s="90"/>
      <c r="E1117" s="112"/>
      <c r="F1117" s="112"/>
      <c r="G1117" s="114"/>
      <c r="H1117" s="102"/>
      <c r="I1117" s="90"/>
      <c r="J1117" s="91"/>
      <c r="K1117" s="90"/>
      <c r="L1117" s="102" t="str">
        <f t="shared" si="68"/>
        <v>ERROR</v>
      </c>
      <c r="M1117" s="118"/>
      <c r="N1117" s="90"/>
      <c r="O1117" s="90"/>
      <c r="P1117" s="90"/>
      <c r="Q1117" s="89"/>
      <c r="R1117" s="90"/>
      <c r="S1117" s="121" t="str">
        <f>IF(OR(B1117="",$C$3="",$G$3=""),"ERROR",IF(AND(B1117='Dropdown Answer Key'!$B$12,OR(E1117="Lead",E1117="U, May have L",E1117="COM",E1117="")),"Lead",IF(AND(B1117='Dropdown Answer Key'!$B$12,OR(AND(E1117="GALV",H1117="Y"),AND(E1117="GALV",H1117="UN"),AND(E1117="GALV",H1117=""))),"GRR",IF(AND(B1117='Dropdown Answer Key'!$B$12,E1117="Unknown"),"Unknown SL",IF(AND(B1117='Dropdown Answer Key'!$B$13,OR(F1117="Lead",F1117="U, May have L",F1117="COM",F1117="")),"Lead",IF(AND(B1117='Dropdown Answer Key'!$B$13,OR(AND(F1117="GALV",H1117="Y"),AND(F1117="GALV",H1117="UN"),AND(F1117="GALV",H1117=""))),"GRR",IF(AND(B1117='Dropdown Answer Key'!$B$13,F1117="Unknown"),"Unknown SL",IF(AND(B1117='Dropdown Answer Key'!$B$14,OR(E1117="Lead",E1117="U, May have L",E1117="COM",E1117="")),"Lead",IF(AND(B1117='Dropdown Answer Key'!$B$14,OR(F1117="Lead",F1117="U, May have L",F1117="COM",F1117="")),"Lead",IF(AND(B1117='Dropdown Answer Key'!$B$14,OR(AND(E1117="GALV",H1117="Y"),AND(E1117="GALV",H1117="UN"),AND(E1117="GALV",H1117=""),AND(F1117="GALV",H1117="Y"),AND(F1117="GALV",H1117="UN"),AND(F1117="GALV",H1117=""),AND(F1117="GALV",I1117="Y"),AND(F1117="GALV",I1117="UN"),AND(F1117="GALV",I1117=""))),"GRR",IF(AND(B1117='Dropdown Answer Key'!$B$14,OR(E1117="Unknown",F1117="Unknown")),"Unknown SL","Non Lead")))))))))))</f>
        <v>ERROR</v>
      </c>
      <c r="T1117" s="122" t="str">
        <f>IF(OR(M1117="",Q1117="",S1117="ERROR"),"BLANK",IF((AND(M1117='Dropdown Answer Key'!$B$25,OR('Service Line Inventory'!S1117="Lead",S1117="Unknown SL"))),"Tier 1",IF(AND('Service Line Inventory'!M1117='Dropdown Answer Key'!$B$26,OR('Service Line Inventory'!S1117="Lead",S1117="Unknown SL")),"Tier 2",IF(AND('Service Line Inventory'!M1117='Dropdown Answer Key'!$B$27,OR('Service Line Inventory'!S1117="Lead",S1117="Unknown SL")),"Tier 2",IF('Service Line Inventory'!S1117="GRR","Tier 3",IF((AND('Service Line Inventory'!M1117='Dropdown Answer Key'!$B$25,'Service Line Inventory'!Q1117='Dropdown Answer Key'!$M$25,O1117='Dropdown Answer Key'!$G$27,'Service Line Inventory'!P1117='Dropdown Answer Key'!$J$27,S1117="Non Lead")),"Tier 4",IF((AND('Service Line Inventory'!M1117='Dropdown Answer Key'!$B$25,'Service Line Inventory'!Q1117='Dropdown Answer Key'!$M$25,O1117='Dropdown Answer Key'!$G$27,S1117="Non Lead")),"Tier 4",IF((AND('Service Line Inventory'!M1117='Dropdown Answer Key'!$B$25,'Service Line Inventory'!Q1117='Dropdown Answer Key'!$M$25,'Service Line Inventory'!P1117='Dropdown Answer Key'!$J$27,S1117="Non Lead")),"Tier 4","Tier 5"))))))))</f>
        <v>BLANK</v>
      </c>
      <c r="U1117" s="123" t="str">
        <f t="shared" si="69"/>
        <v>ERROR</v>
      </c>
      <c r="V1117" s="122" t="str">
        <f t="shared" si="70"/>
        <v>ERROR</v>
      </c>
      <c r="W1117" s="122" t="str">
        <f t="shared" si="71"/>
        <v>NO</v>
      </c>
      <c r="X1117" s="116"/>
      <c r="Y1117" s="105"/>
      <c r="Z1117" s="85"/>
    </row>
    <row r="1118" spans="1:26">
      <c r="A1118" s="80"/>
      <c r="B1118" s="80"/>
      <c r="C1118" s="111"/>
      <c r="D1118" s="81"/>
      <c r="E1118" s="111"/>
      <c r="F1118" s="111"/>
      <c r="G1118" s="113"/>
      <c r="H1118" s="101"/>
      <c r="I1118" s="81"/>
      <c r="J1118" s="82"/>
      <c r="K1118" s="81"/>
      <c r="L1118" s="101" t="str">
        <f t="shared" si="68"/>
        <v>ERROR</v>
      </c>
      <c r="M1118" s="117"/>
      <c r="N1118" s="81"/>
      <c r="O1118" s="81"/>
      <c r="P1118" s="81"/>
      <c r="Q1118" s="80"/>
      <c r="R1118" s="81"/>
      <c r="S1118" s="106" t="str">
        <f>IF(OR(B1118="",$C$3="",$G$3=""),"ERROR",IF(AND(B1118='Dropdown Answer Key'!$B$12,OR(E1118="Lead",E1118="U, May have L",E1118="COM",E1118="")),"Lead",IF(AND(B1118='Dropdown Answer Key'!$B$12,OR(AND(E1118="GALV",H1118="Y"),AND(E1118="GALV",H1118="UN"),AND(E1118="GALV",H1118=""))),"GRR",IF(AND(B1118='Dropdown Answer Key'!$B$12,E1118="Unknown"),"Unknown SL",IF(AND(B1118='Dropdown Answer Key'!$B$13,OR(F1118="Lead",F1118="U, May have L",F1118="COM",F1118="")),"Lead",IF(AND(B1118='Dropdown Answer Key'!$B$13,OR(AND(F1118="GALV",H1118="Y"),AND(F1118="GALV",H1118="UN"),AND(F1118="GALV",H1118=""))),"GRR",IF(AND(B1118='Dropdown Answer Key'!$B$13,F1118="Unknown"),"Unknown SL",IF(AND(B1118='Dropdown Answer Key'!$B$14,OR(E1118="Lead",E1118="U, May have L",E1118="COM",E1118="")),"Lead",IF(AND(B1118='Dropdown Answer Key'!$B$14,OR(F1118="Lead",F1118="U, May have L",F1118="COM",F1118="")),"Lead",IF(AND(B1118='Dropdown Answer Key'!$B$14,OR(AND(E1118="GALV",H1118="Y"),AND(E1118="GALV",H1118="UN"),AND(E1118="GALV",H1118=""),AND(F1118="GALV",H1118="Y"),AND(F1118="GALV",H1118="UN"),AND(F1118="GALV",H1118=""),AND(F1118="GALV",I1118="Y"),AND(F1118="GALV",I1118="UN"),AND(F1118="GALV",I1118=""))),"GRR",IF(AND(B1118='Dropdown Answer Key'!$B$14,OR(E1118="Unknown",F1118="Unknown")),"Unknown SL","Non Lead")))))))))))</f>
        <v>ERROR</v>
      </c>
      <c r="T1118" s="83" t="str">
        <f>IF(OR(M1118="",Q1118="",S1118="ERROR"),"BLANK",IF((AND(M1118='Dropdown Answer Key'!$B$25,OR('Service Line Inventory'!S1118="Lead",S1118="Unknown SL"))),"Tier 1",IF(AND('Service Line Inventory'!M1118='Dropdown Answer Key'!$B$26,OR('Service Line Inventory'!S1118="Lead",S1118="Unknown SL")),"Tier 2",IF(AND('Service Line Inventory'!M1118='Dropdown Answer Key'!$B$27,OR('Service Line Inventory'!S1118="Lead",S1118="Unknown SL")),"Tier 2",IF('Service Line Inventory'!S1118="GRR","Tier 3",IF((AND('Service Line Inventory'!M1118='Dropdown Answer Key'!$B$25,'Service Line Inventory'!Q1118='Dropdown Answer Key'!$M$25,O1118='Dropdown Answer Key'!$G$27,'Service Line Inventory'!P1118='Dropdown Answer Key'!$J$27,S1118="Non Lead")),"Tier 4",IF((AND('Service Line Inventory'!M1118='Dropdown Answer Key'!$B$25,'Service Line Inventory'!Q1118='Dropdown Answer Key'!$M$25,O1118='Dropdown Answer Key'!$G$27,S1118="Non Lead")),"Tier 4",IF((AND('Service Line Inventory'!M1118='Dropdown Answer Key'!$B$25,'Service Line Inventory'!Q1118='Dropdown Answer Key'!$M$25,'Service Line Inventory'!P1118='Dropdown Answer Key'!$J$27,S1118="Non Lead")),"Tier 4","Tier 5"))))))))</f>
        <v>BLANK</v>
      </c>
      <c r="U1118" s="109" t="str">
        <f t="shared" si="69"/>
        <v>ERROR</v>
      </c>
      <c r="V1118" s="83" t="str">
        <f t="shared" si="70"/>
        <v>ERROR</v>
      </c>
      <c r="W1118" s="83" t="str">
        <f t="shared" si="71"/>
        <v>NO</v>
      </c>
      <c r="X1118" s="115"/>
      <c r="Y1118" s="84"/>
      <c r="Z1118" s="85"/>
    </row>
    <row r="1119" spans="1:26">
      <c r="A1119" s="89"/>
      <c r="B1119" s="90"/>
      <c r="C1119" s="112"/>
      <c r="D1119" s="90"/>
      <c r="E1119" s="112"/>
      <c r="F1119" s="112"/>
      <c r="G1119" s="114"/>
      <c r="H1119" s="102"/>
      <c r="I1119" s="90"/>
      <c r="J1119" s="91"/>
      <c r="K1119" s="90"/>
      <c r="L1119" s="102" t="str">
        <f t="shared" si="68"/>
        <v>ERROR</v>
      </c>
      <c r="M1119" s="118"/>
      <c r="N1119" s="90"/>
      <c r="O1119" s="90"/>
      <c r="P1119" s="90"/>
      <c r="Q1119" s="89"/>
      <c r="R1119" s="90"/>
      <c r="S1119" s="121" t="str">
        <f>IF(OR(B1119="",$C$3="",$G$3=""),"ERROR",IF(AND(B1119='Dropdown Answer Key'!$B$12,OR(E1119="Lead",E1119="U, May have L",E1119="COM",E1119="")),"Lead",IF(AND(B1119='Dropdown Answer Key'!$B$12,OR(AND(E1119="GALV",H1119="Y"),AND(E1119="GALV",H1119="UN"),AND(E1119="GALV",H1119=""))),"GRR",IF(AND(B1119='Dropdown Answer Key'!$B$12,E1119="Unknown"),"Unknown SL",IF(AND(B1119='Dropdown Answer Key'!$B$13,OR(F1119="Lead",F1119="U, May have L",F1119="COM",F1119="")),"Lead",IF(AND(B1119='Dropdown Answer Key'!$B$13,OR(AND(F1119="GALV",H1119="Y"),AND(F1119="GALV",H1119="UN"),AND(F1119="GALV",H1119=""))),"GRR",IF(AND(B1119='Dropdown Answer Key'!$B$13,F1119="Unknown"),"Unknown SL",IF(AND(B1119='Dropdown Answer Key'!$B$14,OR(E1119="Lead",E1119="U, May have L",E1119="COM",E1119="")),"Lead",IF(AND(B1119='Dropdown Answer Key'!$B$14,OR(F1119="Lead",F1119="U, May have L",F1119="COM",F1119="")),"Lead",IF(AND(B1119='Dropdown Answer Key'!$B$14,OR(AND(E1119="GALV",H1119="Y"),AND(E1119="GALV",H1119="UN"),AND(E1119="GALV",H1119=""),AND(F1119="GALV",H1119="Y"),AND(F1119="GALV",H1119="UN"),AND(F1119="GALV",H1119=""),AND(F1119="GALV",I1119="Y"),AND(F1119="GALV",I1119="UN"),AND(F1119="GALV",I1119=""))),"GRR",IF(AND(B1119='Dropdown Answer Key'!$B$14,OR(E1119="Unknown",F1119="Unknown")),"Unknown SL","Non Lead")))))))))))</f>
        <v>ERROR</v>
      </c>
      <c r="T1119" s="122" t="str">
        <f>IF(OR(M1119="",Q1119="",S1119="ERROR"),"BLANK",IF((AND(M1119='Dropdown Answer Key'!$B$25,OR('Service Line Inventory'!S1119="Lead",S1119="Unknown SL"))),"Tier 1",IF(AND('Service Line Inventory'!M1119='Dropdown Answer Key'!$B$26,OR('Service Line Inventory'!S1119="Lead",S1119="Unknown SL")),"Tier 2",IF(AND('Service Line Inventory'!M1119='Dropdown Answer Key'!$B$27,OR('Service Line Inventory'!S1119="Lead",S1119="Unknown SL")),"Tier 2",IF('Service Line Inventory'!S1119="GRR","Tier 3",IF((AND('Service Line Inventory'!M1119='Dropdown Answer Key'!$B$25,'Service Line Inventory'!Q1119='Dropdown Answer Key'!$M$25,O1119='Dropdown Answer Key'!$G$27,'Service Line Inventory'!P1119='Dropdown Answer Key'!$J$27,S1119="Non Lead")),"Tier 4",IF((AND('Service Line Inventory'!M1119='Dropdown Answer Key'!$B$25,'Service Line Inventory'!Q1119='Dropdown Answer Key'!$M$25,O1119='Dropdown Answer Key'!$G$27,S1119="Non Lead")),"Tier 4",IF((AND('Service Line Inventory'!M1119='Dropdown Answer Key'!$B$25,'Service Line Inventory'!Q1119='Dropdown Answer Key'!$M$25,'Service Line Inventory'!P1119='Dropdown Answer Key'!$J$27,S1119="Non Lead")),"Tier 4","Tier 5"))))))))</f>
        <v>BLANK</v>
      </c>
      <c r="U1119" s="123" t="str">
        <f t="shared" si="69"/>
        <v>ERROR</v>
      </c>
      <c r="V1119" s="122" t="str">
        <f t="shared" si="70"/>
        <v>ERROR</v>
      </c>
      <c r="W1119" s="122" t="str">
        <f t="shared" si="71"/>
        <v>NO</v>
      </c>
      <c r="X1119" s="116"/>
      <c r="Y1119" s="105"/>
      <c r="Z1119" s="85"/>
    </row>
    <row r="1120" spans="1:26">
      <c r="A1120" s="80"/>
      <c r="B1120" s="80"/>
      <c r="C1120" s="111"/>
      <c r="D1120" s="81"/>
      <c r="E1120" s="111"/>
      <c r="F1120" s="111"/>
      <c r="G1120" s="113"/>
      <c r="H1120" s="101"/>
      <c r="I1120" s="81"/>
      <c r="J1120" s="82"/>
      <c r="K1120" s="81"/>
      <c r="L1120" s="101" t="str">
        <f t="shared" si="68"/>
        <v>ERROR</v>
      </c>
      <c r="M1120" s="117"/>
      <c r="N1120" s="81"/>
      <c r="O1120" s="81"/>
      <c r="P1120" s="81"/>
      <c r="Q1120" s="80"/>
      <c r="R1120" s="81"/>
      <c r="S1120" s="106" t="str">
        <f>IF(OR(B1120="",$C$3="",$G$3=""),"ERROR",IF(AND(B1120='Dropdown Answer Key'!$B$12,OR(E1120="Lead",E1120="U, May have L",E1120="COM",E1120="")),"Lead",IF(AND(B1120='Dropdown Answer Key'!$B$12,OR(AND(E1120="GALV",H1120="Y"),AND(E1120="GALV",H1120="UN"),AND(E1120="GALV",H1120=""))),"GRR",IF(AND(B1120='Dropdown Answer Key'!$B$12,E1120="Unknown"),"Unknown SL",IF(AND(B1120='Dropdown Answer Key'!$B$13,OR(F1120="Lead",F1120="U, May have L",F1120="COM",F1120="")),"Lead",IF(AND(B1120='Dropdown Answer Key'!$B$13,OR(AND(F1120="GALV",H1120="Y"),AND(F1120="GALV",H1120="UN"),AND(F1120="GALV",H1120=""))),"GRR",IF(AND(B1120='Dropdown Answer Key'!$B$13,F1120="Unknown"),"Unknown SL",IF(AND(B1120='Dropdown Answer Key'!$B$14,OR(E1120="Lead",E1120="U, May have L",E1120="COM",E1120="")),"Lead",IF(AND(B1120='Dropdown Answer Key'!$B$14,OR(F1120="Lead",F1120="U, May have L",F1120="COM",F1120="")),"Lead",IF(AND(B1120='Dropdown Answer Key'!$B$14,OR(AND(E1120="GALV",H1120="Y"),AND(E1120="GALV",H1120="UN"),AND(E1120="GALV",H1120=""),AND(F1120="GALV",H1120="Y"),AND(F1120="GALV",H1120="UN"),AND(F1120="GALV",H1120=""),AND(F1120="GALV",I1120="Y"),AND(F1120="GALV",I1120="UN"),AND(F1120="GALV",I1120=""))),"GRR",IF(AND(B1120='Dropdown Answer Key'!$B$14,OR(E1120="Unknown",F1120="Unknown")),"Unknown SL","Non Lead")))))))))))</f>
        <v>ERROR</v>
      </c>
      <c r="T1120" s="83" t="str">
        <f>IF(OR(M1120="",Q1120="",S1120="ERROR"),"BLANK",IF((AND(M1120='Dropdown Answer Key'!$B$25,OR('Service Line Inventory'!S1120="Lead",S1120="Unknown SL"))),"Tier 1",IF(AND('Service Line Inventory'!M1120='Dropdown Answer Key'!$B$26,OR('Service Line Inventory'!S1120="Lead",S1120="Unknown SL")),"Tier 2",IF(AND('Service Line Inventory'!M1120='Dropdown Answer Key'!$B$27,OR('Service Line Inventory'!S1120="Lead",S1120="Unknown SL")),"Tier 2",IF('Service Line Inventory'!S1120="GRR","Tier 3",IF((AND('Service Line Inventory'!M1120='Dropdown Answer Key'!$B$25,'Service Line Inventory'!Q1120='Dropdown Answer Key'!$M$25,O1120='Dropdown Answer Key'!$G$27,'Service Line Inventory'!P1120='Dropdown Answer Key'!$J$27,S1120="Non Lead")),"Tier 4",IF((AND('Service Line Inventory'!M1120='Dropdown Answer Key'!$B$25,'Service Line Inventory'!Q1120='Dropdown Answer Key'!$M$25,O1120='Dropdown Answer Key'!$G$27,S1120="Non Lead")),"Tier 4",IF((AND('Service Line Inventory'!M1120='Dropdown Answer Key'!$B$25,'Service Line Inventory'!Q1120='Dropdown Answer Key'!$M$25,'Service Line Inventory'!P1120='Dropdown Answer Key'!$J$27,S1120="Non Lead")),"Tier 4","Tier 5"))))))))</f>
        <v>BLANK</v>
      </c>
      <c r="U1120" s="109" t="str">
        <f t="shared" si="69"/>
        <v>ERROR</v>
      </c>
      <c r="V1120" s="83" t="str">
        <f t="shared" si="70"/>
        <v>ERROR</v>
      </c>
      <c r="W1120" s="83" t="str">
        <f t="shared" si="71"/>
        <v>NO</v>
      </c>
      <c r="X1120" s="115"/>
      <c r="Y1120" s="84"/>
      <c r="Z1120" s="85"/>
    </row>
    <row r="1121" spans="1:26">
      <c r="A1121" s="89"/>
      <c r="B1121" s="90"/>
      <c r="C1121" s="112"/>
      <c r="D1121" s="90"/>
      <c r="E1121" s="112"/>
      <c r="F1121" s="112"/>
      <c r="G1121" s="114"/>
      <c r="H1121" s="102"/>
      <c r="I1121" s="90"/>
      <c r="J1121" s="91"/>
      <c r="K1121" s="90"/>
      <c r="L1121" s="102" t="str">
        <f t="shared" si="68"/>
        <v>ERROR</v>
      </c>
      <c r="M1121" s="118"/>
      <c r="N1121" s="90"/>
      <c r="O1121" s="90"/>
      <c r="P1121" s="90"/>
      <c r="Q1121" s="89"/>
      <c r="R1121" s="90"/>
      <c r="S1121" s="121" t="str">
        <f>IF(OR(B1121="",$C$3="",$G$3=""),"ERROR",IF(AND(B1121='Dropdown Answer Key'!$B$12,OR(E1121="Lead",E1121="U, May have L",E1121="COM",E1121="")),"Lead",IF(AND(B1121='Dropdown Answer Key'!$B$12,OR(AND(E1121="GALV",H1121="Y"),AND(E1121="GALV",H1121="UN"),AND(E1121="GALV",H1121=""))),"GRR",IF(AND(B1121='Dropdown Answer Key'!$B$12,E1121="Unknown"),"Unknown SL",IF(AND(B1121='Dropdown Answer Key'!$B$13,OR(F1121="Lead",F1121="U, May have L",F1121="COM",F1121="")),"Lead",IF(AND(B1121='Dropdown Answer Key'!$B$13,OR(AND(F1121="GALV",H1121="Y"),AND(F1121="GALV",H1121="UN"),AND(F1121="GALV",H1121=""))),"GRR",IF(AND(B1121='Dropdown Answer Key'!$B$13,F1121="Unknown"),"Unknown SL",IF(AND(B1121='Dropdown Answer Key'!$B$14,OR(E1121="Lead",E1121="U, May have L",E1121="COM",E1121="")),"Lead",IF(AND(B1121='Dropdown Answer Key'!$B$14,OR(F1121="Lead",F1121="U, May have L",F1121="COM",F1121="")),"Lead",IF(AND(B1121='Dropdown Answer Key'!$B$14,OR(AND(E1121="GALV",H1121="Y"),AND(E1121="GALV",H1121="UN"),AND(E1121="GALV",H1121=""),AND(F1121="GALV",H1121="Y"),AND(F1121="GALV",H1121="UN"),AND(F1121="GALV",H1121=""),AND(F1121="GALV",I1121="Y"),AND(F1121="GALV",I1121="UN"),AND(F1121="GALV",I1121=""))),"GRR",IF(AND(B1121='Dropdown Answer Key'!$B$14,OR(E1121="Unknown",F1121="Unknown")),"Unknown SL","Non Lead")))))))))))</f>
        <v>ERROR</v>
      </c>
      <c r="T1121" s="122" t="str">
        <f>IF(OR(M1121="",Q1121="",S1121="ERROR"),"BLANK",IF((AND(M1121='Dropdown Answer Key'!$B$25,OR('Service Line Inventory'!S1121="Lead",S1121="Unknown SL"))),"Tier 1",IF(AND('Service Line Inventory'!M1121='Dropdown Answer Key'!$B$26,OR('Service Line Inventory'!S1121="Lead",S1121="Unknown SL")),"Tier 2",IF(AND('Service Line Inventory'!M1121='Dropdown Answer Key'!$B$27,OR('Service Line Inventory'!S1121="Lead",S1121="Unknown SL")),"Tier 2",IF('Service Line Inventory'!S1121="GRR","Tier 3",IF((AND('Service Line Inventory'!M1121='Dropdown Answer Key'!$B$25,'Service Line Inventory'!Q1121='Dropdown Answer Key'!$M$25,O1121='Dropdown Answer Key'!$G$27,'Service Line Inventory'!P1121='Dropdown Answer Key'!$J$27,S1121="Non Lead")),"Tier 4",IF((AND('Service Line Inventory'!M1121='Dropdown Answer Key'!$B$25,'Service Line Inventory'!Q1121='Dropdown Answer Key'!$M$25,O1121='Dropdown Answer Key'!$G$27,S1121="Non Lead")),"Tier 4",IF((AND('Service Line Inventory'!M1121='Dropdown Answer Key'!$B$25,'Service Line Inventory'!Q1121='Dropdown Answer Key'!$M$25,'Service Line Inventory'!P1121='Dropdown Answer Key'!$J$27,S1121="Non Lead")),"Tier 4","Tier 5"))))))))</f>
        <v>BLANK</v>
      </c>
      <c r="U1121" s="123" t="str">
        <f t="shared" si="69"/>
        <v>ERROR</v>
      </c>
      <c r="V1121" s="122" t="str">
        <f t="shared" si="70"/>
        <v>ERROR</v>
      </c>
      <c r="W1121" s="122" t="str">
        <f t="shared" si="71"/>
        <v>NO</v>
      </c>
      <c r="X1121" s="116"/>
      <c r="Y1121" s="105"/>
      <c r="Z1121" s="85"/>
    </row>
    <row r="1122" spans="1:26">
      <c r="A1122" s="80"/>
      <c r="B1122" s="80"/>
      <c r="C1122" s="111"/>
      <c r="D1122" s="81"/>
      <c r="E1122" s="111"/>
      <c r="F1122" s="111"/>
      <c r="G1122" s="113"/>
      <c r="H1122" s="101"/>
      <c r="I1122" s="81"/>
      <c r="J1122" s="82"/>
      <c r="K1122" s="81"/>
      <c r="L1122" s="101" t="str">
        <f t="shared" si="68"/>
        <v>ERROR</v>
      </c>
      <c r="M1122" s="117"/>
      <c r="N1122" s="81"/>
      <c r="O1122" s="81"/>
      <c r="P1122" s="81"/>
      <c r="Q1122" s="80"/>
      <c r="R1122" s="81"/>
      <c r="S1122" s="106" t="str">
        <f>IF(OR(B1122="",$C$3="",$G$3=""),"ERROR",IF(AND(B1122='Dropdown Answer Key'!$B$12,OR(E1122="Lead",E1122="U, May have L",E1122="COM",E1122="")),"Lead",IF(AND(B1122='Dropdown Answer Key'!$B$12,OR(AND(E1122="GALV",H1122="Y"),AND(E1122="GALV",H1122="UN"),AND(E1122="GALV",H1122=""))),"GRR",IF(AND(B1122='Dropdown Answer Key'!$B$12,E1122="Unknown"),"Unknown SL",IF(AND(B1122='Dropdown Answer Key'!$B$13,OR(F1122="Lead",F1122="U, May have L",F1122="COM",F1122="")),"Lead",IF(AND(B1122='Dropdown Answer Key'!$B$13,OR(AND(F1122="GALV",H1122="Y"),AND(F1122="GALV",H1122="UN"),AND(F1122="GALV",H1122=""))),"GRR",IF(AND(B1122='Dropdown Answer Key'!$B$13,F1122="Unknown"),"Unknown SL",IF(AND(B1122='Dropdown Answer Key'!$B$14,OR(E1122="Lead",E1122="U, May have L",E1122="COM",E1122="")),"Lead",IF(AND(B1122='Dropdown Answer Key'!$B$14,OR(F1122="Lead",F1122="U, May have L",F1122="COM",F1122="")),"Lead",IF(AND(B1122='Dropdown Answer Key'!$B$14,OR(AND(E1122="GALV",H1122="Y"),AND(E1122="GALV",H1122="UN"),AND(E1122="GALV",H1122=""),AND(F1122="GALV",H1122="Y"),AND(F1122="GALV",H1122="UN"),AND(F1122="GALV",H1122=""),AND(F1122="GALV",I1122="Y"),AND(F1122="GALV",I1122="UN"),AND(F1122="GALV",I1122=""))),"GRR",IF(AND(B1122='Dropdown Answer Key'!$B$14,OR(E1122="Unknown",F1122="Unknown")),"Unknown SL","Non Lead")))))))))))</f>
        <v>ERROR</v>
      </c>
      <c r="T1122" s="83" t="str">
        <f>IF(OR(M1122="",Q1122="",S1122="ERROR"),"BLANK",IF((AND(M1122='Dropdown Answer Key'!$B$25,OR('Service Line Inventory'!S1122="Lead",S1122="Unknown SL"))),"Tier 1",IF(AND('Service Line Inventory'!M1122='Dropdown Answer Key'!$B$26,OR('Service Line Inventory'!S1122="Lead",S1122="Unknown SL")),"Tier 2",IF(AND('Service Line Inventory'!M1122='Dropdown Answer Key'!$B$27,OR('Service Line Inventory'!S1122="Lead",S1122="Unknown SL")),"Tier 2",IF('Service Line Inventory'!S1122="GRR","Tier 3",IF((AND('Service Line Inventory'!M1122='Dropdown Answer Key'!$B$25,'Service Line Inventory'!Q1122='Dropdown Answer Key'!$M$25,O1122='Dropdown Answer Key'!$G$27,'Service Line Inventory'!P1122='Dropdown Answer Key'!$J$27,S1122="Non Lead")),"Tier 4",IF((AND('Service Line Inventory'!M1122='Dropdown Answer Key'!$B$25,'Service Line Inventory'!Q1122='Dropdown Answer Key'!$M$25,O1122='Dropdown Answer Key'!$G$27,S1122="Non Lead")),"Tier 4",IF((AND('Service Line Inventory'!M1122='Dropdown Answer Key'!$B$25,'Service Line Inventory'!Q1122='Dropdown Answer Key'!$M$25,'Service Line Inventory'!P1122='Dropdown Answer Key'!$J$27,S1122="Non Lead")),"Tier 4","Tier 5"))))))))</f>
        <v>BLANK</v>
      </c>
      <c r="U1122" s="109" t="str">
        <f t="shared" si="69"/>
        <v>ERROR</v>
      </c>
      <c r="V1122" s="83" t="str">
        <f t="shared" si="70"/>
        <v>ERROR</v>
      </c>
      <c r="W1122" s="83" t="str">
        <f t="shared" si="71"/>
        <v>NO</v>
      </c>
      <c r="X1122" s="115"/>
      <c r="Y1122" s="84"/>
      <c r="Z1122" s="85"/>
    </row>
    <row r="1123" spans="1:26">
      <c r="A1123" s="89"/>
      <c r="B1123" s="90"/>
      <c r="C1123" s="112"/>
      <c r="D1123" s="90"/>
      <c r="E1123" s="112"/>
      <c r="F1123" s="112"/>
      <c r="G1123" s="114"/>
      <c r="H1123" s="102"/>
      <c r="I1123" s="90"/>
      <c r="J1123" s="91"/>
      <c r="K1123" s="90"/>
      <c r="L1123" s="102" t="str">
        <f t="shared" si="68"/>
        <v>ERROR</v>
      </c>
      <c r="M1123" s="118"/>
      <c r="N1123" s="90"/>
      <c r="O1123" s="90"/>
      <c r="P1123" s="90"/>
      <c r="Q1123" s="89"/>
      <c r="R1123" s="90"/>
      <c r="S1123" s="121" t="str">
        <f>IF(OR(B1123="",$C$3="",$G$3=""),"ERROR",IF(AND(B1123='Dropdown Answer Key'!$B$12,OR(E1123="Lead",E1123="U, May have L",E1123="COM",E1123="")),"Lead",IF(AND(B1123='Dropdown Answer Key'!$B$12,OR(AND(E1123="GALV",H1123="Y"),AND(E1123="GALV",H1123="UN"),AND(E1123="GALV",H1123=""))),"GRR",IF(AND(B1123='Dropdown Answer Key'!$B$12,E1123="Unknown"),"Unknown SL",IF(AND(B1123='Dropdown Answer Key'!$B$13,OR(F1123="Lead",F1123="U, May have L",F1123="COM",F1123="")),"Lead",IF(AND(B1123='Dropdown Answer Key'!$B$13,OR(AND(F1123="GALV",H1123="Y"),AND(F1123="GALV",H1123="UN"),AND(F1123="GALV",H1123=""))),"GRR",IF(AND(B1123='Dropdown Answer Key'!$B$13,F1123="Unknown"),"Unknown SL",IF(AND(B1123='Dropdown Answer Key'!$B$14,OR(E1123="Lead",E1123="U, May have L",E1123="COM",E1123="")),"Lead",IF(AND(B1123='Dropdown Answer Key'!$B$14,OR(F1123="Lead",F1123="U, May have L",F1123="COM",F1123="")),"Lead",IF(AND(B1123='Dropdown Answer Key'!$B$14,OR(AND(E1123="GALV",H1123="Y"),AND(E1123="GALV",H1123="UN"),AND(E1123="GALV",H1123=""),AND(F1123="GALV",H1123="Y"),AND(F1123="GALV",H1123="UN"),AND(F1123="GALV",H1123=""),AND(F1123="GALV",I1123="Y"),AND(F1123="GALV",I1123="UN"),AND(F1123="GALV",I1123=""))),"GRR",IF(AND(B1123='Dropdown Answer Key'!$B$14,OR(E1123="Unknown",F1123="Unknown")),"Unknown SL","Non Lead")))))))))))</f>
        <v>ERROR</v>
      </c>
      <c r="T1123" s="122" t="str">
        <f>IF(OR(M1123="",Q1123="",S1123="ERROR"),"BLANK",IF((AND(M1123='Dropdown Answer Key'!$B$25,OR('Service Line Inventory'!S1123="Lead",S1123="Unknown SL"))),"Tier 1",IF(AND('Service Line Inventory'!M1123='Dropdown Answer Key'!$B$26,OR('Service Line Inventory'!S1123="Lead",S1123="Unknown SL")),"Tier 2",IF(AND('Service Line Inventory'!M1123='Dropdown Answer Key'!$B$27,OR('Service Line Inventory'!S1123="Lead",S1123="Unknown SL")),"Tier 2",IF('Service Line Inventory'!S1123="GRR","Tier 3",IF((AND('Service Line Inventory'!M1123='Dropdown Answer Key'!$B$25,'Service Line Inventory'!Q1123='Dropdown Answer Key'!$M$25,O1123='Dropdown Answer Key'!$G$27,'Service Line Inventory'!P1123='Dropdown Answer Key'!$J$27,S1123="Non Lead")),"Tier 4",IF((AND('Service Line Inventory'!M1123='Dropdown Answer Key'!$B$25,'Service Line Inventory'!Q1123='Dropdown Answer Key'!$M$25,O1123='Dropdown Answer Key'!$G$27,S1123="Non Lead")),"Tier 4",IF((AND('Service Line Inventory'!M1123='Dropdown Answer Key'!$B$25,'Service Line Inventory'!Q1123='Dropdown Answer Key'!$M$25,'Service Line Inventory'!P1123='Dropdown Answer Key'!$J$27,S1123="Non Lead")),"Tier 4","Tier 5"))))))))</f>
        <v>BLANK</v>
      </c>
      <c r="U1123" s="123" t="str">
        <f t="shared" si="69"/>
        <v>ERROR</v>
      </c>
      <c r="V1123" s="122" t="str">
        <f t="shared" si="70"/>
        <v>ERROR</v>
      </c>
      <c r="W1123" s="122" t="str">
        <f t="shared" si="71"/>
        <v>NO</v>
      </c>
      <c r="X1123" s="116"/>
      <c r="Y1123" s="105"/>
      <c r="Z1123" s="85"/>
    </row>
    <row r="1124" spans="1:26">
      <c r="A1124" s="80"/>
      <c r="B1124" s="80"/>
      <c r="C1124" s="111"/>
      <c r="D1124" s="81"/>
      <c r="E1124" s="111"/>
      <c r="F1124" s="111"/>
      <c r="G1124" s="113"/>
      <c r="H1124" s="101"/>
      <c r="I1124" s="81"/>
      <c r="J1124" s="82"/>
      <c r="K1124" s="81"/>
      <c r="L1124" s="101" t="str">
        <f t="shared" si="68"/>
        <v>ERROR</v>
      </c>
      <c r="M1124" s="117"/>
      <c r="N1124" s="81"/>
      <c r="O1124" s="81"/>
      <c r="P1124" s="81"/>
      <c r="Q1124" s="80"/>
      <c r="R1124" s="81"/>
      <c r="S1124" s="106" t="str">
        <f>IF(OR(B1124="",$C$3="",$G$3=""),"ERROR",IF(AND(B1124='Dropdown Answer Key'!$B$12,OR(E1124="Lead",E1124="U, May have L",E1124="COM",E1124="")),"Lead",IF(AND(B1124='Dropdown Answer Key'!$B$12,OR(AND(E1124="GALV",H1124="Y"),AND(E1124="GALV",H1124="UN"),AND(E1124="GALV",H1124=""))),"GRR",IF(AND(B1124='Dropdown Answer Key'!$B$12,E1124="Unknown"),"Unknown SL",IF(AND(B1124='Dropdown Answer Key'!$B$13,OR(F1124="Lead",F1124="U, May have L",F1124="COM",F1124="")),"Lead",IF(AND(B1124='Dropdown Answer Key'!$B$13,OR(AND(F1124="GALV",H1124="Y"),AND(F1124="GALV",H1124="UN"),AND(F1124="GALV",H1124=""))),"GRR",IF(AND(B1124='Dropdown Answer Key'!$B$13,F1124="Unknown"),"Unknown SL",IF(AND(B1124='Dropdown Answer Key'!$B$14,OR(E1124="Lead",E1124="U, May have L",E1124="COM",E1124="")),"Lead",IF(AND(B1124='Dropdown Answer Key'!$B$14,OR(F1124="Lead",F1124="U, May have L",F1124="COM",F1124="")),"Lead",IF(AND(B1124='Dropdown Answer Key'!$B$14,OR(AND(E1124="GALV",H1124="Y"),AND(E1124="GALV",H1124="UN"),AND(E1124="GALV",H1124=""),AND(F1124="GALV",H1124="Y"),AND(F1124="GALV",H1124="UN"),AND(F1124="GALV",H1124=""),AND(F1124="GALV",I1124="Y"),AND(F1124="GALV",I1124="UN"),AND(F1124="GALV",I1124=""))),"GRR",IF(AND(B1124='Dropdown Answer Key'!$B$14,OR(E1124="Unknown",F1124="Unknown")),"Unknown SL","Non Lead")))))))))))</f>
        <v>ERROR</v>
      </c>
      <c r="T1124" s="83" t="str">
        <f>IF(OR(M1124="",Q1124="",S1124="ERROR"),"BLANK",IF((AND(M1124='Dropdown Answer Key'!$B$25,OR('Service Line Inventory'!S1124="Lead",S1124="Unknown SL"))),"Tier 1",IF(AND('Service Line Inventory'!M1124='Dropdown Answer Key'!$B$26,OR('Service Line Inventory'!S1124="Lead",S1124="Unknown SL")),"Tier 2",IF(AND('Service Line Inventory'!M1124='Dropdown Answer Key'!$B$27,OR('Service Line Inventory'!S1124="Lead",S1124="Unknown SL")),"Tier 2",IF('Service Line Inventory'!S1124="GRR","Tier 3",IF((AND('Service Line Inventory'!M1124='Dropdown Answer Key'!$B$25,'Service Line Inventory'!Q1124='Dropdown Answer Key'!$M$25,O1124='Dropdown Answer Key'!$G$27,'Service Line Inventory'!P1124='Dropdown Answer Key'!$J$27,S1124="Non Lead")),"Tier 4",IF((AND('Service Line Inventory'!M1124='Dropdown Answer Key'!$B$25,'Service Line Inventory'!Q1124='Dropdown Answer Key'!$M$25,O1124='Dropdown Answer Key'!$G$27,S1124="Non Lead")),"Tier 4",IF((AND('Service Line Inventory'!M1124='Dropdown Answer Key'!$B$25,'Service Line Inventory'!Q1124='Dropdown Answer Key'!$M$25,'Service Line Inventory'!P1124='Dropdown Answer Key'!$J$27,S1124="Non Lead")),"Tier 4","Tier 5"))))))))</f>
        <v>BLANK</v>
      </c>
      <c r="U1124" s="109" t="str">
        <f t="shared" si="69"/>
        <v>ERROR</v>
      </c>
      <c r="V1124" s="83" t="str">
        <f t="shared" si="70"/>
        <v>ERROR</v>
      </c>
      <c r="W1124" s="83" t="str">
        <f t="shared" si="71"/>
        <v>NO</v>
      </c>
      <c r="X1124" s="115"/>
      <c r="Y1124" s="84"/>
      <c r="Z1124" s="85"/>
    </row>
    <row r="1125" spans="1:26">
      <c r="A1125" s="89"/>
      <c r="B1125" s="90"/>
      <c r="C1125" s="112"/>
      <c r="D1125" s="90"/>
      <c r="E1125" s="112"/>
      <c r="F1125" s="112"/>
      <c r="G1125" s="114"/>
      <c r="H1125" s="102"/>
      <c r="I1125" s="90"/>
      <c r="J1125" s="91"/>
      <c r="K1125" s="90"/>
      <c r="L1125" s="102" t="str">
        <f t="shared" si="68"/>
        <v>ERROR</v>
      </c>
      <c r="M1125" s="118"/>
      <c r="N1125" s="90"/>
      <c r="O1125" s="90"/>
      <c r="P1125" s="90"/>
      <c r="Q1125" s="89"/>
      <c r="R1125" s="90"/>
      <c r="S1125" s="121" t="str">
        <f>IF(OR(B1125="",$C$3="",$G$3=""),"ERROR",IF(AND(B1125='Dropdown Answer Key'!$B$12,OR(E1125="Lead",E1125="U, May have L",E1125="COM",E1125="")),"Lead",IF(AND(B1125='Dropdown Answer Key'!$B$12,OR(AND(E1125="GALV",H1125="Y"),AND(E1125="GALV",H1125="UN"),AND(E1125="GALV",H1125=""))),"GRR",IF(AND(B1125='Dropdown Answer Key'!$B$12,E1125="Unknown"),"Unknown SL",IF(AND(B1125='Dropdown Answer Key'!$B$13,OR(F1125="Lead",F1125="U, May have L",F1125="COM",F1125="")),"Lead",IF(AND(B1125='Dropdown Answer Key'!$B$13,OR(AND(F1125="GALV",H1125="Y"),AND(F1125="GALV",H1125="UN"),AND(F1125="GALV",H1125=""))),"GRR",IF(AND(B1125='Dropdown Answer Key'!$B$13,F1125="Unknown"),"Unknown SL",IF(AND(B1125='Dropdown Answer Key'!$B$14,OR(E1125="Lead",E1125="U, May have L",E1125="COM",E1125="")),"Lead",IF(AND(B1125='Dropdown Answer Key'!$B$14,OR(F1125="Lead",F1125="U, May have L",F1125="COM",F1125="")),"Lead",IF(AND(B1125='Dropdown Answer Key'!$B$14,OR(AND(E1125="GALV",H1125="Y"),AND(E1125="GALV",H1125="UN"),AND(E1125="GALV",H1125=""),AND(F1125="GALV",H1125="Y"),AND(F1125="GALV",H1125="UN"),AND(F1125="GALV",H1125=""),AND(F1125="GALV",I1125="Y"),AND(F1125="GALV",I1125="UN"),AND(F1125="GALV",I1125=""))),"GRR",IF(AND(B1125='Dropdown Answer Key'!$B$14,OR(E1125="Unknown",F1125="Unknown")),"Unknown SL","Non Lead")))))))))))</f>
        <v>ERROR</v>
      </c>
      <c r="T1125" s="122" t="str">
        <f>IF(OR(M1125="",Q1125="",S1125="ERROR"),"BLANK",IF((AND(M1125='Dropdown Answer Key'!$B$25,OR('Service Line Inventory'!S1125="Lead",S1125="Unknown SL"))),"Tier 1",IF(AND('Service Line Inventory'!M1125='Dropdown Answer Key'!$B$26,OR('Service Line Inventory'!S1125="Lead",S1125="Unknown SL")),"Tier 2",IF(AND('Service Line Inventory'!M1125='Dropdown Answer Key'!$B$27,OR('Service Line Inventory'!S1125="Lead",S1125="Unknown SL")),"Tier 2",IF('Service Line Inventory'!S1125="GRR","Tier 3",IF((AND('Service Line Inventory'!M1125='Dropdown Answer Key'!$B$25,'Service Line Inventory'!Q1125='Dropdown Answer Key'!$M$25,O1125='Dropdown Answer Key'!$G$27,'Service Line Inventory'!P1125='Dropdown Answer Key'!$J$27,S1125="Non Lead")),"Tier 4",IF((AND('Service Line Inventory'!M1125='Dropdown Answer Key'!$B$25,'Service Line Inventory'!Q1125='Dropdown Answer Key'!$M$25,O1125='Dropdown Answer Key'!$G$27,S1125="Non Lead")),"Tier 4",IF((AND('Service Line Inventory'!M1125='Dropdown Answer Key'!$B$25,'Service Line Inventory'!Q1125='Dropdown Answer Key'!$M$25,'Service Line Inventory'!P1125='Dropdown Answer Key'!$J$27,S1125="Non Lead")),"Tier 4","Tier 5"))))))))</f>
        <v>BLANK</v>
      </c>
      <c r="U1125" s="123" t="str">
        <f t="shared" si="69"/>
        <v>ERROR</v>
      </c>
      <c r="V1125" s="122" t="str">
        <f t="shared" si="70"/>
        <v>ERROR</v>
      </c>
      <c r="W1125" s="122" t="str">
        <f t="shared" si="71"/>
        <v>NO</v>
      </c>
      <c r="X1125" s="116"/>
      <c r="Y1125" s="105"/>
      <c r="Z1125" s="85"/>
    </row>
    <row r="1126" spans="1:26">
      <c r="A1126" s="80"/>
      <c r="B1126" s="80"/>
      <c r="C1126" s="111"/>
      <c r="D1126" s="81"/>
      <c r="E1126" s="111"/>
      <c r="F1126" s="111"/>
      <c r="G1126" s="113"/>
      <c r="H1126" s="101"/>
      <c r="I1126" s="81"/>
      <c r="J1126" s="82"/>
      <c r="K1126" s="81"/>
      <c r="L1126" s="101" t="str">
        <f t="shared" si="68"/>
        <v>ERROR</v>
      </c>
      <c r="M1126" s="117"/>
      <c r="N1126" s="81"/>
      <c r="O1126" s="81"/>
      <c r="P1126" s="81"/>
      <c r="Q1126" s="80"/>
      <c r="R1126" s="81"/>
      <c r="S1126" s="106" t="str">
        <f>IF(OR(B1126="",$C$3="",$G$3=""),"ERROR",IF(AND(B1126='Dropdown Answer Key'!$B$12,OR(E1126="Lead",E1126="U, May have L",E1126="COM",E1126="")),"Lead",IF(AND(B1126='Dropdown Answer Key'!$B$12,OR(AND(E1126="GALV",H1126="Y"),AND(E1126="GALV",H1126="UN"),AND(E1126="GALV",H1126=""))),"GRR",IF(AND(B1126='Dropdown Answer Key'!$B$12,E1126="Unknown"),"Unknown SL",IF(AND(B1126='Dropdown Answer Key'!$B$13,OR(F1126="Lead",F1126="U, May have L",F1126="COM",F1126="")),"Lead",IF(AND(B1126='Dropdown Answer Key'!$B$13,OR(AND(F1126="GALV",H1126="Y"),AND(F1126="GALV",H1126="UN"),AND(F1126="GALV",H1126=""))),"GRR",IF(AND(B1126='Dropdown Answer Key'!$B$13,F1126="Unknown"),"Unknown SL",IF(AND(B1126='Dropdown Answer Key'!$B$14,OR(E1126="Lead",E1126="U, May have L",E1126="COM",E1126="")),"Lead",IF(AND(B1126='Dropdown Answer Key'!$B$14,OR(F1126="Lead",F1126="U, May have L",F1126="COM",F1126="")),"Lead",IF(AND(B1126='Dropdown Answer Key'!$B$14,OR(AND(E1126="GALV",H1126="Y"),AND(E1126="GALV",H1126="UN"),AND(E1126="GALV",H1126=""),AND(F1126="GALV",H1126="Y"),AND(F1126="GALV",H1126="UN"),AND(F1126="GALV",H1126=""),AND(F1126="GALV",I1126="Y"),AND(F1126="GALV",I1126="UN"),AND(F1126="GALV",I1126=""))),"GRR",IF(AND(B1126='Dropdown Answer Key'!$B$14,OR(E1126="Unknown",F1126="Unknown")),"Unknown SL","Non Lead")))))))))))</f>
        <v>ERROR</v>
      </c>
      <c r="T1126" s="83" t="str">
        <f>IF(OR(M1126="",Q1126="",S1126="ERROR"),"BLANK",IF((AND(M1126='Dropdown Answer Key'!$B$25,OR('Service Line Inventory'!S1126="Lead",S1126="Unknown SL"))),"Tier 1",IF(AND('Service Line Inventory'!M1126='Dropdown Answer Key'!$B$26,OR('Service Line Inventory'!S1126="Lead",S1126="Unknown SL")),"Tier 2",IF(AND('Service Line Inventory'!M1126='Dropdown Answer Key'!$B$27,OR('Service Line Inventory'!S1126="Lead",S1126="Unknown SL")),"Tier 2",IF('Service Line Inventory'!S1126="GRR","Tier 3",IF((AND('Service Line Inventory'!M1126='Dropdown Answer Key'!$B$25,'Service Line Inventory'!Q1126='Dropdown Answer Key'!$M$25,O1126='Dropdown Answer Key'!$G$27,'Service Line Inventory'!P1126='Dropdown Answer Key'!$J$27,S1126="Non Lead")),"Tier 4",IF((AND('Service Line Inventory'!M1126='Dropdown Answer Key'!$B$25,'Service Line Inventory'!Q1126='Dropdown Answer Key'!$M$25,O1126='Dropdown Answer Key'!$G$27,S1126="Non Lead")),"Tier 4",IF((AND('Service Line Inventory'!M1126='Dropdown Answer Key'!$B$25,'Service Line Inventory'!Q1126='Dropdown Answer Key'!$M$25,'Service Line Inventory'!P1126='Dropdown Answer Key'!$J$27,S1126="Non Lead")),"Tier 4","Tier 5"))))))))</f>
        <v>BLANK</v>
      </c>
      <c r="U1126" s="109" t="str">
        <f t="shared" si="69"/>
        <v>ERROR</v>
      </c>
      <c r="V1126" s="83" t="str">
        <f t="shared" si="70"/>
        <v>ERROR</v>
      </c>
      <c r="W1126" s="83" t="str">
        <f t="shared" si="71"/>
        <v>NO</v>
      </c>
      <c r="X1126" s="115"/>
      <c r="Y1126" s="84"/>
      <c r="Z1126" s="85"/>
    </row>
    <row r="1127" spans="1:26">
      <c r="A1127" s="89"/>
      <c r="B1127" s="90"/>
      <c r="C1127" s="112"/>
      <c r="D1127" s="90"/>
      <c r="E1127" s="112"/>
      <c r="F1127" s="112"/>
      <c r="G1127" s="114"/>
      <c r="H1127" s="102"/>
      <c r="I1127" s="90"/>
      <c r="J1127" s="91"/>
      <c r="K1127" s="90"/>
      <c r="L1127" s="102" t="str">
        <f t="shared" si="68"/>
        <v>ERROR</v>
      </c>
      <c r="M1127" s="118"/>
      <c r="N1127" s="90"/>
      <c r="O1127" s="90"/>
      <c r="P1127" s="90"/>
      <c r="Q1127" s="89"/>
      <c r="R1127" s="90"/>
      <c r="S1127" s="121" t="str">
        <f>IF(OR(B1127="",$C$3="",$G$3=""),"ERROR",IF(AND(B1127='Dropdown Answer Key'!$B$12,OR(E1127="Lead",E1127="U, May have L",E1127="COM",E1127="")),"Lead",IF(AND(B1127='Dropdown Answer Key'!$B$12,OR(AND(E1127="GALV",H1127="Y"),AND(E1127="GALV",H1127="UN"),AND(E1127="GALV",H1127=""))),"GRR",IF(AND(B1127='Dropdown Answer Key'!$B$12,E1127="Unknown"),"Unknown SL",IF(AND(B1127='Dropdown Answer Key'!$B$13,OR(F1127="Lead",F1127="U, May have L",F1127="COM",F1127="")),"Lead",IF(AND(B1127='Dropdown Answer Key'!$B$13,OR(AND(F1127="GALV",H1127="Y"),AND(F1127="GALV",H1127="UN"),AND(F1127="GALV",H1127=""))),"GRR",IF(AND(B1127='Dropdown Answer Key'!$B$13,F1127="Unknown"),"Unknown SL",IF(AND(B1127='Dropdown Answer Key'!$B$14,OR(E1127="Lead",E1127="U, May have L",E1127="COM",E1127="")),"Lead",IF(AND(B1127='Dropdown Answer Key'!$B$14,OR(F1127="Lead",F1127="U, May have L",F1127="COM",F1127="")),"Lead",IF(AND(B1127='Dropdown Answer Key'!$B$14,OR(AND(E1127="GALV",H1127="Y"),AND(E1127="GALV",H1127="UN"),AND(E1127="GALV",H1127=""),AND(F1127="GALV",H1127="Y"),AND(F1127="GALV",H1127="UN"),AND(F1127="GALV",H1127=""),AND(F1127="GALV",I1127="Y"),AND(F1127="GALV",I1127="UN"),AND(F1127="GALV",I1127=""))),"GRR",IF(AND(B1127='Dropdown Answer Key'!$B$14,OR(E1127="Unknown",F1127="Unknown")),"Unknown SL","Non Lead")))))))))))</f>
        <v>ERROR</v>
      </c>
      <c r="T1127" s="122" t="str">
        <f>IF(OR(M1127="",Q1127="",S1127="ERROR"),"BLANK",IF((AND(M1127='Dropdown Answer Key'!$B$25,OR('Service Line Inventory'!S1127="Lead",S1127="Unknown SL"))),"Tier 1",IF(AND('Service Line Inventory'!M1127='Dropdown Answer Key'!$B$26,OR('Service Line Inventory'!S1127="Lead",S1127="Unknown SL")),"Tier 2",IF(AND('Service Line Inventory'!M1127='Dropdown Answer Key'!$B$27,OR('Service Line Inventory'!S1127="Lead",S1127="Unknown SL")),"Tier 2",IF('Service Line Inventory'!S1127="GRR","Tier 3",IF((AND('Service Line Inventory'!M1127='Dropdown Answer Key'!$B$25,'Service Line Inventory'!Q1127='Dropdown Answer Key'!$M$25,O1127='Dropdown Answer Key'!$G$27,'Service Line Inventory'!P1127='Dropdown Answer Key'!$J$27,S1127="Non Lead")),"Tier 4",IF((AND('Service Line Inventory'!M1127='Dropdown Answer Key'!$B$25,'Service Line Inventory'!Q1127='Dropdown Answer Key'!$M$25,O1127='Dropdown Answer Key'!$G$27,S1127="Non Lead")),"Tier 4",IF((AND('Service Line Inventory'!M1127='Dropdown Answer Key'!$B$25,'Service Line Inventory'!Q1127='Dropdown Answer Key'!$M$25,'Service Line Inventory'!P1127='Dropdown Answer Key'!$J$27,S1127="Non Lead")),"Tier 4","Tier 5"))))))))</f>
        <v>BLANK</v>
      </c>
      <c r="U1127" s="123" t="str">
        <f t="shared" si="69"/>
        <v>ERROR</v>
      </c>
      <c r="V1127" s="122" t="str">
        <f t="shared" si="70"/>
        <v>ERROR</v>
      </c>
      <c r="W1127" s="122" t="str">
        <f t="shared" si="71"/>
        <v>NO</v>
      </c>
      <c r="X1127" s="116"/>
      <c r="Y1127" s="105"/>
      <c r="Z1127" s="85"/>
    </row>
    <row r="1128" spans="1:26">
      <c r="A1128" s="80"/>
      <c r="B1128" s="80"/>
      <c r="C1128" s="111"/>
      <c r="D1128" s="81"/>
      <c r="E1128" s="111"/>
      <c r="F1128" s="111"/>
      <c r="G1128" s="113"/>
      <c r="H1128" s="101"/>
      <c r="I1128" s="81"/>
      <c r="J1128" s="82"/>
      <c r="K1128" s="81"/>
      <c r="L1128" s="101" t="str">
        <f t="shared" si="68"/>
        <v>ERROR</v>
      </c>
      <c r="M1128" s="117"/>
      <c r="N1128" s="81"/>
      <c r="O1128" s="81"/>
      <c r="P1128" s="81"/>
      <c r="Q1128" s="80"/>
      <c r="R1128" s="81"/>
      <c r="S1128" s="106" t="str">
        <f>IF(OR(B1128="",$C$3="",$G$3=""),"ERROR",IF(AND(B1128='Dropdown Answer Key'!$B$12,OR(E1128="Lead",E1128="U, May have L",E1128="COM",E1128="")),"Lead",IF(AND(B1128='Dropdown Answer Key'!$B$12,OR(AND(E1128="GALV",H1128="Y"),AND(E1128="GALV",H1128="UN"),AND(E1128="GALV",H1128=""))),"GRR",IF(AND(B1128='Dropdown Answer Key'!$B$12,E1128="Unknown"),"Unknown SL",IF(AND(B1128='Dropdown Answer Key'!$B$13,OR(F1128="Lead",F1128="U, May have L",F1128="COM",F1128="")),"Lead",IF(AND(B1128='Dropdown Answer Key'!$B$13,OR(AND(F1128="GALV",H1128="Y"),AND(F1128="GALV",H1128="UN"),AND(F1128="GALV",H1128=""))),"GRR",IF(AND(B1128='Dropdown Answer Key'!$B$13,F1128="Unknown"),"Unknown SL",IF(AND(B1128='Dropdown Answer Key'!$B$14,OR(E1128="Lead",E1128="U, May have L",E1128="COM",E1128="")),"Lead",IF(AND(B1128='Dropdown Answer Key'!$B$14,OR(F1128="Lead",F1128="U, May have L",F1128="COM",F1128="")),"Lead",IF(AND(B1128='Dropdown Answer Key'!$B$14,OR(AND(E1128="GALV",H1128="Y"),AND(E1128="GALV",H1128="UN"),AND(E1128="GALV",H1128=""),AND(F1128="GALV",H1128="Y"),AND(F1128="GALV",H1128="UN"),AND(F1128="GALV",H1128=""),AND(F1128="GALV",I1128="Y"),AND(F1128="GALV",I1128="UN"),AND(F1128="GALV",I1128=""))),"GRR",IF(AND(B1128='Dropdown Answer Key'!$B$14,OR(E1128="Unknown",F1128="Unknown")),"Unknown SL","Non Lead")))))))))))</f>
        <v>ERROR</v>
      </c>
      <c r="T1128" s="83" t="str">
        <f>IF(OR(M1128="",Q1128="",S1128="ERROR"),"BLANK",IF((AND(M1128='Dropdown Answer Key'!$B$25,OR('Service Line Inventory'!S1128="Lead",S1128="Unknown SL"))),"Tier 1",IF(AND('Service Line Inventory'!M1128='Dropdown Answer Key'!$B$26,OR('Service Line Inventory'!S1128="Lead",S1128="Unknown SL")),"Tier 2",IF(AND('Service Line Inventory'!M1128='Dropdown Answer Key'!$B$27,OR('Service Line Inventory'!S1128="Lead",S1128="Unknown SL")),"Tier 2",IF('Service Line Inventory'!S1128="GRR","Tier 3",IF((AND('Service Line Inventory'!M1128='Dropdown Answer Key'!$B$25,'Service Line Inventory'!Q1128='Dropdown Answer Key'!$M$25,O1128='Dropdown Answer Key'!$G$27,'Service Line Inventory'!P1128='Dropdown Answer Key'!$J$27,S1128="Non Lead")),"Tier 4",IF((AND('Service Line Inventory'!M1128='Dropdown Answer Key'!$B$25,'Service Line Inventory'!Q1128='Dropdown Answer Key'!$M$25,O1128='Dropdown Answer Key'!$G$27,S1128="Non Lead")),"Tier 4",IF((AND('Service Line Inventory'!M1128='Dropdown Answer Key'!$B$25,'Service Line Inventory'!Q1128='Dropdown Answer Key'!$M$25,'Service Line Inventory'!P1128='Dropdown Answer Key'!$J$27,S1128="Non Lead")),"Tier 4","Tier 5"))))))))</f>
        <v>BLANK</v>
      </c>
      <c r="U1128" s="109" t="str">
        <f t="shared" si="69"/>
        <v>ERROR</v>
      </c>
      <c r="V1128" s="83" t="str">
        <f t="shared" si="70"/>
        <v>ERROR</v>
      </c>
      <c r="W1128" s="83" t="str">
        <f t="shared" si="71"/>
        <v>NO</v>
      </c>
      <c r="X1128" s="115"/>
      <c r="Y1128" s="84"/>
      <c r="Z1128" s="85"/>
    </row>
    <row r="1129" spans="1:26">
      <c r="A1129" s="89"/>
      <c r="B1129" s="90"/>
      <c r="C1129" s="112"/>
      <c r="D1129" s="90"/>
      <c r="E1129" s="112"/>
      <c r="F1129" s="112"/>
      <c r="G1129" s="114"/>
      <c r="H1129" s="102"/>
      <c r="I1129" s="90"/>
      <c r="J1129" s="91"/>
      <c r="K1129" s="90"/>
      <c r="L1129" s="102" t="str">
        <f t="shared" si="68"/>
        <v>ERROR</v>
      </c>
      <c r="M1129" s="118"/>
      <c r="N1129" s="90"/>
      <c r="O1129" s="90"/>
      <c r="P1129" s="90"/>
      <c r="Q1129" s="89"/>
      <c r="R1129" s="90"/>
      <c r="S1129" s="121" t="str">
        <f>IF(OR(B1129="",$C$3="",$G$3=""),"ERROR",IF(AND(B1129='Dropdown Answer Key'!$B$12,OR(E1129="Lead",E1129="U, May have L",E1129="COM",E1129="")),"Lead",IF(AND(B1129='Dropdown Answer Key'!$B$12,OR(AND(E1129="GALV",H1129="Y"),AND(E1129="GALV",H1129="UN"),AND(E1129="GALV",H1129=""))),"GRR",IF(AND(B1129='Dropdown Answer Key'!$B$12,E1129="Unknown"),"Unknown SL",IF(AND(B1129='Dropdown Answer Key'!$B$13,OR(F1129="Lead",F1129="U, May have L",F1129="COM",F1129="")),"Lead",IF(AND(B1129='Dropdown Answer Key'!$B$13,OR(AND(F1129="GALV",H1129="Y"),AND(F1129="GALV",H1129="UN"),AND(F1129="GALV",H1129=""))),"GRR",IF(AND(B1129='Dropdown Answer Key'!$B$13,F1129="Unknown"),"Unknown SL",IF(AND(B1129='Dropdown Answer Key'!$B$14,OR(E1129="Lead",E1129="U, May have L",E1129="COM",E1129="")),"Lead",IF(AND(B1129='Dropdown Answer Key'!$B$14,OR(F1129="Lead",F1129="U, May have L",F1129="COM",F1129="")),"Lead",IF(AND(B1129='Dropdown Answer Key'!$B$14,OR(AND(E1129="GALV",H1129="Y"),AND(E1129="GALV",H1129="UN"),AND(E1129="GALV",H1129=""),AND(F1129="GALV",H1129="Y"),AND(F1129="GALV",H1129="UN"),AND(F1129="GALV",H1129=""),AND(F1129="GALV",I1129="Y"),AND(F1129="GALV",I1129="UN"),AND(F1129="GALV",I1129=""))),"GRR",IF(AND(B1129='Dropdown Answer Key'!$B$14,OR(E1129="Unknown",F1129="Unknown")),"Unknown SL","Non Lead")))))))))))</f>
        <v>ERROR</v>
      </c>
      <c r="T1129" s="122" t="str">
        <f>IF(OR(M1129="",Q1129="",S1129="ERROR"),"BLANK",IF((AND(M1129='Dropdown Answer Key'!$B$25,OR('Service Line Inventory'!S1129="Lead",S1129="Unknown SL"))),"Tier 1",IF(AND('Service Line Inventory'!M1129='Dropdown Answer Key'!$B$26,OR('Service Line Inventory'!S1129="Lead",S1129="Unknown SL")),"Tier 2",IF(AND('Service Line Inventory'!M1129='Dropdown Answer Key'!$B$27,OR('Service Line Inventory'!S1129="Lead",S1129="Unknown SL")),"Tier 2",IF('Service Line Inventory'!S1129="GRR","Tier 3",IF((AND('Service Line Inventory'!M1129='Dropdown Answer Key'!$B$25,'Service Line Inventory'!Q1129='Dropdown Answer Key'!$M$25,O1129='Dropdown Answer Key'!$G$27,'Service Line Inventory'!P1129='Dropdown Answer Key'!$J$27,S1129="Non Lead")),"Tier 4",IF((AND('Service Line Inventory'!M1129='Dropdown Answer Key'!$B$25,'Service Line Inventory'!Q1129='Dropdown Answer Key'!$M$25,O1129='Dropdown Answer Key'!$G$27,S1129="Non Lead")),"Tier 4",IF((AND('Service Line Inventory'!M1129='Dropdown Answer Key'!$B$25,'Service Line Inventory'!Q1129='Dropdown Answer Key'!$M$25,'Service Line Inventory'!P1129='Dropdown Answer Key'!$J$27,S1129="Non Lead")),"Tier 4","Tier 5"))))))))</f>
        <v>BLANK</v>
      </c>
      <c r="U1129" s="123" t="str">
        <f t="shared" si="69"/>
        <v>ERROR</v>
      </c>
      <c r="V1129" s="122" t="str">
        <f t="shared" si="70"/>
        <v>ERROR</v>
      </c>
      <c r="W1129" s="122" t="str">
        <f t="shared" si="71"/>
        <v>NO</v>
      </c>
      <c r="X1129" s="116"/>
      <c r="Y1129" s="105"/>
      <c r="Z1129" s="85"/>
    </row>
    <row r="1130" spans="1:26">
      <c r="A1130" s="80"/>
      <c r="B1130" s="80"/>
      <c r="C1130" s="111"/>
      <c r="D1130" s="81"/>
      <c r="E1130" s="111"/>
      <c r="F1130" s="111"/>
      <c r="G1130" s="113"/>
      <c r="H1130" s="101"/>
      <c r="I1130" s="81"/>
      <c r="J1130" s="82"/>
      <c r="K1130" s="81"/>
      <c r="L1130" s="101" t="str">
        <f t="shared" si="68"/>
        <v>ERROR</v>
      </c>
      <c r="M1130" s="117"/>
      <c r="N1130" s="81"/>
      <c r="O1130" s="81"/>
      <c r="P1130" s="81"/>
      <c r="Q1130" s="80"/>
      <c r="R1130" s="81"/>
      <c r="S1130" s="106" t="str">
        <f>IF(OR(B1130="",$C$3="",$G$3=""),"ERROR",IF(AND(B1130='Dropdown Answer Key'!$B$12,OR(E1130="Lead",E1130="U, May have L",E1130="COM",E1130="")),"Lead",IF(AND(B1130='Dropdown Answer Key'!$B$12,OR(AND(E1130="GALV",H1130="Y"),AND(E1130="GALV",H1130="UN"),AND(E1130="GALV",H1130=""))),"GRR",IF(AND(B1130='Dropdown Answer Key'!$B$12,E1130="Unknown"),"Unknown SL",IF(AND(B1130='Dropdown Answer Key'!$B$13,OR(F1130="Lead",F1130="U, May have L",F1130="COM",F1130="")),"Lead",IF(AND(B1130='Dropdown Answer Key'!$B$13,OR(AND(F1130="GALV",H1130="Y"),AND(F1130="GALV",H1130="UN"),AND(F1130="GALV",H1130=""))),"GRR",IF(AND(B1130='Dropdown Answer Key'!$B$13,F1130="Unknown"),"Unknown SL",IF(AND(B1130='Dropdown Answer Key'!$B$14,OR(E1130="Lead",E1130="U, May have L",E1130="COM",E1130="")),"Lead",IF(AND(B1130='Dropdown Answer Key'!$B$14,OR(F1130="Lead",F1130="U, May have L",F1130="COM",F1130="")),"Lead",IF(AND(B1130='Dropdown Answer Key'!$B$14,OR(AND(E1130="GALV",H1130="Y"),AND(E1130="GALV",H1130="UN"),AND(E1130="GALV",H1130=""),AND(F1130="GALV",H1130="Y"),AND(F1130="GALV",H1130="UN"),AND(F1130="GALV",H1130=""),AND(F1130="GALV",I1130="Y"),AND(F1130="GALV",I1130="UN"),AND(F1130="GALV",I1130=""))),"GRR",IF(AND(B1130='Dropdown Answer Key'!$B$14,OR(E1130="Unknown",F1130="Unknown")),"Unknown SL","Non Lead")))))))))))</f>
        <v>ERROR</v>
      </c>
      <c r="T1130" s="83" t="str">
        <f>IF(OR(M1130="",Q1130="",S1130="ERROR"),"BLANK",IF((AND(M1130='Dropdown Answer Key'!$B$25,OR('Service Line Inventory'!S1130="Lead",S1130="Unknown SL"))),"Tier 1",IF(AND('Service Line Inventory'!M1130='Dropdown Answer Key'!$B$26,OR('Service Line Inventory'!S1130="Lead",S1130="Unknown SL")),"Tier 2",IF(AND('Service Line Inventory'!M1130='Dropdown Answer Key'!$B$27,OR('Service Line Inventory'!S1130="Lead",S1130="Unknown SL")),"Tier 2",IF('Service Line Inventory'!S1130="GRR","Tier 3",IF((AND('Service Line Inventory'!M1130='Dropdown Answer Key'!$B$25,'Service Line Inventory'!Q1130='Dropdown Answer Key'!$M$25,O1130='Dropdown Answer Key'!$G$27,'Service Line Inventory'!P1130='Dropdown Answer Key'!$J$27,S1130="Non Lead")),"Tier 4",IF((AND('Service Line Inventory'!M1130='Dropdown Answer Key'!$B$25,'Service Line Inventory'!Q1130='Dropdown Answer Key'!$M$25,O1130='Dropdown Answer Key'!$G$27,S1130="Non Lead")),"Tier 4",IF((AND('Service Line Inventory'!M1130='Dropdown Answer Key'!$B$25,'Service Line Inventory'!Q1130='Dropdown Answer Key'!$M$25,'Service Line Inventory'!P1130='Dropdown Answer Key'!$J$27,S1130="Non Lead")),"Tier 4","Tier 5"))))))))</f>
        <v>BLANK</v>
      </c>
      <c r="U1130" s="109" t="str">
        <f t="shared" si="69"/>
        <v>ERROR</v>
      </c>
      <c r="V1130" s="83" t="str">
        <f t="shared" si="70"/>
        <v>ERROR</v>
      </c>
      <c r="W1130" s="83" t="str">
        <f t="shared" si="71"/>
        <v>NO</v>
      </c>
      <c r="X1130" s="115"/>
      <c r="Y1130" s="84"/>
      <c r="Z1130" s="85"/>
    </row>
    <row r="1131" spans="1:26">
      <c r="A1131" s="89"/>
      <c r="B1131" s="90"/>
      <c r="C1131" s="112"/>
      <c r="D1131" s="90"/>
      <c r="E1131" s="112"/>
      <c r="F1131" s="112"/>
      <c r="G1131" s="114"/>
      <c r="H1131" s="102"/>
      <c r="I1131" s="90"/>
      <c r="J1131" s="91"/>
      <c r="K1131" s="90"/>
      <c r="L1131" s="102" t="str">
        <f t="shared" si="68"/>
        <v>ERROR</v>
      </c>
      <c r="M1131" s="118"/>
      <c r="N1131" s="90"/>
      <c r="O1131" s="90"/>
      <c r="P1131" s="90"/>
      <c r="Q1131" s="89"/>
      <c r="R1131" s="90"/>
      <c r="S1131" s="121" t="str">
        <f>IF(OR(B1131="",$C$3="",$G$3=""),"ERROR",IF(AND(B1131='Dropdown Answer Key'!$B$12,OR(E1131="Lead",E1131="U, May have L",E1131="COM",E1131="")),"Lead",IF(AND(B1131='Dropdown Answer Key'!$B$12,OR(AND(E1131="GALV",H1131="Y"),AND(E1131="GALV",H1131="UN"),AND(E1131="GALV",H1131=""))),"GRR",IF(AND(B1131='Dropdown Answer Key'!$B$12,E1131="Unknown"),"Unknown SL",IF(AND(B1131='Dropdown Answer Key'!$B$13,OR(F1131="Lead",F1131="U, May have L",F1131="COM",F1131="")),"Lead",IF(AND(B1131='Dropdown Answer Key'!$B$13,OR(AND(F1131="GALV",H1131="Y"),AND(F1131="GALV",H1131="UN"),AND(F1131="GALV",H1131=""))),"GRR",IF(AND(B1131='Dropdown Answer Key'!$B$13,F1131="Unknown"),"Unknown SL",IF(AND(B1131='Dropdown Answer Key'!$B$14,OR(E1131="Lead",E1131="U, May have L",E1131="COM",E1131="")),"Lead",IF(AND(B1131='Dropdown Answer Key'!$B$14,OR(F1131="Lead",F1131="U, May have L",F1131="COM",F1131="")),"Lead",IF(AND(B1131='Dropdown Answer Key'!$B$14,OR(AND(E1131="GALV",H1131="Y"),AND(E1131="GALV",H1131="UN"),AND(E1131="GALV",H1131=""),AND(F1131="GALV",H1131="Y"),AND(F1131="GALV",H1131="UN"),AND(F1131="GALV",H1131=""),AND(F1131="GALV",I1131="Y"),AND(F1131="GALV",I1131="UN"),AND(F1131="GALV",I1131=""))),"GRR",IF(AND(B1131='Dropdown Answer Key'!$B$14,OR(E1131="Unknown",F1131="Unknown")),"Unknown SL","Non Lead")))))))))))</f>
        <v>ERROR</v>
      </c>
      <c r="T1131" s="122" t="str">
        <f>IF(OR(M1131="",Q1131="",S1131="ERROR"),"BLANK",IF((AND(M1131='Dropdown Answer Key'!$B$25,OR('Service Line Inventory'!S1131="Lead",S1131="Unknown SL"))),"Tier 1",IF(AND('Service Line Inventory'!M1131='Dropdown Answer Key'!$B$26,OR('Service Line Inventory'!S1131="Lead",S1131="Unknown SL")),"Tier 2",IF(AND('Service Line Inventory'!M1131='Dropdown Answer Key'!$B$27,OR('Service Line Inventory'!S1131="Lead",S1131="Unknown SL")),"Tier 2",IF('Service Line Inventory'!S1131="GRR","Tier 3",IF((AND('Service Line Inventory'!M1131='Dropdown Answer Key'!$B$25,'Service Line Inventory'!Q1131='Dropdown Answer Key'!$M$25,O1131='Dropdown Answer Key'!$G$27,'Service Line Inventory'!P1131='Dropdown Answer Key'!$J$27,S1131="Non Lead")),"Tier 4",IF((AND('Service Line Inventory'!M1131='Dropdown Answer Key'!$B$25,'Service Line Inventory'!Q1131='Dropdown Answer Key'!$M$25,O1131='Dropdown Answer Key'!$G$27,S1131="Non Lead")),"Tier 4",IF((AND('Service Line Inventory'!M1131='Dropdown Answer Key'!$B$25,'Service Line Inventory'!Q1131='Dropdown Answer Key'!$M$25,'Service Line Inventory'!P1131='Dropdown Answer Key'!$J$27,S1131="Non Lead")),"Tier 4","Tier 5"))))))))</f>
        <v>BLANK</v>
      </c>
      <c r="U1131" s="123" t="str">
        <f t="shared" si="69"/>
        <v>ERROR</v>
      </c>
      <c r="V1131" s="122" t="str">
        <f t="shared" si="70"/>
        <v>ERROR</v>
      </c>
      <c r="W1131" s="122" t="str">
        <f t="shared" si="71"/>
        <v>NO</v>
      </c>
      <c r="X1131" s="116"/>
      <c r="Y1131" s="105"/>
      <c r="Z1131" s="85"/>
    </row>
    <row r="1132" spans="1:26">
      <c r="A1132" s="80"/>
      <c r="B1132" s="80"/>
      <c r="C1132" s="111"/>
      <c r="D1132" s="81"/>
      <c r="E1132" s="111"/>
      <c r="F1132" s="111"/>
      <c r="G1132" s="113"/>
      <c r="H1132" s="101"/>
      <c r="I1132" s="81"/>
      <c r="J1132" s="82"/>
      <c r="K1132" s="81"/>
      <c r="L1132" s="101" t="str">
        <f t="shared" si="68"/>
        <v>ERROR</v>
      </c>
      <c r="M1132" s="117"/>
      <c r="N1132" s="81"/>
      <c r="O1132" s="81"/>
      <c r="P1132" s="81"/>
      <c r="Q1132" s="80"/>
      <c r="R1132" s="81"/>
      <c r="S1132" s="106" t="str">
        <f>IF(OR(B1132="",$C$3="",$G$3=""),"ERROR",IF(AND(B1132='Dropdown Answer Key'!$B$12,OR(E1132="Lead",E1132="U, May have L",E1132="COM",E1132="")),"Lead",IF(AND(B1132='Dropdown Answer Key'!$B$12,OR(AND(E1132="GALV",H1132="Y"),AND(E1132="GALV",H1132="UN"),AND(E1132="GALV",H1132=""))),"GRR",IF(AND(B1132='Dropdown Answer Key'!$B$12,E1132="Unknown"),"Unknown SL",IF(AND(B1132='Dropdown Answer Key'!$B$13,OR(F1132="Lead",F1132="U, May have L",F1132="COM",F1132="")),"Lead",IF(AND(B1132='Dropdown Answer Key'!$B$13,OR(AND(F1132="GALV",H1132="Y"),AND(F1132="GALV",H1132="UN"),AND(F1132="GALV",H1132=""))),"GRR",IF(AND(B1132='Dropdown Answer Key'!$B$13,F1132="Unknown"),"Unknown SL",IF(AND(B1132='Dropdown Answer Key'!$B$14,OR(E1132="Lead",E1132="U, May have L",E1132="COM",E1132="")),"Lead",IF(AND(B1132='Dropdown Answer Key'!$B$14,OR(F1132="Lead",F1132="U, May have L",F1132="COM",F1132="")),"Lead",IF(AND(B1132='Dropdown Answer Key'!$B$14,OR(AND(E1132="GALV",H1132="Y"),AND(E1132="GALV",H1132="UN"),AND(E1132="GALV",H1132=""),AND(F1132="GALV",H1132="Y"),AND(F1132="GALV",H1132="UN"),AND(F1132="GALV",H1132=""),AND(F1132="GALV",I1132="Y"),AND(F1132="GALV",I1132="UN"),AND(F1132="GALV",I1132=""))),"GRR",IF(AND(B1132='Dropdown Answer Key'!$B$14,OR(E1132="Unknown",F1132="Unknown")),"Unknown SL","Non Lead")))))))))))</f>
        <v>ERROR</v>
      </c>
      <c r="T1132" s="83" t="str">
        <f>IF(OR(M1132="",Q1132="",S1132="ERROR"),"BLANK",IF((AND(M1132='Dropdown Answer Key'!$B$25,OR('Service Line Inventory'!S1132="Lead",S1132="Unknown SL"))),"Tier 1",IF(AND('Service Line Inventory'!M1132='Dropdown Answer Key'!$B$26,OR('Service Line Inventory'!S1132="Lead",S1132="Unknown SL")),"Tier 2",IF(AND('Service Line Inventory'!M1132='Dropdown Answer Key'!$B$27,OR('Service Line Inventory'!S1132="Lead",S1132="Unknown SL")),"Tier 2",IF('Service Line Inventory'!S1132="GRR","Tier 3",IF((AND('Service Line Inventory'!M1132='Dropdown Answer Key'!$B$25,'Service Line Inventory'!Q1132='Dropdown Answer Key'!$M$25,O1132='Dropdown Answer Key'!$G$27,'Service Line Inventory'!P1132='Dropdown Answer Key'!$J$27,S1132="Non Lead")),"Tier 4",IF((AND('Service Line Inventory'!M1132='Dropdown Answer Key'!$B$25,'Service Line Inventory'!Q1132='Dropdown Answer Key'!$M$25,O1132='Dropdown Answer Key'!$G$27,S1132="Non Lead")),"Tier 4",IF((AND('Service Line Inventory'!M1132='Dropdown Answer Key'!$B$25,'Service Line Inventory'!Q1132='Dropdown Answer Key'!$M$25,'Service Line Inventory'!P1132='Dropdown Answer Key'!$J$27,S1132="Non Lead")),"Tier 4","Tier 5"))))))))</f>
        <v>BLANK</v>
      </c>
      <c r="U1132" s="109" t="str">
        <f t="shared" si="69"/>
        <v>ERROR</v>
      </c>
      <c r="V1132" s="83" t="str">
        <f t="shared" si="70"/>
        <v>ERROR</v>
      </c>
      <c r="W1132" s="83" t="str">
        <f t="shared" si="71"/>
        <v>NO</v>
      </c>
      <c r="X1132" s="115"/>
      <c r="Y1132" s="84"/>
      <c r="Z1132" s="85"/>
    </row>
    <row r="1133" spans="1:26">
      <c r="A1133" s="89"/>
      <c r="B1133" s="90"/>
      <c r="C1133" s="112"/>
      <c r="D1133" s="90"/>
      <c r="E1133" s="112"/>
      <c r="F1133" s="112"/>
      <c r="G1133" s="114"/>
      <c r="H1133" s="102"/>
      <c r="I1133" s="90"/>
      <c r="J1133" s="91"/>
      <c r="K1133" s="90"/>
      <c r="L1133" s="102" t="str">
        <f t="shared" si="68"/>
        <v>ERROR</v>
      </c>
      <c r="M1133" s="118"/>
      <c r="N1133" s="90"/>
      <c r="O1133" s="90"/>
      <c r="P1133" s="90"/>
      <c r="Q1133" s="89"/>
      <c r="R1133" s="90"/>
      <c r="S1133" s="121" t="str">
        <f>IF(OR(B1133="",$C$3="",$G$3=""),"ERROR",IF(AND(B1133='Dropdown Answer Key'!$B$12,OR(E1133="Lead",E1133="U, May have L",E1133="COM",E1133="")),"Lead",IF(AND(B1133='Dropdown Answer Key'!$B$12,OR(AND(E1133="GALV",H1133="Y"),AND(E1133="GALV",H1133="UN"),AND(E1133="GALV",H1133=""))),"GRR",IF(AND(B1133='Dropdown Answer Key'!$B$12,E1133="Unknown"),"Unknown SL",IF(AND(B1133='Dropdown Answer Key'!$B$13,OR(F1133="Lead",F1133="U, May have L",F1133="COM",F1133="")),"Lead",IF(AND(B1133='Dropdown Answer Key'!$B$13,OR(AND(F1133="GALV",H1133="Y"),AND(F1133="GALV",H1133="UN"),AND(F1133="GALV",H1133=""))),"GRR",IF(AND(B1133='Dropdown Answer Key'!$B$13,F1133="Unknown"),"Unknown SL",IF(AND(B1133='Dropdown Answer Key'!$B$14,OR(E1133="Lead",E1133="U, May have L",E1133="COM",E1133="")),"Lead",IF(AND(B1133='Dropdown Answer Key'!$B$14,OR(F1133="Lead",F1133="U, May have L",F1133="COM",F1133="")),"Lead",IF(AND(B1133='Dropdown Answer Key'!$B$14,OR(AND(E1133="GALV",H1133="Y"),AND(E1133="GALV",H1133="UN"),AND(E1133="GALV",H1133=""),AND(F1133="GALV",H1133="Y"),AND(F1133="GALV",H1133="UN"),AND(F1133="GALV",H1133=""),AND(F1133="GALV",I1133="Y"),AND(F1133="GALV",I1133="UN"),AND(F1133="GALV",I1133=""))),"GRR",IF(AND(B1133='Dropdown Answer Key'!$B$14,OR(E1133="Unknown",F1133="Unknown")),"Unknown SL","Non Lead")))))))))))</f>
        <v>ERROR</v>
      </c>
      <c r="T1133" s="122" t="str">
        <f>IF(OR(M1133="",Q1133="",S1133="ERROR"),"BLANK",IF((AND(M1133='Dropdown Answer Key'!$B$25,OR('Service Line Inventory'!S1133="Lead",S1133="Unknown SL"))),"Tier 1",IF(AND('Service Line Inventory'!M1133='Dropdown Answer Key'!$B$26,OR('Service Line Inventory'!S1133="Lead",S1133="Unknown SL")),"Tier 2",IF(AND('Service Line Inventory'!M1133='Dropdown Answer Key'!$B$27,OR('Service Line Inventory'!S1133="Lead",S1133="Unknown SL")),"Tier 2",IF('Service Line Inventory'!S1133="GRR","Tier 3",IF((AND('Service Line Inventory'!M1133='Dropdown Answer Key'!$B$25,'Service Line Inventory'!Q1133='Dropdown Answer Key'!$M$25,O1133='Dropdown Answer Key'!$G$27,'Service Line Inventory'!P1133='Dropdown Answer Key'!$J$27,S1133="Non Lead")),"Tier 4",IF((AND('Service Line Inventory'!M1133='Dropdown Answer Key'!$B$25,'Service Line Inventory'!Q1133='Dropdown Answer Key'!$M$25,O1133='Dropdown Answer Key'!$G$27,S1133="Non Lead")),"Tier 4",IF((AND('Service Line Inventory'!M1133='Dropdown Answer Key'!$B$25,'Service Line Inventory'!Q1133='Dropdown Answer Key'!$M$25,'Service Line Inventory'!P1133='Dropdown Answer Key'!$J$27,S1133="Non Lead")),"Tier 4","Tier 5"))))))))</f>
        <v>BLANK</v>
      </c>
      <c r="U1133" s="123" t="str">
        <f t="shared" si="69"/>
        <v>ERROR</v>
      </c>
      <c r="V1133" s="122" t="str">
        <f t="shared" si="70"/>
        <v>ERROR</v>
      </c>
      <c r="W1133" s="122" t="str">
        <f t="shared" si="71"/>
        <v>NO</v>
      </c>
      <c r="X1133" s="116"/>
      <c r="Y1133" s="105"/>
      <c r="Z1133" s="85"/>
    </row>
    <row r="1134" spans="1:26">
      <c r="A1134" s="80"/>
      <c r="B1134" s="80"/>
      <c r="C1134" s="111"/>
      <c r="D1134" s="81"/>
      <c r="E1134" s="111"/>
      <c r="F1134" s="111"/>
      <c r="G1134" s="113"/>
      <c r="H1134" s="101"/>
      <c r="I1134" s="81"/>
      <c r="J1134" s="82"/>
      <c r="K1134" s="81"/>
      <c r="L1134" s="101" t="str">
        <f t="shared" si="68"/>
        <v>ERROR</v>
      </c>
      <c r="M1134" s="117"/>
      <c r="N1134" s="81"/>
      <c r="O1134" s="81"/>
      <c r="P1134" s="81"/>
      <c r="Q1134" s="80"/>
      <c r="R1134" s="81"/>
      <c r="S1134" s="106" t="str">
        <f>IF(OR(B1134="",$C$3="",$G$3=""),"ERROR",IF(AND(B1134='Dropdown Answer Key'!$B$12,OR(E1134="Lead",E1134="U, May have L",E1134="COM",E1134="")),"Lead",IF(AND(B1134='Dropdown Answer Key'!$B$12,OR(AND(E1134="GALV",H1134="Y"),AND(E1134="GALV",H1134="UN"),AND(E1134="GALV",H1134=""))),"GRR",IF(AND(B1134='Dropdown Answer Key'!$B$12,E1134="Unknown"),"Unknown SL",IF(AND(B1134='Dropdown Answer Key'!$B$13,OR(F1134="Lead",F1134="U, May have L",F1134="COM",F1134="")),"Lead",IF(AND(B1134='Dropdown Answer Key'!$B$13,OR(AND(F1134="GALV",H1134="Y"),AND(F1134="GALV",H1134="UN"),AND(F1134="GALV",H1134=""))),"GRR",IF(AND(B1134='Dropdown Answer Key'!$B$13,F1134="Unknown"),"Unknown SL",IF(AND(B1134='Dropdown Answer Key'!$B$14,OR(E1134="Lead",E1134="U, May have L",E1134="COM",E1134="")),"Lead",IF(AND(B1134='Dropdown Answer Key'!$B$14,OR(F1134="Lead",F1134="U, May have L",F1134="COM",F1134="")),"Lead",IF(AND(B1134='Dropdown Answer Key'!$B$14,OR(AND(E1134="GALV",H1134="Y"),AND(E1134="GALV",H1134="UN"),AND(E1134="GALV",H1134=""),AND(F1134="GALV",H1134="Y"),AND(F1134="GALV",H1134="UN"),AND(F1134="GALV",H1134=""),AND(F1134="GALV",I1134="Y"),AND(F1134="GALV",I1134="UN"),AND(F1134="GALV",I1134=""))),"GRR",IF(AND(B1134='Dropdown Answer Key'!$B$14,OR(E1134="Unknown",F1134="Unknown")),"Unknown SL","Non Lead")))))))))))</f>
        <v>ERROR</v>
      </c>
      <c r="T1134" s="83" t="str">
        <f>IF(OR(M1134="",Q1134="",S1134="ERROR"),"BLANK",IF((AND(M1134='Dropdown Answer Key'!$B$25,OR('Service Line Inventory'!S1134="Lead",S1134="Unknown SL"))),"Tier 1",IF(AND('Service Line Inventory'!M1134='Dropdown Answer Key'!$B$26,OR('Service Line Inventory'!S1134="Lead",S1134="Unknown SL")),"Tier 2",IF(AND('Service Line Inventory'!M1134='Dropdown Answer Key'!$B$27,OR('Service Line Inventory'!S1134="Lead",S1134="Unknown SL")),"Tier 2",IF('Service Line Inventory'!S1134="GRR","Tier 3",IF((AND('Service Line Inventory'!M1134='Dropdown Answer Key'!$B$25,'Service Line Inventory'!Q1134='Dropdown Answer Key'!$M$25,O1134='Dropdown Answer Key'!$G$27,'Service Line Inventory'!P1134='Dropdown Answer Key'!$J$27,S1134="Non Lead")),"Tier 4",IF((AND('Service Line Inventory'!M1134='Dropdown Answer Key'!$B$25,'Service Line Inventory'!Q1134='Dropdown Answer Key'!$M$25,O1134='Dropdown Answer Key'!$G$27,S1134="Non Lead")),"Tier 4",IF((AND('Service Line Inventory'!M1134='Dropdown Answer Key'!$B$25,'Service Line Inventory'!Q1134='Dropdown Answer Key'!$M$25,'Service Line Inventory'!P1134='Dropdown Answer Key'!$J$27,S1134="Non Lead")),"Tier 4","Tier 5"))))))))</f>
        <v>BLANK</v>
      </c>
      <c r="U1134" s="109" t="str">
        <f t="shared" si="69"/>
        <v>ERROR</v>
      </c>
      <c r="V1134" s="83" t="str">
        <f t="shared" si="70"/>
        <v>ERROR</v>
      </c>
      <c r="W1134" s="83" t="str">
        <f t="shared" si="71"/>
        <v>NO</v>
      </c>
      <c r="X1134" s="115"/>
      <c r="Y1134" s="84"/>
      <c r="Z1134" s="85"/>
    </row>
    <row r="1135" spans="1:26">
      <c r="A1135" s="89"/>
      <c r="B1135" s="90"/>
      <c r="C1135" s="112"/>
      <c r="D1135" s="90"/>
      <c r="E1135" s="112"/>
      <c r="F1135" s="112"/>
      <c r="G1135" s="114"/>
      <c r="H1135" s="102"/>
      <c r="I1135" s="90"/>
      <c r="J1135" s="91"/>
      <c r="K1135" s="90"/>
      <c r="L1135" s="102" t="str">
        <f t="shared" si="68"/>
        <v>ERROR</v>
      </c>
      <c r="M1135" s="118"/>
      <c r="N1135" s="90"/>
      <c r="O1135" s="90"/>
      <c r="P1135" s="90"/>
      <c r="Q1135" s="89"/>
      <c r="R1135" s="90"/>
      <c r="S1135" s="121" t="str">
        <f>IF(OR(B1135="",$C$3="",$G$3=""),"ERROR",IF(AND(B1135='Dropdown Answer Key'!$B$12,OR(E1135="Lead",E1135="U, May have L",E1135="COM",E1135="")),"Lead",IF(AND(B1135='Dropdown Answer Key'!$B$12,OR(AND(E1135="GALV",H1135="Y"),AND(E1135="GALV",H1135="UN"),AND(E1135="GALV",H1135=""))),"GRR",IF(AND(B1135='Dropdown Answer Key'!$B$12,E1135="Unknown"),"Unknown SL",IF(AND(B1135='Dropdown Answer Key'!$B$13,OR(F1135="Lead",F1135="U, May have L",F1135="COM",F1135="")),"Lead",IF(AND(B1135='Dropdown Answer Key'!$B$13,OR(AND(F1135="GALV",H1135="Y"),AND(F1135="GALV",H1135="UN"),AND(F1135="GALV",H1135=""))),"GRR",IF(AND(B1135='Dropdown Answer Key'!$B$13,F1135="Unknown"),"Unknown SL",IF(AND(B1135='Dropdown Answer Key'!$B$14,OR(E1135="Lead",E1135="U, May have L",E1135="COM",E1135="")),"Lead",IF(AND(B1135='Dropdown Answer Key'!$B$14,OR(F1135="Lead",F1135="U, May have L",F1135="COM",F1135="")),"Lead",IF(AND(B1135='Dropdown Answer Key'!$B$14,OR(AND(E1135="GALV",H1135="Y"),AND(E1135="GALV",H1135="UN"),AND(E1135="GALV",H1135=""),AND(F1135="GALV",H1135="Y"),AND(F1135="GALV",H1135="UN"),AND(F1135="GALV",H1135=""),AND(F1135="GALV",I1135="Y"),AND(F1135="GALV",I1135="UN"),AND(F1135="GALV",I1135=""))),"GRR",IF(AND(B1135='Dropdown Answer Key'!$B$14,OR(E1135="Unknown",F1135="Unknown")),"Unknown SL","Non Lead")))))))))))</f>
        <v>ERROR</v>
      </c>
      <c r="T1135" s="122" t="str">
        <f>IF(OR(M1135="",Q1135="",S1135="ERROR"),"BLANK",IF((AND(M1135='Dropdown Answer Key'!$B$25,OR('Service Line Inventory'!S1135="Lead",S1135="Unknown SL"))),"Tier 1",IF(AND('Service Line Inventory'!M1135='Dropdown Answer Key'!$B$26,OR('Service Line Inventory'!S1135="Lead",S1135="Unknown SL")),"Tier 2",IF(AND('Service Line Inventory'!M1135='Dropdown Answer Key'!$B$27,OR('Service Line Inventory'!S1135="Lead",S1135="Unknown SL")),"Tier 2",IF('Service Line Inventory'!S1135="GRR","Tier 3",IF((AND('Service Line Inventory'!M1135='Dropdown Answer Key'!$B$25,'Service Line Inventory'!Q1135='Dropdown Answer Key'!$M$25,O1135='Dropdown Answer Key'!$G$27,'Service Line Inventory'!P1135='Dropdown Answer Key'!$J$27,S1135="Non Lead")),"Tier 4",IF((AND('Service Line Inventory'!M1135='Dropdown Answer Key'!$B$25,'Service Line Inventory'!Q1135='Dropdown Answer Key'!$M$25,O1135='Dropdown Answer Key'!$G$27,S1135="Non Lead")),"Tier 4",IF((AND('Service Line Inventory'!M1135='Dropdown Answer Key'!$B$25,'Service Line Inventory'!Q1135='Dropdown Answer Key'!$M$25,'Service Line Inventory'!P1135='Dropdown Answer Key'!$J$27,S1135="Non Lead")),"Tier 4","Tier 5"))))))))</f>
        <v>BLANK</v>
      </c>
      <c r="U1135" s="123" t="str">
        <f t="shared" si="69"/>
        <v>ERROR</v>
      </c>
      <c r="V1135" s="122" t="str">
        <f t="shared" si="70"/>
        <v>ERROR</v>
      </c>
      <c r="W1135" s="122" t="str">
        <f t="shared" si="71"/>
        <v>NO</v>
      </c>
      <c r="X1135" s="116"/>
      <c r="Y1135" s="105"/>
      <c r="Z1135" s="85"/>
    </row>
    <row r="1136" spans="1:26">
      <c r="A1136" s="80"/>
      <c r="B1136" s="80"/>
      <c r="C1136" s="111"/>
      <c r="D1136" s="81"/>
      <c r="E1136" s="111"/>
      <c r="F1136" s="111"/>
      <c r="G1136" s="113"/>
      <c r="H1136" s="101"/>
      <c r="I1136" s="81"/>
      <c r="J1136" s="82"/>
      <c r="K1136" s="81"/>
      <c r="L1136" s="101" t="str">
        <f t="shared" si="68"/>
        <v>ERROR</v>
      </c>
      <c r="M1136" s="117"/>
      <c r="N1136" s="81"/>
      <c r="O1136" s="81"/>
      <c r="P1136" s="81"/>
      <c r="Q1136" s="80"/>
      <c r="R1136" s="81"/>
      <c r="S1136" s="106" t="str">
        <f>IF(OR(B1136="",$C$3="",$G$3=""),"ERROR",IF(AND(B1136='Dropdown Answer Key'!$B$12,OR(E1136="Lead",E1136="U, May have L",E1136="COM",E1136="")),"Lead",IF(AND(B1136='Dropdown Answer Key'!$B$12,OR(AND(E1136="GALV",H1136="Y"),AND(E1136="GALV",H1136="UN"),AND(E1136="GALV",H1136=""))),"GRR",IF(AND(B1136='Dropdown Answer Key'!$B$12,E1136="Unknown"),"Unknown SL",IF(AND(B1136='Dropdown Answer Key'!$B$13,OR(F1136="Lead",F1136="U, May have L",F1136="COM",F1136="")),"Lead",IF(AND(B1136='Dropdown Answer Key'!$B$13,OR(AND(F1136="GALV",H1136="Y"),AND(F1136="GALV",H1136="UN"),AND(F1136="GALV",H1136=""))),"GRR",IF(AND(B1136='Dropdown Answer Key'!$B$13,F1136="Unknown"),"Unknown SL",IF(AND(B1136='Dropdown Answer Key'!$B$14,OR(E1136="Lead",E1136="U, May have L",E1136="COM",E1136="")),"Lead",IF(AND(B1136='Dropdown Answer Key'!$B$14,OR(F1136="Lead",F1136="U, May have L",F1136="COM",F1136="")),"Lead",IF(AND(B1136='Dropdown Answer Key'!$B$14,OR(AND(E1136="GALV",H1136="Y"),AND(E1136="GALV",H1136="UN"),AND(E1136="GALV",H1136=""),AND(F1136="GALV",H1136="Y"),AND(F1136="GALV",H1136="UN"),AND(F1136="GALV",H1136=""),AND(F1136="GALV",I1136="Y"),AND(F1136="GALV",I1136="UN"),AND(F1136="GALV",I1136=""))),"GRR",IF(AND(B1136='Dropdown Answer Key'!$B$14,OR(E1136="Unknown",F1136="Unknown")),"Unknown SL","Non Lead")))))))))))</f>
        <v>ERROR</v>
      </c>
      <c r="T1136" s="83" t="str">
        <f>IF(OR(M1136="",Q1136="",S1136="ERROR"),"BLANK",IF((AND(M1136='Dropdown Answer Key'!$B$25,OR('Service Line Inventory'!S1136="Lead",S1136="Unknown SL"))),"Tier 1",IF(AND('Service Line Inventory'!M1136='Dropdown Answer Key'!$B$26,OR('Service Line Inventory'!S1136="Lead",S1136="Unknown SL")),"Tier 2",IF(AND('Service Line Inventory'!M1136='Dropdown Answer Key'!$B$27,OR('Service Line Inventory'!S1136="Lead",S1136="Unknown SL")),"Tier 2",IF('Service Line Inventory'!S1136="GRR","Tier 3",IF((AND('Service Line Inventory'!M1136='Dropdown Answer Key'!$B$25,'Service Line Inventory'!Q1136='Dropdown Answer Key'!$M$25,O1136='Dropdown Answer Key'!$G$27,'Service Line Inventory'!P1136='Dropdown Answer Key'!$J$27,S1136="Non Lead")),"Tier 4",IF((AND('Service Line Inventory'!M1136='Dropdown Answer Key'!$B$25,'Service Line Inventory'!Q1136='Dropdown Answer Key'!$M$25,O1136='Dropdown Answer Key'!$G$27,S1136="Non Lead")),"Tier 4",IF((AND('Service Line Inventory'!M1136='Dropdown Answer Key'!$B$25,'Service Line Inventory'!Q1136='Dropdown Answer Key'!$M$25,'Service Line Inventory'!P1136='Dropdown Answer Key'!$J$27,S1136="Non Lead")),"Tier 4","Tier 5"))))))))</f>
        <v>BLANK</v>
      </c>
      <c r="U1136" s="109" t="str">
        <f t="shared" si="69"/>
        <v>ERROR</v>
      </c>
      <c r="V1136" s="83" t="str">
        <f t="shared" si="70"/>
        <v>ERROR</v>
      </c>
      <c r="W1136" s="83" t="str">
        <f t="shared" si="71"/>
        <v>NO</v>
      </c>
      <c r="X1136" s="115"/>
      <c r="Y1136" s="84"/>
      <c r="Z1136" s="85"/>
    </row>
    <row r="1137" spans="1:26">
      <c r="A1137" s="89"/>
      <c r="B1137" s="90"/>
      <c r="C1137" s="112"/>
      <c r="D1137" s="90"/>
      <c r="E1137" s="112"/>
      <c r="F1137" s="112"/>
      <c r="G1137" s="114"/>
      <c r="H1137" s="102"/>
      <c r="I1137" s="90"/>
      <c r="J1137" s="91"/>
      <c r="K1137" s="90"/>
      <c r="L1137" s="102" t="str">
        <f t="shared" si="68"/>
        <v>ERROR</v>
      </c>
      <c r="M1137" s="118"/>
      <c r="N1137" s="90"/>
      <c r="O1137" s="90"/>
      <c r="P1137" s="90"/>
      <c r="Q1137" s="89"/>
      <c r="R1137" s="90"/>
      <c r="S1137" s="121" t="str">
        <f>IF(OR(B1137="",$C$3="",$G$3=""),"ERROR",IF(AND(B1137='Dropdown Answer Key'!$B$12,OR(E1137="Lead",E1137="U, May have L",E1137="COM",E1137="")),"Lead",IF(AND(B1137='Dropdown Answer Key'!$B$12,OR(AND(E1137="GALV",H1137="Y"),AND(E1137="GALV",H1137="UN"),AND(E1137="GALV",H1137=""))),"GRR",IF(AND(B1137='Dropdown Answer Key'!$B$12,E1137="Unknown"),"Unknown SL",IF(AND(B1137='Dropdown Answer Key'!$B$13,OR(F1137="Lead",F1137="U, May have L",F1137="COM",F1137="")),"Lead",IF(AND(B1137='Dropdown Answer Key'!$B$13,OR(AND(F1137="GALV",H1137="Y"),AND(F1137="GALV",H1137="UN"),AND(F1137="GALV",H1137=""))),"GRR",IF(AND(B1137='Dropdown Answer Key'!$B$13,F1137="Unknown"),"Unknown SL",IF(AND(B1137='Dropdown Answer Key'!$B$14,OR(E1137="Lead",E1137="U, May have L",E1137="COM",E1137="")),"Lead",IF(AND(B1137='Dropdown Answer Key'!$B$14,OR(F1137="Lead",F1137="U, May have L",F1137="COM",F1137="")),"Lead",IF(AND(B1137='Dropdown Answer Key'!$B$14,OR(AND(E1137="GALV",H1137="Y"),AND(E1137="GALV",H1137="UN"),AND(E1137="GALV",H1137=""),AND(F1137="GALV",H1137="Y"),AND(F1137="GALV",H1137="UN"),AND(F1137="GALV",H1137=""),AND(F1137="GALV",I1137="Y"),AND(F1137="GALV",I1137="UN"),AND(F1137="GALV",I1137=""))),"GRR",IF(AND(B1137='Dropdown Answer Key'!$B$14,OR(E1137="Unknown",F1137="Unknown")),"Unknown SL","Non Lead")))))))))))</f>
        <v>ERROR</v>
      </c>
      <c r="T1137" s="122" t="str">
        <f>IF(OR(M1137="",Q1137="",S1137="ERROR"),"BLANK",IF((AND(M1137='Dropdown Answer Key'!$B$25,OR('Service Line Inventory'!S1137="Lead",S1137="Unknown SL"))),"Tier 1",IF(AND('Service Line Inventory'!M1137='Dropdown Answer Key'!$B$26,OR('Service Line Inventory'!S1137="Lead",S1137="Unknown SL")),"Tier 2",IF(AND('Service Line Inventory'!M1137='Dropdown Answer Key'!$B$27,OR('Service Line Inventory'!S1137="Lead",S1137="Unknown SL")),"Tier 2",IF('Service Line Inventory'!S1137="GRR","Tier 3",IF((AND('Service Line Inventory'!M1137='Dropdown Answer Key'!$B$25,'Service Line Inventory'!Q1137='Dropdown Answer Key'!$M$25,O1137='Dropdown Answer Key'!$G$27,'Service Line Inventory'!P1137='Dropdown Answer Key'!$J$27,S1137="Non Lead")),"Tier 4",IF((AND('Service Line Inventory'!M1137='Dropdown Answer Key'!$B$25,'Service Line Inventory'!Q1137='Dropdown Answer Key'!$M$25,O1137='Dropdown Answer Key'!$G$27,S1137="Non Lead")),"Tier 4",IF((AND('Service Line Inventory'!M1137='Dropdown Answer Key'!$B$25,'Service Line Inventory'!Q1137='Dropdown Answer Key'!$M$25,'Service Line Inventory'!P1137='Dropdown Answer Key'!$J$27,S1137="Non Lead")),"Tier 4","Tier 5"))))))))</f>
        <v>BLANK</v>
      </c>
      <c r="U1137" s="123" t="str">
        <f t="shared" si="69"/>
        <v>ERROR</v>
      </c>
      <c r="V1137" s="122" t="str">
        <f t="shared" si="70"/>
        <v>ERROR</v>
      </c>
      <c r="W1137" s="122" t="str">
        <f t="shared" si="71"/>
        <v>NO</v>
      </c>
      <c r="X1137" s="116"/>
      <c r="Y1137" s="105"/>
      <c r="Z1137" s="85"/>
    </row>
    <row r="1138" spans="1:26">
      <c r="A1138" s="80"/>
      <c r="B1138" s="80"/>
      <c r="C1138" s="111"/>
      <c r="D1138" s="81"/>
      <c r="E1138" s="111"/>
      <c r="F1138" s="111"/>
      <c r="G1138" s="113"/>
      <c r="H1138" s="101"/>
      <c r="I1138" s="81"/>
      <c r="J1138" s="82"/>
      <c r="K1138" s="81"/>
      <c r="L1138" s="101" t="str">
        <f t="shared" si="68"/>
        <v>ERROR</v>
      </c>
      <c r="M1138" s="117"/>
      <c r="N1138" s="81"/>
      <c r="O1138" s="81"/>
      <c r="P1138" s="81"/>
      <c r="Q1138" s="80"/>
      <c r="R1138" s="81"/>
      <c r="S1138" s="106" t="str">
        <f>IF(OR(B1138="",$C$3="",$G$3=""),"ERROR",IF(AND(B1138='Dropdown Answer Key'!$B$12,OR(E1138="Lead",E1138="U, May have L",E1138="COM",E1138="")),"Lead",IF(AND(B1138='Dropdown Answer Key'!$B$12,OR(AND(E1138="GALV",H1138="Y"),AND(E1138="GALV",H1138="UN"),AND(E1138="GALV",H1138=""))),"GRR",IF(AND(B1138='Dropdown Answer Key'!$B$12,E1138="Unknown"),"Unknown SL",IF(AND(B1138='Dropdown Answer Key'!$B$13,OR(F1138="Lead",F1138="U, May have L",F1138="COM",F1138="")),"Lead",IF(AND(B1138='Dropdown Answer Key'!$B$13,OR(AND(F1138="GALV",H1138="Y"),AND(F1138="GALV",H1138="UN"),AND(F1138="GALV",H1138=""))),"GRR",IF(AND(B1138='Dropdown Answer Key'!$B$13,F1138="Unknown"),"Unknown SL",IF(AND(B1138='Dropdown Answer Key'!$B$14,OR(E1138="Lead",E1138="U, May have L",E1138="COM",E1138="")),"Lead",IF(AND(B1138='Dropdown Answer Key'!$B$14,OR(F1138="Lead",F1138="U, May have L",F1138="COM",F1138="")),"Lead",IF(AND(B1138='Dropdown Answer Key'!$B$14,OR(AND(E1138="GALV",H1138="Y"),AND(E1138="GALV",H1138="UN"),AND(E1138="GALV",H1138=""),AND(F1138="GALV",H1138="Y"),AND(F1138="GALV",H1138="UN"),AND(F1138="GALV",H1138=""),AND(F1138="GALV",I1138="Y"),AND(F1138="GALV",I1138="UN"),AND(F1138="GALV",I1138=""))),"GRR",IF(AND(B1138='Dropdown Answer Key'!$B$14,OR(E1138="Unknown",F1138="Unknown")),"Unknown SL","Non Lead")))))))))))</f>
        <v>ERROR</v>
      </c>
      <c r="T1138" s="83" t="str">
        <f>IF(OR(M1138="",Q1138="",S1138="ERROR"),"BLANK",IF((AND(M1138='Dropdown Answer Key'!$B$25,OR('Service Line Inventory'!S1138="Lead",S1138="Unknown SL"))),"Tier 1",IF(AND('Service Line Inventory'!M1138='Dropdown Answer Key'!$B$26,OR('Service Line Inventory'!S1138="Lead",S1138="Unknown SL")),"Tier 2",IF(AND('Service Line Inventory'!M1138='Dropdown Answer Key'!$B$27,OR('Service Line Inventory'!S1138="Lead",S1138="Unknown SL")),"Tier 2",IF('Service Line Inventory'!S1138="GRR","Tier 3",IF((AND('Service Line Inventory'!M1138='Dropdown Answer Key'!$B$25,'Service Line Inventory'!Q1138='Dropdown Answer Key'!$M$25,O1138='Dropdown Answer Key'!$G$27,'Service Line Inventory'!P1138='Dropdown Answer Key'!$J$27,S1138="Non Lead")),"Tier 4",IF((AND('Service Line Inventory'!M1138='Dropdown Answer Key'!$B$25,'Service Line Inventory'!Q1138='Dropdown Answer Key'!$M$25,O1138='Dropdown Answer Key'!$G$27,S1138="Non Lead")),"Tier 4",IF((AND('Service Line Inventory'!M1138='Dropdown Answer Key'!$B$25,'Service Line Inventory'!Q1138='Dropdown Answer Key'!$M$25,'Service Line Inventory'!P1138='Dropdown Answer Key'!$J$27,S1138="Non Lead")),"Tier 4","Tier 5"))))))))</f>
        <v>BLANK</v>
      </c>
      <c r="U1138" s="109" t="str">
        <f t="shared" si="69"/>
        <v>ERROR</v>
      </c>
      <c r="V1138" s="83" t="str">
        <f t="shared" si="70"/>
        <v>ERROR</v>
      </c>
      <c r="W1138" s="83" t="str">
        <f t="shared" si="71"/>
        <v>NO</v>
      </c>
      <c r="X1138" s="115"/>
      <c r="Y1138" s="84"/>
      <c r="Z1138" s="85"/>
    </row>
    <row r="1139" spans="1:26">
      <c r="A1139" s="89"/>
      <c r="B1139" s="90"/>
      <c r="C1139" s="112"/>
      <c r="D1139" s="90"/>
      <c r="E1139" s="112"/>
      <c r="F1139" s="112"/>
      <c r="G1139" s="114"/>
      <c r="H1139" s="102"/>
      <c r="I1139" s="90"/>
      <c r="J1139" s="91"/>
      <c r="K1139" s="90"/>
      <c r="L1139" s="102" t="str">
        <f t="shared" si="68"/>
        <v>ERROR</v>
      </c>
      <c r="M1139" s="118"/>
      <c r="N1139" s="90"/>
      <c r="O1139" s="90"/>
      <c r="P1139" s="90"/>
      <c r="Q1139" s="89"/>
      <c r="R1139" s="90"/>
      <c r="S1139" s="121" t="str">
        <f>IF(OR(B1139="",$C$3="",$G$3=""),"ERROR",IF(AND(B1139='Dropdown Answer Key'!$B$12,OR(E1139="Lead",E1139="U, May have L",E1139="COM",E1139="")),"Lead",IF(AND(B1139='Dropdown Answer Key'!$B$12,OR(AND(E1139="GALV",H1139="Y"),AND(E1139="GALV",H1139="UN"),AND(E1139="GALV",H1139=""))),"GRR",IF(AND(B1139='Dropdown Answer Key'!$B$12,E1139="Unknown"),"Unknown SL",IF(AND(B1139='Dropdown Answer Key'!$B$13,OR(F1139="Lead",F1139="U, May have L",F1139="COM",F1139="")),"Lead",IF(AND(B1139='Dropdown Answer Key'!$B$13,OR(AND(F1139="GALV",H1139="Y"),AND(F1139="GALV",H1139="UN"),AND(F1139="GALV",H1139=""))),"GRR",IF(AND(B1139='Dropdown Answer Key'!$B$13,F1139="Unknown"),"Unknown SL",IF(AND(B1139='Dropdown Answer Key'!$B$14,OR(E1139="Lead",E1139="U, May have L",E1139="COM",E1139="")),"Lead",IF(AND(B1139='Dropdown Answer Key'!$B$14,OR(F1139="Lead",F1139="U, May have L",F1139="COM",F1139="")),"Lead",IF(AND(B1139='Dropdown Answer Key'!$B$14,OR(AND(E1139="GALV",H1139="Y"),AND(E1139="GALV",H1139="UN"),AND(E1139="GALV",H1139=""),AND(F1139="GALV",H1139="Y"),AND(F1139="GALV",H1139="UN"),AND(F1139="GALV",H1139=""),AND(F1139="GALV",I1139="Y"),AND(F1139="GALV",I1139="UN"),AND(F1139="GALV",I1139=""))),"GRR",IF(AND(B1139='Dropdown Answer Key'!$B$14,OR(E1139="Unknown",F1139="Unknown")),"Unknown SL","Non Lead")))))))))))</f>
        <v>ERROR</v>
      </c>
      <c r="T1139" s="122" t="str">
        <f>IF(OR(M1139="",Q1139="",S1139="ERROR"),"BLANK",IF((AND(M1139='Dropdown Answer Key'!$B$25,OR('Service Line Inventory'!S1139="Lead",S1139="Unknown SL"))),"Tier 1",IF(AND('Service Line Inventory'!M1139='Dropdown Answer Key'!$B$26,OR('Service Line Inventory'!S1139="Lead",S1139="Unknown SL")),"Tier 2",IF(AND('Service Line Inventory'!M1139='Dropdown Answer Key'!$B$27,OR('Service Line Inventory'!S1139="Lead",S1139="Unknown SL")),"Tier 2",IF('Service Line Inventory'!S1139="GRR","Tier 3",IF((AND('Service Line Inventory'!M1139='Dropdown Answer Key'!$B$25,'Service Line Inventory'!Q1139='Dropdown Answer Key'!$M$25,O1139='Dropdown Answer Key'!$G$27,'Service Line Inventory'!P1139='Dropdown Answer Key'!$J$27,S1139="Non Lead")),"Tier 4",IF((AND('Service Line Inventory'!M1139='Dropdown Answer Key'!$B$25,'Service Line Inventory'!Q1139='Dropdown Answer Key'!$M$25,O1139='Dropdown Answer Key'!$G$27,S1139="Non Lead")),"Tier 4",IF((AND('Service Line Inventory'!M1139='Dropdown Answer Key'!$B$25,'Service Line Inventory'!Q1139='Dropdown Answer Key'!$M$25,'Service Line Inventory'!P1139='Dropdown Answer Key'!$J$27,S1139="Non Lead")),"Tier 4","Tier 5"))))))))</f>
        <v>BLANK</v>
      </c>
      <c r="U1139" s="123" t="str">
        <f t="shared" si="69"/>
        <v>ERROR</v>
      </c>
      <c r="V1139" s="122" t="str">
        <f t="shared" si="70"/>
        <v>ERROR</v>
      </c>
      <c r="W1139" s="122" t="str">
        <f t="shared" si="71"/>
        <v>NO</v>
      </c>
      <c r="X1139" s="116"/>
      <c r="Y1139" s="105"/>
      <c r="Z1139" s="85"/>
    </row>
    <row r="1140" spans="1:26">
      <c r="A1140" s="80"/>
      <c r="B1140" s="80"/>
      <c r="C1140" s="111"/>
      <c r="D1140" s="81"/>
      <c r="E1140" s="111"/>
      <c r="F1140" s="111"/>
      <c r="G1140" s="113"/>
      <c r="H1140" s="101"/>
      <c r="I1140" s="81"/>
      <c r="J1140" s="82"/>
      <c r="K1140" s="81"/>
      <c r="L1140" s="101" t="str">
        <f t="shared" si="68"/>
        <v>ERROR</v>
      </c>
      <c r="M1140" s="117"/>
      <c r="N1140" s="81"/>
      <c r="O1140" s="81"/>
      <c r="P1140" s="81"/>
      <c r="Q1140" s="80"/>
      <c r="R1140" s="81"/>
      <c r="S1140" s="106" t="str">
        <f>IF(OR(B1140="",$C$3="",$G$3=""),"ERROR",IF(AND(B1140='Dropdown Answer Key'!$B$12,OR(E1140="Lead",E1140="U, May have L",E1140="COM",E1140="")),"Lead",IF(AND(B1140='Dropdown Answer Key'!$B$12,OR(AND(E1140="GALV",H1140="Y"),AND(E1140="GALV",H1140="UN"),AND(E1140="GALV",H1140=""))),"GRR",IF(AND(B1140='Dropdown Answer Key'!$B$12,E1140="Unknown"),"Unknown SL",IF(AND(B1140='Dropdown Answer Key'!$B$13,OR(F1140="Lead",F1140="U, May have L",F1140="COM",F1140="")),"Lead",IF(AND(B1140='Dropdown Answer Key'!$B$13,OR(AND(F1140="GALV",H1140="Y"),AND(F1140="GALV",H1140="UN"),AND(F1140="GALV",H1140=""))),"GRR",IF(AND(B1140='Dropdown Answer Key'!$B$13,F1140="Unknown"),"Unknown SL",IF(AND(B1140='Dropdown Answer Key'!$B$14,OR(E1140="Lead",E1140="U, May have L",E1140="COM",E1140="")),"Lead",IF(AND(B1140='Dropdown Answer Key'!$B$14,OR(F1140="Lead",F1140="U, May have L",F1140="COM",F1140="")),"Lead",IF(AND(B1140='Dropdown Answer Key'!$B$14,OR(AND(E1140="GALV",H1140="Y"),AND(E1140="GALV",H1140="UN"),AND(E1140="GALV",H1140=""),AND(F1140="GALV",H1140="Y"),AND(F1140="GALV",H1140="UN"),AND(F1140="GALV",H1140=""),AND(F1140="GALV",I1140="Y"),AND(F1140="GALV",I1140="UN"),AND(F1140="GALV",I1140=""))),"GRR",IF(AND(B1140='Dropdown Answer Key'!$B$14,OR(E1140="Unknown",F1140="Unknown")),"Unknown SL","Non Lead")))))))))))</f>
        <v>ERROR</v>
      </c>
      <c r="T1140" s="83" t="str">
        <f>IF(OR(M1140="",Q1140="",S1140="ERROR"),"BLANK",IF((AND(M1140='Dropdown Answer Key'!$B$25,OR('Service Line Inventory'!S1140="Lead",S1140="Unknown SL"))),"Tier 1",IF(AND('Service Line Inventory'!M1140='Dropdown Answer Key'!$B$26,OR('Service Line Inventory'!S1140="Lead",S1140="Unknown SL")),"Tier 2",IF(AND('Service Line Inventory'!M1140='Dropdown Answer Key'!$B$27,OR('Service Line Inventory'!S1140="Lead",S1140="Unknown SL")),"Tier 2",IF('Service Line Inventory'!S1140="GRR","Tier 3",IF((AND('Service Line Inventory'!M1140='Dropdown Answer Key'!$B$25,'Service Line Inventory'!Q1140='Dropdown Answer Key'!$M$25,O1140='Dropdown Answer Key'!$G$27,'Service Line Inventory'!P1140='Dropdown Answer Key'!$J$27,S1140="Non Lead")),"Tier 4",IF((AND('Service Line Inventory'!M1140='Dropdown Answer Key'!$B$25,'Service Line Inventory'!Q1140='Dropdown Answer Key'!$M$25,O1140='Dropdown Answer Key'!$G$27,S1140="Non Lead")),"Tier 4",IF((AND('Service Line Inventory'!M1140='Dropdown Answer Key'!$B$25,'Service Line Inventory'!Q1140='Dropdown Answer Key'!$M$25,'Service Line Inventory'!P1140='Dropdown Answer Key'!$J$27,S1140="Non Lead")),"Tier 4","Tier 5"))))))))</f>
        <v>BLANK</v>
      </c>
      <c r="U1140" s="109" t="str">
        <f t="shared" si="69"/>
        <v>ERROR</v>
      </c>
      <c r="V1140" s="83" t="str">
        <f t="shared" si="70"/>
        <v>ERROR</v>
      </c>
      <c r="W1140" s="83" t="str">
        <f t="shared" si="71"/>
        <v>NO</v>
      </c>
      <c r="X1140" s="115"/>
      <c r="Y1140" s="84"/>
      <c r="Z1140" s="85"/>
    </row>
    <row r="1141" spans="1:26">
      <c r="A1141" s="89"/>
      <c r="B1141" s="90"/>
      <c r="C1141" s="112"/>
      <c r="D1141" s="90"/>
      <c r="E1141" s="112"/>
      <c r="F1141" s="112"/>
      <c r="G1141" s="114"/>
      <c r="H1141" s="102"/>
      <c r="I1141" s="90"/>
      <c r="J1141" s="91"/>
      <c r="K1141" s="90"/>
      <c r="L1141" s="102" t="str">
        <f t="shared" si="68"/>
        <v>ERROR</v>
      </c>
      <c r="M1141" s="118"/>
      <c r="N1141" s="90"/>
      <c r="O1141" s="90"/>
      <c r="P1141" s="90"/>
      <c r="Q1141" s="89"/>
      <c r="R1141" s="90"/>
      <c r="S1141" s="121" t="str">
        <f>IF(OR(B1141="",$C$3="",$G$3=""),"ERROR",IF(AND(B1141='Dropdown Answer Key'!$B$12,OR(E1141="Lead",E1141="U, May have L",E1141="COM",E1141="")),"Lead",IF(AND(B1141='Dropdown Answer Key'!$B$12,OR(AND(E1141="GALV",H1141="Y"),AND(E1141="GALV",H1141="UN"),AND(E1141="GALV",H1141=""))),"GRR",IF(AND(B1141='Dropdown Answer Key'!$B$12,E1141="Unknown"),"Unknown SL",IF(AND(B1141='Dropdown Answer Key'!$B$13,OR(F1141="Lead",F1141="U, May have L",F1141="COM",F1141="")),"Lead",IF(AND(B1141='Dropdown Answer Key'!$B$13,OR(AND(F1141="GALV",H1141="Y"),AND(F1141="GALV",H1141="UN"),AND(F1141="GALV",H1141=""))),"GRR",IF(AND(B1141='Dropdown Answer Key'!$B$13,F1141="Unknown"),"Unknown SL",IF(AND(B1141='Dropdown Answer Key'!$B$14,OR(E1141="Lead",E1141="U, May have L",E1141="COM",E1141="")),"Lead",IF(AND(B1141='Dropdown Answer Key'!$B$14,OR(F1141="Lead",F1141="U, May have L",F1141="COM",F1141="")),"Lead",IF(AND(B1141='Dropdown Answer Key'!$B$14,OR(AND(E1141="GALV",H1141="Y"),AND(E1141="GALV",H1141="UN"),AND(E1141="GALV",H1141=""),AND(F1141="GALV",H1141="Y"),AND(F1141="GALV",H1141="UN"),AND(F1141="GALV",H1141=""),AND(F1141="GALV",I1141="Y"),AND(F1141="GALV",I1141="UN"),AND(F1141="GALV",I1141=""))),"GRR",IF(AND(B1141='Dropdown Answer Key'!$B$14,OR(E1141="Unknown",F1141="Unknown")),"Unknown SL","Non Lead")))))))))))</f>
        <v>ERROR</v>
      </c>
      <c r="T1141" s="122" t="str">
        <f>IF(OR(M1141="",Q1141="",S1141="ERROR"),"BLANK",IF((AND(M1141='Dropdown Answer Key'!$B$25,OR('Service Line Inventory'!S1141="Lead",S1141="Unknown SL"))),"Tier 1",IF(AND('Service Line Inventory'!M1141='Dropdown Answer Key'!$B$26,OR('Service Line Inventory'!S1141="Lead",S1141="Unknown SL")),"Tier 2",IF(AND('Service Line Inventory'!M1141='Dropdown Answer Key'!$B$27,OR('Service Line Inventory'!S1141="Lead",S1141="Unknown SL")),"Tier 2",IF('Service Line Inventory'!S1141="GRR","Tier 3",IF((AND('Service Line Inventory'!M1141='Dropdown Answer Key'!$B$25,'Service Line Inventory'!Q1141='Dropdown Answer Key'!$M$25,O1141='Dropdown Answer Key'!$G$27,'Service Line Inventory'!P1141='Dropdown Answer Key'!$J$27,S1141="Non Lead")),"Tier 4",IF((AND('Service Line Inventory'!M1141='Dropdown Answer Key'!$B$25,'Service Line Inventory'!Q1141='Dropdown Answer Key'!$M$25,O1141='Dropdown Answer Key'!$G$27,S1141="Non Lead")),"Tier 4",IF((AND('Service Line Inventory'!M1141='Dropdown Answer Key'!$B$25,'Service Line Inventory'!Q1141='Dropdown Answer Key'!$M$25,'Service Line Inventory'!P1141='Dropdown Answer Key'!$J$27,S1141="Non Lead")),"Tier 4","Tier 5"))))))))</f>
        <v>BLANK</v>
      </c>
      <c r="U1141" s="123" t="str">
        <f t="shared" si="69"/>
        <v>ERROR</v>
      </c>
      <c r="V1141" s="122" t="str">
        <f t="shared" si="70"/>
        <v>ERROR</v>
      </c>
      <c r="W1141" s="122" t="str">
        <f t="shared" si="71"/>
        <v>NO</v>
      </c>
      <c r="X1141" s="116"/>
      <c r="Y1141" s="105"/>
      <c r="Z1141" s="85"/>
    </row>
    <row r="1142" spans="1:26">
      <c r="A1142" s="80"/>
      <c r="B1142" s="80"/>
      <c r="C1142" s="111"/>
      <c r="D1142" s="81"/>
      <c r="E1142" s="111"/>
      <c r="F1142" s="111"/>
      <c r="G1142" s="113"/>
      <c r="H1142" s="101"/>
      <c r="I1142" s="81"/>
      <c r="J1142" s="82"/>
      <c r="K1142" s="81"/>
      <c r="L1142" s="101" t="str">
        <f t="shared" si="68"/>
        <v>ERROR</v>
      </c>
      <c r="M1142" s="117"/>
      <c r="N1142" s="81"/>
      <c r="O1142" s="81"/>
      <c r="P1142" s="81"/>
      <c r="Q1142" s="80"/>
      <c r="R1142" s="81"/>
      <c r="S1142" s="106" t="str">
        <f>IF(OR(B1142="",$C$3="",$G$3=""),"ERROR",IF(AND(B1142='Dropdown Answer Key'!$B$12,OR(E1142="Lead",E1142="U, May have L",E1142="COM",E1142="")),"Lead",IF(AND(B1142='Dropdown Answer Key'!$B$12,OR(AND(E1142="GALV",H1142="Y"),AND(E1142="GALV",H1142="UN"),AND(E1142="GALV",H1142=""))),"GRR",IF(AND(B1142='Dropdown Answer Key'!$B$12,E1142="Unknown"),"Unknown SL",IF(AND(B1142='Dropdown Answer Key'!$B$13,OR(F1142="Lead",F1142="U, May have L",F1142="COM",F1142="")),"Lead",IF(AND(B1142='Dropdown Answer Key'!$B$13,OR(AND(F1142="GALV",H1142="Y"),AND(F1142="GALV",H1142="UN"),AND(F1142="GALV",H1142=""))),"GRR",IF(AND(B1142='Dropdown Answer Key'!$B$13,F1142="Unknown"),"Unknown SL",IF(AND(B1142='Dropdown Answer Key'!$B$14,OR(E1142="Lead",E1142="U, May have L",E1142="COM",E1142="")),"Lead",IF(AND(B1142='Dropdown Answer Key'!$B$14,OR(F1142="Lead",F1142="U, May have L",F1142="COM",F1142="")),"Lead",IF(AND(B1142='Dropdown Answer Key'!$B$14,OR(AND(E1142="GALV",H1142="Y"),AND(E1142="GALV",H1142="UN"),AND(E1142="GALV",H1142=""),AND(F1142="GALV",H1142="Y"),AND(F1142="GALV",H1142="UN"),AND(F1142="GALV",H1142=""),AND(F1142="GALV",I1142="Y"),AND(F1142="GALV",I1142="UN"),AND(F1142="GALV",I1142=""))),"GRR",IF(AND(B1142='Dropdown Answer Key'!$B$14,OR(E1142="Unknown",F1142="Unknown")),"Unknown SL","Non Lead")))))))))))</f>
        <v>ERROR</v>
      </c>
      <c r="T1142" s="83" t="str">
        <f>IF(OR(M1142="",Q1142="",S1142="ERROR"),"BLANK",IF((AND(M1142='Dropdown Answer Key'!$B$25,OR('Service Line Inventory'!S1142="Lead",S1142="Unknown SL"))),"Tier 1",IF(AND('Service Line Inventory'!M1142='Dropdown Answer Key'!$B$26,OR('Service Line Inventory'!S1142="Lead",S1142="Unknown SL")),"Tier 2",IF(AND('Service Line Inventory'!M1142='Dropdown Answer Key'!$B$27,OR('Service Line Inventory'!S1142="Lead",S1142="Unknown SL")),"Tier 2",IF('Service Line Inventory'!S1142="GRR","Tier 3",IF((AND('Service Line Inventory'!M1142='Dropdown Answer Key'!$B$25,'Service Line Inventory'!Q1142='Dropdown Answer Key'!$M$25,O1142='Dropdown Answer Key'!$G$27,'Service Line Inventory'!P1142='Dropdown Answer Key'!$J$27,S1142="Non Lead")),"Tier 4",IF((AND('Service Line Inventory'!M1142='Dropdown Answer Key'!$B$25,'Service Line Inventory'!Q1142='Dropdown Answer Key'!$M$25,O1142='Dropdown Answer Key'!$G$27,S1142="Non Lead")),"Tier 4",IF((AND('Service Line Inventory'!M1142='Dropdown Answer Key'!$B$25,'Service Line Inventory'!Q1142='Dropdown Answer Key'!$M$25,'Service Line Inventory'!P1142='Dropdown Answer Key'!$J$27,S1142="Non Lead")),"Tier 4","Tier 5"))))))))</f>
        <v>BLANK</v>
      </c>
      <c r="U1142" s="109" t="str">
        <f t="shared" si="69"/>
        <v>ERROR</v>
      </c>
      <c r="V1142" s="83" t="str">
        <f t="shared" si="70"/>
        <v>ERROR</v>
      </c>
      <c r="W1142" s="83" t="str">
        <f t="shared" si="71"/>
        <v>NO</v>
      </c>
      <c r="X1142" s="115"/>
      <c r="Y1142" s="84"/>
      <c r="Z1142" s="85"/>
    </row>
    <row r="1143" spans="1:26">
      <c r="A1143" s="89"/>
      <c r="B1143" s="90"/>
      <c r="C1143" s="112"/>
      <c r="D1143" s="90"/>
      <c r="E1143" s="112"/>
      <c r="F1143" s="112"/>
      <c r="G1143" s="114"/>
      <c r="H1143" s="102"/>
      <c r="I1143" s="90"/>
      <c r="J1143" s="91"/>
      <c r="K1143" s="90"/>
      <c r="L1143" s="102" t="str">
        <f t="shared" si="68"/>
        <v>ERROR</v>
      </c>
      <c r="M1143" s="118"/>
      <c r="N1143" s="90"/>
      <c r="O1143" s="90"/>
      <c r="P1143" s="90"/>
      <c r="Q1143" s="89"/>
      <c r="R1143" s="90"/>
      <c r="S1143" s="121" t="str">
        <f>IF(OR(B1143="",$C$3="",$G$3=""),"ERROR",IF(AND(B1143='Dropdown Answer Key'!$B$12,OR(E1143="Lead",E1143="U, May have L",E1143="COM",E1143="")),"Lead",IF(AND(B1143='Dropdown Answer Key'!$B$12,OR(AND(E1143="GALV",H1143="Y"),AND(E1143="GALV",H1143="UN"),AND(E1143="GALV",H1143=""))),"GRR",IF(AND(B1143='Dropdown Answer Key'!$B$12,E1143="Unknown"),"Unknown SL",IF(AND(B1143='Dropdown Answer Key'!$B$13,OR(F1143="Lead",F1143="U, May have L",F1143="COM",F1143="")),"Lead",IF(AND(B1143='Dropdown Answer Key'!$B$13,OR(AND(F1143="GALV",H1143="Y"),AND(F1143="GALV",H1143="UN"),AND(F1143="GALV",H1143=""))),"GRR",IF(AND(B1143='Dropdown Answer Key'!$B$13,F1143="Unknown"),"Unknown SL",IF(AND(B1143='Dropdown Answer Key'!$B$14,OR(E1143="Lead",E1143="U, May have L",E1143="COM",E1143="")),"Lead",IF(AND(B1143='Dropdown Answer Key'!$B$14,OR(F1143="Lead",F1143="U, May have L",F1143="COM",F1143="")),"Lead",IF(AND(B1143='Dropdown Answer Key'!$B$14,OR(AND(E1143="GALV",H1143="Y"),AND(E1143="GALV",H1143="UN"),AND(E1143="GALV",H1143=""),AND(F1143="GALV",H1143="Y"),AND(F1143="GALV",H1143="UN"),AND(F1143="GALV",H1143=""),AND(F1143="GALV",I1143="Y"),AND(F1143="GALV",I1143="UN"),AND(F1143="GALV",I1143=""))),"GRR",IF(AND(B1143='Dropdown Answer Key'!$B$14,OR(E1143="Unknown",F1143="Unknown")),"Unknown SL","Non Lead")))))))))))</f>
        <v>ERROR</v>
      </c>
      <c r="T1143" s="122" t="str">
        <f>IF(OR(M1143="",Q1143="",S1143="ERROR"),"BLANK",IF((AND(M1143='Dropdown Answer Key'!$B$25,OR('Service Line Inventory'!S1143="Lead",S1143="Unknown SL"))),"Tier 1",IF(AND('Service Line Inventory'!M1143='Dropdown Answer Key'!$B$26,OR('Service Line Inventory'!S1143="Lead",S1143="Unknown SL")),"Tier 2",IF(AND('Service Line Inventory'!M1143='Dropdown Answer Key'!$B$27,OR('Service Line Inventory'!S1143="Lead",S1143="Unknown SL")),"Tier 2",IF('Service Line Inventory'!S1143="GRR","Tier 3",IF((AND('Service Line Inventory'!M1143='Dropdown Answer Key'!$B$25,'Service Line Inventory'!Q1143='Dropdown Answer Key'!$M$25,O1143='Dropdown Answer Key'!$G$27,'Service Line Inventory'!P1143='Dropdown Answer Key'!$J$27,S1143="Non Lead")),"Tier 4",IF((AND('Service Line Inventory'!M1143='Dropdown Answer Key'!$B$25,'Service Line Inventory'!Q1143='Dropdown Answer Key'!$M$25,O1143='Dropdown Answer Key'!$G$27,S1143="Non Lead")),"Tier 4",IF((AND('Service Line Inventory'!M1143='Dropdown Answer Key'!$B$25,'Service Line Inventory'!Q1143='Dropdown Answer Key'!$M$25,'Service Line Inventory'!P1143='Dropdown Answer Key'!$J$27,S1143="Non Lead")),"Tier 4","Tier 5"))))))))</f>
        <v>BLANK</v>
      </c>
      <c r="U1143" s="123" t="str">
        <f t="shared" si="69"/>
        <v>ERROR</v>
      </c>
      <c r="V1143" s="122" t="str">
        <f t="shared" si="70"/>
        <v>ERROR</v>
      </c>
      <c r="W1143" s="122" t="str">
        <f t="shared" si="71"/>
        <v>NO</v>
      </c>
      <c r="X1143" s="116"/>
      <c r="Y1143" s="105"/>
      <c r="Z1143" s="85"/>
    </row>
    <row r="1144" spans="1:26">
      <c r="A1144" s="80"/>
      <c r="B1144" s="80"/>
      <c r="C1144" s="111"/>
      <c r="D1144" s="81"/>
      <c r="E1144" s="111"/>
      <c r="F1144" s="111"/>
      <c r="G1144" s="113"/>
      <c r="H1144" s="101"/>
      <c r="I1144" s="81"/>
      <c r="J1144" s="82"/>
      <c r="K1144" s="81"/>
      <c r="L1144" s="101" t="str">
        <f t="shared" si="68"/>
        <v>ERROR</v>
      </c>
      <c r="M1144" s="117"/>
      <c r="N1144" s="81"/>
      <c r="O1144" s="81"/>
      <c r="P1144" s="81"/>
      <c r="Q1144" s="80"/>
      <c r="R1144" s="81"/>
      <c r="S1144" s="106" t="str">
        <f>IF(OR(B1144="",$C$3="",$G$3=""),"ERROR",IF(AND(B1144='Dropdown Answer Key'!$B$12,OR(E1144="Lead",E1144="U, May have L",E1144="COM",E1144="")),"Lead",IF(AND(B1144='Dropdown Answer Key'!$B$12,OR(AND(E1144="GALV",H1144="Y"),AND(E1144="GALV",H1144="UN"),AND(E1144="GALV",H1144=""))),"GRR",IF(AND(B1144='Dropdown Answer Key'!$B$12,E1144="Unknown"),"Unknown SL",IF(AND(B1144='Dropdown Answer Key'!$B$13,OR(F1144="Lead",F1144="U, May have L",F1144="COM",F1144="")),"Lead",IF(AND(B1144='Dropdown Answer Key'!$B$13,OR(AND(F1144="GALV",H1144="Y"),AND(F1144="GALV",H1144="UN"),AND(F1144="GALV",H1144=""))),"GRR",IF(AND(B1144='Dropdown Answer Key'!$B$13,F1144="Unknown"),"Unknown SL",IF(AND(B1144='Dropdown Answer Key'!$B$14,OR(E1144="Lead",E1144="U, May have L",E1144="COM",E1144="")),"Lead",IF(AND(B1144='Dropdown Answer Key'!$B$14,OR(F1144="Lead",F1144="U, May have L",F1144="COM",F1144="")),"Lead",IF(AND(B1144='Dropdown Answer Key'!$B$14,OR(AND(E1144="GALV",H1144="Y"),AND(E1144="GALV",H1144="UN"),AND(E1144="GALV",H1144=""),AND(F1144="GALV",H1144="Y"),AND(F1144="GALV",H1144="UN"),AND(F1144="GALV",H1144=""),AND(F1144="GALV",I1144="Y"),AND(F1144="GALV",I1144="UN"),AND(F1144="GALV",I1144=""))),"GRR",IF(AND(B1144='Dropdown Answer Key'!$B$14,OR(E1144="Unknown",F1144="Unknown")),"Unknown SL","Non Lead")))))))))))</f>
        <v>ERROR</v>
      </c>
      <c r="T1144" s="83" t="str">
        <f>IF(OR(M1144="",Q1144="",S1144="ERROR"),"BLANK",IF((AND(M1144='Dropdown Answer Key'!$B$25,OR('Service Line Inventory'!S1144="Lead",S1144="Unknown SL"))),"Tier 1",IF(AND('Service Line Inventory'!M1144='Dropdown Answer Key'!$B$26,OR('Service Line Inventory'!S1144="Lead",S1144="Unknown SL")),"Tier 2",IF(AND('Service Line Inventory'!M1144='Dropdown Answer Key'!$B$27,OR('Service Line Inventory'!S1144="Lead",S1144="Unknown SL")),"Tier 2",IF('Service Line Inventory'!S1144="GRR","Tier 3",IF((AND('Service Line Inventory'!M1144='Dropdown Answer Key'!$B$25,'Service Line Inventory'!Q1144='Dropdown Answer Key'!$M$25,O1144='Dropdown Answer Key'!$G$27,'Service Line Inventory'!P1144='Dropdown Answer Key'!$J$27,S1144="Non Lead")),"Tier 4",IF((AND('Service Line Inventory'!M1144='Dropdown Answer Key'!$B$25,'Service Line Inventory'!Q1144='Dropdown Answer Key'!$M$25,O1144='Dropdown Answer Key'!$G$27,S1144="Non Lead")),"Tier 4",IF((AND('Service Line Inventory'!M1144='Dropdown Answer Key'!$B$25,'Service Line Inventory'!Q1144='Dropdown Answer Key'!$M$25,'Service Line Inventory'!P1144='Dropdown Answer Key'!$J$27,S1144="Non Lead")),"Tier 4","Tier 5"))))))))</f>
        <v>BLANK</v>
      </c>
      <c r="U1144" s="109" t="str">
        <f t="shared" si="69"/>
        <v>ERROR</v>
      </c>
      <c r="V1144" s="83" t="str">
        <f t="shared" si="70"/>
        <v>ERROR</v>
      </c>
      <c r="W1144" s="83" t="str">
        <f t="shared" si="71"/>
        <v>NO</v>
      </c>
      <c r="X1144" s="115"/>
      <c r="Y1144" s="84"/>
      <c r="Z1144" s="85"/>
    </row>
    <row r="1145" spans="1:26">
      <c r="A1145" s="89"/>
      <c r="B1145" s="90"/>
      <c r="C1145" s="112"/>
      <c r="D1145" s="90"/>
      <c r="E1145" s="112"/>
      <c r="F1145" s="112"/>
      <c r="G1145" s="114"/>
      <c r="H1145" s="102"/>
      <c r="I1145" s="90"/>
      <c r="J1145" s="91"/>
      <c r="K1145" s="90"/>
      <c r="L1145" s="102" t="str">
        <f t="shared" si="68"/>
        <v>ERROR</v>
      </c>
      <c r="M1145" s="118"/>
      <c r="N1145" s="90"/>
      <c r="O1145" s="90"/>
      <c r="P1145" s="90"/>
      <c r="Q1145" s="89"/>
      <c r="R1145" s="90"/>
      <c r="S1145" s="121" t="str">
        <f>IF(OR(B1145="",$C$3="",$G$3=""),"ERROR",IF(AND(B1145='Dropdown Answer Key'!$B$12,OR(E1145="Lead",E1145="U, May have L",E1145="COM",E1145="")),"Lead",IF(AND(B1145='Dropdown Answer Key'!$B$12,OR(AND(E1145="GALV",H1145="Y"),AND(E1145="GALV",H1145="UN"),AND(E1145="GALV",H1145=""))),"GRR",IF(AND(B1145='Dropdown Answer Key'!$B$12,E1145="Unknown"),"Unknown SL",IF(AND(B1145='Dropdown Answer Key'!$B$13,OR(F1145="Lead",F1145="U, May have L",F1145="COM",F1145="")),"Lead",IF(AND(B1145='Dropdown Answer Key'!$B$13,OR(AND(F1145="GALV",H1145="Y"),AND(F1145="GALV",H1145="UN"),AND(F1145="GALV",H1145=""))),"GRR",IF(AND(B1145='Dropdown Answer Key'!$B$13,F1145="Unknown"),"Unknown SL",IF(AND(B1145='Dropdown Answer Key'!$B$14,OR(E1145="Lead",E1145="U, May have L",E1145="COM",E1145="")),"Lead",IF(AND(B1145='Dropdown Answer Key'!$B$14,OR(F1145="Lead",F1145="U, May have L",F1145="COM",F1145="")),"Lead",IF(AND(B1145='Dropdown Answer Key'!$B$14,OR(AND(E1145="GALV",H1145="Y"),AND(E1145="GALV",H1145="UN"),AND(E1145="GALV",H1145=""),AND(F1145="GALV",H1145="Y"),AND(F1145="GALV",H1145="UN"),AND(F1145="GALV",H1145=""),AND(F1145="GALV",I1145="Y"),AND(F1145="GALV",I1145="UN"),AND(F1145="GALV",I1145=""))),"GRR",IF(AND(B1145='Dropdown Answer Key'!$B$14,OR(E1145="Unknown",F1145="Unknown")),"Unknown SL","Non Lead")))))))))))</f>
        <v>ERROR</v>
      </c>
      <c r="T1145" s="122" t="str">
        <f>IF(OR(M1145="",Q1145="",S1145="ERROR"),"BLANK",IF((AND(M1145='Dropdown Answer Key'!$B$25,OR('Service Line Inventory'!S1145="Lead",S1145="Unknown SL"))),"Tier 1",IF(AND('Service Line Inventory'!M1145='Dropdown Answer Key'!$B$26,OR('Service Line Inventory'!S1145="Lead",S1145="Unknown SL")),"Tier 2",IF(AND('Service Line Inventory'!M1145='Dropdown Answer Key'!$B$27,OR('Service Line Inventory'!S1145="Lead",S1145="Unknown SL")),"Tier 2",IF('Service Line Inventory'!S1145="GRR","Tier 3",IF((AND('Service Line Inventory'!M1145='Dropdown Answer Key'!$B$25,'Service Line Inventory'!Q1145='Dropdown Answer Key'!$M$25,O1145='Dropdown Answer Key'!$G$27,'Service Line Inventory'!P1145='Dropdown Answer Key'!$J$27,S1145="Non Lead")),"Tier 4",IF((AND('Service Line Inventory'!M1145='Dropdown Answer Key'!$B$25,'Service Line Inventory'!Q1145='Dropdown Answer Key'!$M$25,O1145='Dropdown Answer Key'!$G$27,S1145="Non Lead")),"Tier 4",IF((AND('Service Line Inventory'!M1145='Dropdown Answer Key'!$B$25,'Service Line Inventory'!Q1145='Dropdown Answer Key'!$M$25,'Service Line Inventory'!P1145='Dropdown Answer Key'!$J$27,S1145="Non Lead")),"Tier 4","Tier 5"))))))))</f>
        <v>BLANK</v>
      </c>
      <c r="U1145" s="123" t="str">
        <f t="shared" si="69"/>
        <v>ERROR</v>
      </c>
      <c r="V1145" s="122" t="str">
        <f t="shared" si="70"/>
        <v>ERROR</v>
      </c>
      <c r="W1145" s="122" t="str">
        <f t="shared" si="71"/>
        <v>NO</v>
      </c>
      <c r="X1145" s="116"/>
      <c r="Y1145" s="105"/>
      <c r="Z1145" s="85"/>
    </row>
    <row r="1146" spans="1:26">
      <c r="A1146" s="80"/>
      <c r="B1146" s="80"/>
      <c r="C1146" s="111"/>
      <c r="D1146" s="81"/>
      <c r="E1146" s="111"/>
      <c r="F1146" s="111"/>
      <c r="G1146" s="113"/>
      <c r="H1146" s="101"/>
      <c r="I1146" s="81"/>
      <c r="J1146" s="82"/>
      <c r="K1146" s="81"/>
      <c r="L1146" s="101" t="str">
        <f t="shared" si="68"/>
        <v>ERROR</v>
      </c>
      <c r="M1146" s="117"/>
      <c r="N1146" s="81"/>
      <c r="O1146" s="81"/>
      <c r="P1146" s="81"/>
      <c r="Q1146" s="80"/>
      <c r="R1146" s="81"/>
      <c r="S1146" s="106" t="str">
        <f>IF(OR(B1146="",$C$3="",$G$3=""),"ERROR",IF(AND(B1146='Dropdown Answer Key'!$B$12,OR(E1146="Lead",E1146="U, May have L",E1146="COM",E1146="")),"Lead",IF(AND(B1146='Dropdown Answer Key'!$B$12,OR(AND(E1146="GALV",H1146="Y"),AND(E1146="GALV",H1146="UN"),AND(E1146="GALV",H1146=""))),"GRR",IF(AND(B1146='Dropdown Answer Key'!$B$12,E1146="Unknown"),"Unknown SL",IF(AND(B1146='Dropdown Answer Key'!$B$13,OR(F1146="Lead",F1146="U, May have L",F1146="COM",F1146="")),"Lead",IF(AND(B1146='Dropdown Answer Key'!$B$13,OR(AND(F1146="GALV",H1146="Y"),AND(F1146="GALV",H1146="UN"),AND(F1146="GALV",H1146=""))),"GRR",IF(AND(B1146='Dropdown Answer Key'!$B$13,F1146="Unknown"),"Unknown SL",IF(AND(B1146='Dropdown Answer Key'!$B$14,OR(E1146="Lead",E1146="U, May have L",E1146="COM",E1146="")),"Lead",IF(AND(B1146='Dropdown Answer Key'!$B$14,OR(F1146="Lead",F1146="U, May have L",F1146="COM",F1146="")),"Lead",IF(AND(B1146='Dropdown Answer Key'!$B$14,OR(AND(E1146="GALV",H1146="Y"),AND(E1146="GALV",H1146="UN"),AND(E1146="GALV",H1146=""),AND(F1146="GALV",H1146="Y"),AND(F1146="GALV",H1146="UN"),AND(F1146="GALV",H1146=""),AND(F1146="GALV",I1146="Y"),AND(F1146="GALV",I1146="UN"),AND(F1146="GALV",I1146=""))),"GRR",IF(AND(B1146='Dropdown Answer Key'!$B$14,OR(E1146="Unknown",F1146="Unknown")),"Unknown SL","Non Lead")))))))))))</f>
        <v>ERROR</v>
      </c>
      <c r="T1146" s="83" t="str">
        <f>IF(OR(M1146="",Q1146="",S1146="ERROR"),"BLANK",IF((AND(M1146='Dropdown Answer Key'!$B$25,OR('Service Line Inventory'!S1146="Lead",S1146="Unknown SL"))),"Tier 1",IF(AND('Service Line Inventory'!M1146='Dropdown Answer Key'!$B$26,OR('Service Line Inventory'!S1146="Lead",S1146="Unknown SL")),"Tier 2",IF(AND('Service Line Inventory'!M1146='Dropdown Answer Key'!$B$27,OR('Service Line Inventory'!S1146="Lead",S1146="Unknown SL")),"Tier 2",IF('Service Line Inventory'!S1146="GRR","Tier 3",IF((AND('Service Line Inventory'!M1146='Dropdown Answer Key'!$B$25,'Service Line Inventory'!Q1146='Dropdown Answer Key'!$M$25,O1146='Dropdown Answer Key'!$G$27,'Service Line Inventory'!P1146='Dropdown Answer Key'!$J$27,S1146="Non Lead")),"Tier 4",IF((AND('Service Line Inventory'!M1146='Dropdown Answer Key'!$B$25,'Service Line Inventory'!Q1146='Dropdown Answer Key'!$M$25,O1146='Dropdown Answer Key'!$G$27,S1146="Non Lead")),"Tier 4",IF((AND('Service Line Inventory'!M1146='Dropdown Answer Key'!$B$25,'Service Line Inventory'!Q1146='Dropdown Answer Key'!$M$25,'Service Line Inventory'!P1146='Dropdown Answer Key'!$J$27,S1146="Non Lead")),"Tier 4","Tier 5"))))))))</f>
        <v>BLANK</v>
      </c>
      <c r="U1146" s="109" t="str">
        <f t="shared" si="69"/>
        <v>ERROR</v>
      </c>
      <c r="V1146" s="83" t="str">
        <f t="shared" si="70"/>
        <v>ERROR</v>
      </c>
      <c r="W1146" s="83" t="str">
        <f t="shared" si="71"/>
        <v>NO</v>
      </c>
      <c r="X1146" s="115"/>
      <c r="Y1146" s="84"/>
      <c r="Z1146" s="85"/>
    </row>
    <row r="1147" spans="1:26">
      <c r="A1147" s="89"/>
      <c r="B1147" s="90"/>
      <c r="C1147" s="112"/>
      <c r="D1147" s="90"/>
      <c r="E1147" s="112"/>
      <c r="F1147" s="112"/>
      <c r="G1147" s="114"/>
      <c r="H1147" s="102"/>
      <c r="I1147" s="90"/>
      <c r="J1147" s="91"/>
      <c r="K1147" s="90"/>
      <c r="L1147" s="102" t="str">
        <f t="shared" si="68"/>
        <v>ERROR</v>
      </c>
      <c r="M1147" s="118"/>
      <c r="N1147" s="90"/>
      <c r="O1147" s="90"/>
      <c r="P1147" s="90"/>
      <c r="Q1147" s="89"/>
      <c r="R1147" s="90"/>
      <c r="S1147" s="121" t="str">
        <f>IF(OR(B1147="",$C$3="",$G$3=""),"ERROR",IF(AND(B1147='Dropdown Answer Key'!$B$12,OR(E1147="Lead",E1147="U, May have L",E1147="COM",E1147="")),"Lead",IF(AND(B1147='Dropdown Answer Key'!$B$12,OR(AND(E1147="GALV",H1147="Y"),AND(E1147="GALV",H1147="UN"),AND(E1147="GALV",H1147=""))),"GRR",IF(AND(B1147='Dropdown Answer Key'!$B$12,E1147="Unknown"),"Unknown SL",IF(AND(B1147='Dropdown Answer Key'!$B$13,OR(F1147="Lead",F1147="U, May have L",F1147="COM",F1147="")),"Lead",IF(AND(B1147='Dropdown Answer Key'!$B$13,OR(AND(F1147="GALV",H1147="Y"),AND(F1147="GALV",H1147="UN"),AND(F1147="GALV",H1147=""))),"GRR",IF(AND(B1147='Dropdown Answer Key'!$B$13,F1147="Unknown"),"Unknown SL",IF(AND(B1147='Dropdown Answer Key'!$B$14,OR(E1147="Lead",E1147="U, May have L",E1147="COM",E1147="")),"Lead",IF(AND(B1147='Dropdown Answer Key'!$B$14,OR(F1147="Lead",F1147="U, May have L",F1147="COM",F1147="")),"Lead",IF(AND(B1147='Dropdown Answer Key'!$B$14,OR(AND(E1147="GALV",H1147="Y"),AND(E1147="GALV",H1147="UN"),AND(E1147="GALV",H1147=""),AND(F1147="GALV",H1147="Y"),AND(F1147="GALV",H1147="UN"),AND(F1147="GALV",H1147=""),AND(F1147="GALV",I1147="Y"),AND(F1147="GALV",I1147="UN"),AND(F1147="GALV",I1147=""))),"GRR",IF(AND(B1147='Dropdown Answer Key'!$B$14,OR(E1147="Unknown",F1147="Unknown")),"Unknown SL","Non Lead")))))))))))</f>
        <v>ERROR</v>
      </c>
      <c r="T1147" s="122" t="str">
        <f>IF(OR(M1147="",Q1147="",S1147="ERROR"),"BLANK",IF((AND(M1147='Dropdown Answer Key'!$B$25,OR('Service Line Inventory'!S1147="Lead",S1147="Unknown SL"))),"Tier 1",IF(AND('Service Line Inventory'!M1147='Dropdown Answer Key'!$B$26,OR('Service Line Inventory'!S1147="Lead",S1147="Unknown SL")),"Tier 2",IF(AND('Service Line Inventory'!M1147='Dropdown Answer Key'!$B$27,OR('Service Line Inventory'!S1147="Lead",S1147="Unknown SL")),"Tier 2",IF('Service Line Inventory'!S1147="GRR","Tier 3",IF((AND('Service Line Inventory'!M1147='Dropdown Answer Key'!$B$25,'Service Line Inventory'!Q1147='Dropdown Answer Key'!$M$25,O1147='Dropdown Answer Key'!$G$27,'Service Line Inventory'!P1147='Dropdown Answer Key'!$J$27,S1147="Non Lead")),"Tier 4",IF((AND('Service Line Inventory'!M1147='Dropdown Answer Key'!$B$25,'Service Line Inventory'!Q1147='Dropdown Answer Key'!$M$25,O1147='Dropdown Answer Key'!$G$27,S1147="Non Lead")),"Tier 4",IF((AND('Service Line Inventory'!M1147='Dropdown Answer Key'!$B$25,'Service Line Inventory'!Q1147='Dropdown Answer Key'!$M$25,'Service Line Inventory'!P1147='Dropdown Answer Key'!$J$27,S1147="Non Lead")),"Tier 4","Tier 5"))))))))</f>
        <v>BLANK</v>
      </c>
      <c r="U1147" s="123" t="str">
        <f t="shared" si="69"/>
        <v>ERROR</v>
      </c>
      <c r="V1147" s="122" t="str">
        <f t="shared" si="70"/>
        <v>ERROR</v>
      </c>
      <c r="W1147" s="122" t="str">
        <f t="shared" si="71"/>
        <v>NO</v>
      </c>
      <c r="X1147" s="116"/>
      <c r="Y1147" s="105"/>
      <c r="Z1147" s="85"/>
    </row>
    <row r="1148" spans="1:26">
      <c r="A1148" s="80"/>
      <c r="B1148" s="80"/>
      <c r="C1148" s="111"/>
      <c r="D1148" s="81"/>
      <c r="E1148" s="111"/>
      <c r="F1148" s="111"/>
      <c r="G1148" s="113"/>
      <c r="H1148" s="101"/>
      <c r="I1148" s="81"/>
      <c r="J1148" s="82"/>
      <c r="K1148" s="81"/>
      <c r="L1148" s="101" t="str">
        <f t="shared" si="68"/>
        <v>ERROR</v>
      </c>
      <c r="M1148" s="117"/>
      <c r="N1148" s="81"/>
      <c r="O1148" s="81"/>
      <c r="P1148" s="81"/>
      <c r="Q1148" s="80"/>
      <c r="R1148" s="81"/>
      <c r="S1148" s="106" t="str">
        <f>IF(OR(B1148="",$C$3="",$G$3=""),"ERROR",IF(AND(B1148='Dropdown Answer Key'!$B$12,OR(E1148="Lead",E1148="U, May have L",E1148="COM",E1148="")),"Lead",IF(AND(B1148='Dropdown Answer Key'!$B$12,OR(AND(E1148="GALV",H1148="Y"),AND(E1148="GALV",H1148="UN"),AND(E1148="GALV",H1148=""))),"GRR",IF(AND(B1148='Dropdown Answer Key'!$B$12,E1148="Unknown"),"Unknown SL",IF(AND(B1148='Dropdown Answer Key'!$B$13,OR(F1148="Lead",F1148="U, May have L",F1148="COM",F1148="")),"Lead",IF(AND(B1148='Dropdown Answer Key'!$B$13,OR(AND(F1148="GALV",H1148="Y"),AND(F1148="GALV",H1148="UN"),AND(F1148="GALV",H1148=""))),"GRR",IF(AND(B1148='Dropdown Answer Key'!$B$13,F1148="Unknown"),"Unknown SL",IF(AND(B1148='Dropdown Answer Key'!$B$14,OR(E1148="Lead",E1148="U, May have L",E1148="COM",E1148="")),"Lead",IF(AND(B1148='Dropdown Answer Key'!$B$14,OR(F1148="Lead",F1148="U, May have L",F1148="COM",F1148="")),"Lead",IF(AND(B1148='Dropdown Answer Key'!$B$14,OR(AND(E1148="GALV",H1148="Y"),AND(E1148="GALV",H1148="UN"),AND(E1148="GALV",H1148=""),AND(F1148="GALV",H1148="Y"),AND(F1148="GALV",H1148="UN"),AND(F1148="GALV",H1148=""),AND(F1148="GALV",I1148="Y"),AND(F1148="GALV",I1148="UN"),AND(F1148="GALV",I1148=""))),"GRR",IF(AND(B1148='Dropdown Answer Key'!$B$14,OR(E1148="Unknown",F1148="Unknown")),"Unknown SL","Non Lead")))))))))))</f>
        <v>ERROR</v>
      </c>
      <c r="T1148" s="83" t="str">
        <f>IF(OR(M1148="",Q1148="",S1148="ERROR"),"BLANK",IF((AND(M1148='Dropdown Answer Key'!$B$25,OR('Service Line Inventory'!S1148="Lead",S1148="Unknown SL"))),"Tier 1",IF(AND('Service Line Inventory'!M1148='Dropdown Answer Key'!$B$26,OR('Service Line Inventory'!S1148="Lead",S1148="Unknown SL")),"Tier 2",IF(AND('Service Line Inventory'!M1148='Dropdown Answer Key'!$B$27,OR('Service Line Inventory'!S1148="Lead",S1148="Unknown SL")),"Tier 2",IF('Service Line Inventory'!S1148="GRR","Tier 3",IF((AND('Service Line Inventory'!M1148='Dropdown Answer Key'!$B$25,'Service Line Inventory'!Q1148='Dropdown Answer Key'!$M$25,O1148='Dropdown Answer Key'!$G$27,'Service Line Inventory'!P1148='Dropdown Answer Key'!$J$27,S1148="Non Lead")),"Tier 4",IF((AND('Service Line Inventory'!M1148='Dropdown Answer Key'!$B$25,'Service Line Inventory'!Q1148='Dropdown Answer Key'!$M$25,O1148='Dropdown Answer Key'!$G$27,S1148="Non Lead")),"Tier 4",IF((AND('Service Line Inventory'!M1148='Dropdown Answer Key'!$B$25,'Service Line Inventory'!Q1148='Dropdown Answer Key'!$M$25,'Service Line Inventory'!P1148='Dropdown Answer Key'!$J$27,S1148="Non Lead")),"Tier 4","Tier 5"))))))))</f>
        <v>BLANK</v>
      </c>
      <c r="U1148" s="109" t="str">
        <f t="shared" si="69"/>
        <v>ERROR</v>
      </c>
      <c r="V1148" s="83" t="str">
        <f t="shared" si="70"/>
        <v>ERROR</v>
      </c>
      <c r="W1148" s="83" t="str">
        <f t="shared" si="71"/>
        <v>NO</v>
      </c>
      <c r="X1148" s="115"/>
      <c r="Y1148" s="84"/>
      <c r="Z1148" s="85"/>
    </row>
    <row r="1149" spans="1:26">
      <c r="A1149" s="89"/>
      <c r="B1149" s="90"/>
      <c r="C1149" s="112"/>
      <c r="D1149" s="90"/>
      <c r="E1149" s="112"/>
      <c r="F1149" s="112"/>
      <c r="G1149" s="114"/>
      <c r="H1149" s="102"/>
      <c r="I1149" s="90"/>
      <c r="J1149" s="91"/>
      <c r="K1149" s="90"/>
      <c r="L1149" s="102" t="str">
        <f t="shared" si="68"/>
        <v>ERROR</v>
      </c>
      <c r="M1149" s="118"/>
      <c r="N1149" s="90"/>
      <c r="O1149" s="90"/>
      <c r="P1149" s="90"/>
      <c r="Q1149" s="89"/>
      <c r="R1149" s="90"/>
      <c r="S1149" s="121" t="str">
        <f>IF(OR(B1149="",$C$3="",$G$3=""),"ERROR",IF(AND(B1149='Dropdown Answer Key'!$B$12,OR(E1149="Lead",E1149="U, May have L",E1149="COM",E1149="")),"Lead",IF(AND(B1149='Dropdown Answer Key'!$B$12,OR(AND(E1149="GALV",H1149="Y"),AND(E1149="GALV",H1149="UN"),AND(E1149="GALV",H1149=""))),"GRR",IF(AND(B1149='Dropdown Answer Key'!$B$12,E1149="Unknown"),"Unknown SL",IF(AND(B1149='Dropdown Answer Key'!$B$13,OR(F1149="Lead",F1149="U, May have L",F1149="COM",F1149="")),"Lead",IF(AND(B1149='Dropdown Answer Key'!$B$13,OR(AND(F1149="GALV",H1149="Y"),AND(F1149="GALV",H1149="UN"),AND(F1149="GALV",H1149=""))),"GRR",IF(AND(B1149='Dropdown Answer Key'!$B$13,F1149="Unknown"),"Unknown SL",IF(AND(B1149='Dropdown Answer Key'!$B$14,OR(E1149="Lead",E1149="U, May have L",E1149="COM",E1149="")),"Lead",IF(AND(B1149='Dropdown Answer Key'!$B$14,OR(F1149="Lead",F1149="U, May have L",F1149="COM",F1149="")),"Lead",IF(AND(B1149='Dropdown Answer Key'!$B$14,OR(AND(E1149="GALV",H1149="Y"),AND(E1149="GALV",H1149="UN"),AND(E1149="GALV",H1149=""),AND(F1149="GALV",H1149="Y"),AND(F1149="GALV",H1149="UN"),AND(F1149="GALV",H1149=""),AND(F1149="GALV",I1149="Y"),AND(F1149="GALV",I1149="UN"),AND(F1149="GALV",I1149=""))),"GRR",IF(AND(B1149='Dropdown Answer Key'!$B$14,OR(E1149="Unknown",F1149="Unknown")),"Unknown SL","Non Lead")))))))))))</f>
        <v>ERROR</v>
      </c>
      <c r="T1149" s="122" t="str">
        <f>IF(OR(M1149="",Q1149="",S1149="ERROR"),"BLANK",IF((AND(M1149='Dropdown Answer Key'!$B$25,OR('Service Line Inventory'!S1149="Lead",S1149="Unknown SL"))),"Tier 1",IF(AND('Service Line Inventory'!M1149='Dropdown Answer Key'!$B$26,OR('Service Line Inventory'!S1149="Lead",S1149="Unknown SL")),"Tier 2",IF(AND('Service Line Inventory'!M1149='Dropdown Answer Key'!$B$27,OR('Service Line Inventory'!S1149="Lead",S1149="Unknown SL")),"Tier 2",IF('Service Line Inventory'!S1149="GRR","Tier 3",IF((AND('Service Line Inventory'!M1149='Dropdown Answer Key'!$B$25,'Service Line Inventory'!Q1149='Dropdown Answer Key'!$M$25,O1149='Dropdown Answer Key'!$G$27,'Service Line Inventory'!P1149='Dropdown Answer Key'!$J$27,S1149="Non Lead")),"Tier 4",IF((AND('Service Line Inventory'!M1149='Dropdown Answer Key'!$B$25,'Service Line Inventory'!Q1149='Dropdown Answer Key'!$M$25,O1149='Dropdown Answer Key'!$G$27,S1149="Non Lead")),"Tier 4",IF((AND('Service Line Inventory'!M1149='Dropdown Answer Key'!$B$25,'Service Line Inventory'!Q1149='Dropdown Answer Key'!$M$25,'Service Line Inventory'!P1149='Dropdown Answer Key'!$J$27,S1149="Non Lead")),"Tier 4","Tier 5"))))))))</f>
        <v>BLANK</v>
      </c>
      <c r="U1149" s="123" t="str">
        <f t="shared" si="69"/>
        <v>ERROR</v>
      </c>
      <c r="V1149" s="122" t="str">
        <f t="shared" si="70"/>
        <v>ERROR</v>
      </c>
      <c r="W1149" s="122" t="str">
        <f t="shared" si="71"/>
        <v>NO</v>
      </c>
      <c r="X1149" s="116"/>
      <c r="Y1149" s="105"/>
      <c r="Z1149" s="85"/>
    </row>
    <row r="1150" spans="1:26">
      <c r="A1150" s="80"/>
      <c r="B1150" s="80"/>
      <c r="C1150" s="111"/>
      <c r="D1150" s="81"/>
      <c r="E1150" s="111"/>
      <c r="F1150" s="111"/>
      <c r="G1150" s="113"/>
      <c r="H1150" s="101"/>
      <c r="I1150" s="81"/>
      <c r="J1150" s="82"/>
      <c r="K1150" s="81"/>
      <c r="L1150" s="101" t="str">
        <f t="shared" si="68"/>
        <v>ERROR</v>
      </c>
      <c r="M1150" s="117"/>
      <c r="N1150" s="81"/>
      <c r="O1150" s="81"/>
      <c r="P1150" s="81"/>
      <c r="Q1150" s="80"/>
      <c r="R1150" s="81"/>
      <c r="S1150" s="106" t="str">
        <f>IF(OR(B1150="",$C$3="",$G$3=""),"ERROR",IF(AND(B1150='Dropdown Answer Key'!$B$12,OR(E1150="Lead",E1150="U, May have L",E1150="COM",E1150="")),"Lead",IF(AND(B1150='Dropdown Answer Key'!$B$12,OR(AND(E1150="GALV",H1150="Y"),AND(E1150="GALV",H1150="UN"),AND(E1150="GALV",H1150=""))),"GRR",IF(AND(B1150='Dropdown Answer Key'!$B$12,E1150="Unknown"),"Unknown SL",IF(AND(B1150='Dropdown Answer Key'!$B$13,OR(F1150="Lead",F1150="U, May have L",F1150="COM",F1150="")),"Lead",IF(AND(B1150='Dropdown Answer Key'!$B$13,OR(AND(F1150="GALV",H1150="Y"),AND(F1150="GALV",H1150="UN"),AND(F1150="GALV",H1150=""))),"GRR",IF(AND(B1150='Dropdown Answer Key'!$B$13,F1150="Unknown"),"Unknown SL",IF(AND(B1150='Dropdown Answer Key'!$B$14,OR(E1150="Lead",E1150="U, May have L",E1150="COM",E1150="")),"Lead",IF(AND(B1150='Dropdown Answer Key'!$B$14,OR(F1150="Lead",F1150="U, May have L",F1150="COM",F1150="")),"Lead",IF(AND(B1150='Dropdown Answer Key'!$B$14,OR(AND(E1150="GALV",H1150="Y"),AND(E1150="GALV",H1150="UN"),AND(E1150="GALV",H1150=""),AND(F1150="GALV",H1150="Y"),AND(F1150="GALV",H1150="UN"),AND(F1150="GALV",H1150=""),AND(F1150="GALV",I1150="Y"),AND(F1150="GALV",I1150="UN"),AND(F1150="GALV",I1150=""))),"GRR",IF(AND(B1150='Dropdown Answer Key'!$B$14,OR(E1150="Unknown",F1150="Unknown")),"Unknown SL","Non Lead")))))))))))</f>
        <v>ERROR</v>
      </c>
      <c r="T1150" s="83" t="str">
        <f>IF(OR(M1150="",Q1150="",S1150="ERROR"),"BLANK",IF((AND(M1150='Dropdown Answer Key'!$B$25,OR('Service Line Inventory'!S1150="Lead",S1150="Unknown SL"))),"Tier 1",IF(AND('Service Line Inventory'!M1150='Dropdown Answer Key'!$B$26,OR('Service Line Inventory'!S1150="Lead",S1150="Unknown SL")),"Tier 2",IF(AND('Service Line Inventory'!M1150='Dropdown Answer Key'!$B$27,OR('Service Line Inventory'!S1150="Lead",S1150="Unknown SL")),"Tier 2",IF('Service Line Inventory'!S1150="GRR","Tier 3",IF((AND('Service Line Inventory'!M1150='Dropdown Answer Key'!$B$25,'Service Line Inventory'!Q1150='Dropdown Answer Key'!$M$25,O1150='Dropdown Answer Key'!$G$27,'Service Line Inventory'!P1150='Dropdown Answer Key'!$J$27,S1150="Non Lead")),"Tier 4",IF((AND('Service Line Inventory'!M1150='Dropdown Answer Key'!$B$25,'Service Line Inventory'!Q1150='Dropdown Answer Key'!$M$25,O1150='Dropdown Answer Key'!$G$27,S1150="Non Lead")),"Tier 4",IF((AND('Service Line Inventory'!M1150='Dropdown Answer Key'!$B$25,'Service Line Inventory'!Q1150='Dropdown Answer Key'!$M$25,'Service Line Inventory'!P1150='Dropdown Answer Key'!$J$27,S1150="Non Lead")),"Tier 4","Tier 5"))))))))</f>
        <v>BLANK</v>
      </c>
      <c r="U1150" s="109" t="str">
        <f t="shared" si="69"/>
        <v>ERROR</v>
      </c>
      <c r="V1150" s="83" t="str">
        <f t="shared" si="70"/>
        <v>ERROR</v>
      </c>
      <c r="W1150" s="83" t="str">
        <f t="shared" si="71"/>
        <v>NO</v>
      </c>
      <c r="X1150" s="115"/>
      <c r="Y1150" s="84"/>
      <c r="Z1150" s="85"/>
    </row>
    <row r="1151" spans="1:26">
      <c r="A1151" s="89"/>
      <c r="B1151" s="90"/>
      <c r="C1151" s="112"/>
      <c r="D1151" s="90"/>
      <c r="E1151" s="112"/>
      <c r="F1151" s="112"/>
      <c r="G1151" s="114"/>
      <c r="H1151" s="102"/>
      <c r="I1151" s="90"/>
      <c r="J1151" s="91"/>
      <c r="K1151" s="90"/>
      <c r="L1151" s="102" t="str">
        <f t="shared" si="68"/>
        <v>ERROR</v>
      </c>
      <c r="M1151" s="118"/>
      <c r="N1151" s="90"/>
      <c r="O1151" s="90"/>
      <c r="P1151" s="90"/>
      <c r="Q1151" s="89"/>
      <c r="R1151" s="90"/>
      <c r="S1151" s="121" t="str">
        <f>IF(OR(B1151="",$C$3="",$G$3=""),"ERROR",IF(AND(B1151='Dropdown Answer Key'!$B$12,OR(E1151="Lead",E1151="U, May have L",E1151="COM",E1151="")),"Lead",IF(AND(B1151='Dropdown Answer Key'!$B$12,OR(AND(E1151="GALV",H1151="Y"),AND(E1151="GALV",H1151="UN"),AND(E1151="GALV",H1151=""))),"GRR",IF(AND(B1151='Dropdown Answer Key'!$B$12,E1151="Unknown"),"Unknown SL",IF(AND(B1151='Dropdown Answer Key'!$B$13,OR(F1151="Lead",F1151="U, May have L",F1151="COM",F1151="")),"Lead",IF(AND(B1151='Dropdown Answer Key'!$B$13,OR(AND(F1151="GALV",H1151="Y"),AND(F1151="GALV",H1151="UN"),AND(F1151="GALV",H1151=""))),"GRR",IF(AND(B1151='Dropdown Answer Key'!$B$13,F1151="Unknown"),"Unknown SL",IF(AND(B1151='Dropdown Answer Key'!$B$14,OR(E1151="Lead",E1151="U, May have L",E1151="COM",E1151="")),"Lead",IF(AND(B1151='Dropdown Answer Key'!$B$14,OR(F1151="Lead",F1151="U, May have L",F1151="COM",F1151="")),"Lead",IF(AND(B1151='Dropdown Answer Key'!$B$14,OR(AND(E1151="GALV",H1151="Y"),AND(E1151="GALV",H1151="UN"),AND(E1151="GALV",H1151=""),AND(F1151="GALV",H1151="Y"),AND(F1151="GALV",H1151="UN"),AND(F1151="GALV",H1151=""),AND(F1151="GALV",I1151="Y"),AND(F1151="GALV",I1151="UN"),AND(F1151="GALV",I1151=""))),"GRR",IF(AND(B1151='Dropdown Answer Key'!$B$14,OR(E1151="Unknown",F1151="Unknown")),"Unknown SL","Non Lead")))))))))))</f>
        <v>ERROR</v>
      </c>
      <c r="T1151" s="122" t="str">
        <f>IF(OR(M1151="",Q1151="",S1151="ERROR"),"BLANK",IF((AND(M1151='Dropdown Answer Key'!$B$25,OR('Service Line Inventory'!S1151="Lead",S1151="Unknown SL"))),"Tier 1",IF(AND('Service Line Inventory'!M1151='Dropdown Answer Key'!$B$26,OR('Service Line Inventory'!S1151="Lead",S1151="Unknown SL")),"Tier 2",IF(AND('Service Line Inventory'!M1151='Dropdown Answer Key'!$B$27,OR('Service Line Inventory'!S1151="Lead",S1151="Unknown SL")),"Tier 2",IF('Service Line Inventory'!S1151="GRR","Tier 3",IF((AND('Service Line Inventory'!M1151='Dropdown Answer Key'!$B$25,'Service Line Inventory'!Q1151='Dropdown Answer Key'!$M$25,O1151='Dropdown Answer Key'!$G$27,'Service Line Inventory'!P1151='Dropdown Answer Key'!$J$27,S1151="Non Lead")),"Tier 4",IF((AND('Service Line Inventory'!M1151='Dropdown Answer Key'!$B$25,'Service Line Inventory'!Q1151='Dropdown Answer Key'!$M$25,O1151='Dropdown Answer Key'!$G$27,S1151="Non Lead")),"Tier 4",IF((AND('Service Line Inventory'!M1151='Dropdown Answer Key'!$B$25,'Service Line Inventory'!Q1151='Dropdown Answer Key'!$M$25,'Service Line Inventory'!P1151='Dropdown Answer Key'!$J$27,S1151="Non Lead")),"Tier 4","Tier 5"))))))))</f>
        <v>BLANK</v>
      </c>
      <c r="U1151" s="123" t="str">
        <f t="shared" si="69"/>
        <v>ERROR</v>
      </c>
      <c r="V1151" s="122" t="str">
        <f t="shared" si="70"/>
        <v>ERROR</v>
      </c>
      <c r="W1151" s="122" t="str">
        <f t="shared" si="71"/>
        <v>NO</v>
      </c>
      <c r="X1151" s="116"/>
      <c r="Y1151" s="105"/>
      <c r="Z1151" s="85"/>
    </row>
    <row r="1152" spans="1:26">
      <c r="A1152" s="80"/>
      <c r="B1152" s="80"/>
      <c r="C1152" s="111"/>
      <c r="D1152" s="81"/>
      <c r="E1152" s="111"/>
      <c r="F1152" s="111"/>
      <c r="G1152" s="113"/>
      <c r="H1152" s="101"/>
      <c r="I1152" s="81"/>
      <c r="J1152" s="82"/>
      <c r="K1152" s="81"/>
      <c r="L1152" s="101" t="str">
        <f t="shared" si="68"/>
        <v>ERROR</v>
      </c>
      <c r="M1152" s="117"/>
      <c r="N1152" s="81"/>
      <c r="O1152" s="81"/>
      <c r="P1152" s="81"/>
      <c r="Q1152" s="80"/>
      <c r="R1152" s="81"/>
      <c r="S1152" s="106" t="str">
        <f>IF(OR(B1152="",$C$3="",$G$3=""),"ERROR",IF(AND(B1152='Dropdown Answer Key'!$B$12,OR(E1152="Lead",E1152="U, May have L",E1152="COM",E1152="")),"Lead",IF(AND(B1152='Dropdown Answer Key'!$B$12,OR(AND(E1152="GALV",H1152="Y"),AND(E1152="GALV",H1152="UN"),AND(E1152="GALV",H1152=""))),"GRR",IF(AND(B1152='Dropdown Answer Key'!$B$12,E1152="Unknown"),"Unknown SL",IF(AND(B1152='Dropdown Answer Key'!$B$13,OR(F1152="Lead",F1152="U, May have L",F1152="COM",F1152="")),"Lead",IF(AND(B1152='Dropdown Answer Key'!$B$13,OR(AND(F1152="GALV",H1152="Y"),AND(F1152="GALV",H1152="UN"),AND(F1152="GALV",H1152=""))),"GRR",IF(AND(B1152='Dropdown Answer Key'!$B$13,F1152="Unknown"),"Unknown SL",IF(AND(B1152='Dropdown Answer Key'!$B$14,OR(E1152="Lead",E1152="U, May have L",E1152="COM",E1152="")),"Lead",IF(AND(B1152='Dropdown Answer Key'!$B$14,OR(F1152="Lead",F1152="U, May have L",F1152="COM",F1152="")),"Lead",IF(AND(B1152='Dropdown Answer Key'!$B$14,OR(AND(E1152="GALV",H1152="Y"),AND(E1152="GALV",H1152="UN"),AND(E1152="GALV",H1152=""),AND(F1152="GALV",H1152="Y"),AND(F1152="GALV",H1152="UN"),AND(F1152="GALV",H1152=""),AND(F1152="GALV",I1152="Y"),AND(F1152="GALV",I1152="UN"),AND(F1152="GALV",I1152=""))),"GRR",IF(AND(B1152='Dropdown Answer Key'!$B$14,OR(E1152="Unknown",F1152="Unknown")),"Unknown SL","Non Lead")))))))))))</f>
        <v>ERROR</v>
      </c>
      <c r="T1152" s="83" t="str">
        <f>IF(OR(M1152="",Q1152="",S1152="ERROR"),"BLANK",IF((AND(M1152='Dropdown Answer Key'!$B$25,OR('Service Line Inventory'!S1152="Lead",S1152="Unknown SL"))),"Tier 1",IF(AND('Service Line Inventory'!M1152='Dropdown Answer Key'!$B$26,OR('Service Line Inventory'!S1152="Lead",S1152="Unknown SL")),"Tier 2",IF(AND('Service Line Inventory'!M1152='Dropdown Answer Key'!$B$27,OR('Service Line Inventory'!S1152="Lead",S1152="Unknown SL")),"Tier 2",IF('Service Line Inventory'!S1152="GRR","Tier 3",IF((AND('Service Line Inventory'!M1152='Dropdown Answer Key'!$B$25,'Service Line Inventory'!Q1152='Dropdown Answer Key'!$M$25,O1152='Dropdown Answer Key'!$G$27,'Service Line Inventory'!P1152='Dropdown Answer Key'!$J$27,S1152="Non Lead")),"Tier 4",IF((AND('Service Line Inventory'!M1152='Dropdown Answer Key'!$B$25,'Service Line Inventory'!Q1152='Dropdown Answer Key'!$M$25,O1152='Dropdown Answer Key'!$G$27,S1152="Non Lead")),"Tier 4",IF((AND('Service Line Inventory'!M1152='Dropdown Answer Key'!$B$25,'Service Line Inventory'!Q1152='Dropdown Answer Key'!$M$25,'Service Line Inventory'!P1152='Dropdown Answer Key'!$J$27,S1152="Non Lead")),"Tier 4","Tier 5"))))))))</f>
        <v>BLANK</v>
      </c>
      <c r="U1152" s="109" t="str">
        <f t="shared" si="69"/>
        <v>ERROR</v>
      </c>
      <c r="V1152" s="83" t="str">
        <f t="shared" si="70"/>
        <v>ERROR</v>
      </c>
      <c r="W1152" s="83" t="str">
        <f t="shared" si="71"/>
        <v>NO</v>
      </c>
      <c r="X1152" s="115"/>
      <c r="Y1152" s="84"/>
      <c r="Z1152" s="85"/>
    </row>
    <row r="1153" spans="1:26">
      <c r="A1153" s="89"/>
      <c r="B1153" s="90"/>
      <c r="C1153" s="112"/>
      <c r="D1153" s="90"/>
      <c r="E1153" s="112"/>
      <c r="F1153" s="112"/>
      <c r="G1153" s="114"/>
      <c r="H1153" s="102"/>
      <c r="I1153" s="90"/>
      <c r="J1153" s="91"/>
      <c r="K1153" s="90"/>
      <c r="L1153" s="102" t="str">
        <f t="shared" si="68"/>
        <v>ERROR</v>
      </c>
      <c r="M1153" s="118"/>
      <c r="N1153" s="90"/>
      <c r="O1153" s="90"/>
      <c r="P1153" s="90"/>
      <c r="Q1153" s="89"/>
      <c r="R1153" s="90"/>
      <c r="S1153" s="121" t="str">
        <f>IF(OR(B1153="",$C$3="",$G$3=""),"ERROR",IF(AND(B1153='Dropdown Answer Key'!$B$12,OR(E1153="Lead",E1153="U, May have L",E1153="COM",E1153="")),"Lead",IF(AND(B1153='Dropdown Answer Key'!$B$12,OR(AND(E1153="GALV",H1153="Y"),AND(E1153="GALV",H1153="UN"),AND(E1153="GALV",H1153=""))),"GRR",IF(AND(B1153='Dropdown Answer Key'!$B$12,E1153="Unknown"),"Unknown SL",IF(AND(B1153='Dropdown Answer Key'!$B$13,OR(F1153="Lead",F1153="U, May have L",F1153="COM",F1153="")),"Lead",IF(AND(B1153='Dropdown Answer Key'!$B$13,OR(AND(F1153="GALV",H1153="Y"),AND(F1153="GALV",H1153="UN"),AND(F1153="GALV",H1153=""))),"GRR",IF(AND(B1153='Dropdown Answer Key'!$B$13,F1153="Unknown"),"Unknown SL",IF(AND(B1153='Dropdown Answer Key'!$B$14,OR(E1153="Lead",E1153="U, May have L",E1153="COM",E1153="")),"Lead",IF(AND(B1153='Dropdown Answer Key'!$B$14,OR(F1153="Lead",F1153="U, May have L",F1153="COM",F1153="")),"Lead",IF(AND(B1153='Dropdown Answer Key'!$B$14,OR(AND(E1153="GALV",H1153="Y"),AND(E1153="GALV",H1153="UN"),AND(E1153="GALV",H1153=""),AND(F1153="GALV",H1153="Y"),AND(F1153="GALV",H1153="UN"),AND(F1153="GALV",H1153=""),AND(F1153="GALV",I1153="Y"),AND(F1153="GALV",I1153="UN"),AND(F1153="GALV",I1153=""))),"GRR",IF(AND(B1153='Dropdown Answer Key'!$B$14,OR(E1153="Unknown",F1153="Unknown")),"Unknown SL","Non Lead")))))))))))</f>
        <v>ERROR</v>
      </c>
      <c r="T1153" s="122" t="str">
        <f>IF(OR(M1153="",Q1153="",S1153="ERROR"),"BLANK",IF((AND(M1153='Dropdown Answer Key'!$B$25,OR('Service Line Inventory'!S1153="Lead",S1153="Unknown SL"))),"Tier 1",IF(AND('Service Line Inventory'!M1153='Dropdown Answer Key'!$B$26,OR('Service Line Inventory'!S1153="Lead",S1153="Unknown SL")),"Tier 2",IF(AND('Service Line Inventory'!M1153='Dropdown Answer Key'!$B$27,OR('Service Line Inventory'!S1153="Lead",S1153="Unknown SL")),"Tier 2",IF('Service Line Inventory'!S1153="GRR","Tier 3",IF((AND('Service Line Inventory'!M1153='Dropdown Answer Key'!$B$25,'Service Line Inventory'!Q1153='Dropdown Answer Key'!$M$25,O1153='Dropdown Answer Key'!$G$27,'Service Line Inventory'!P1153='Dropdown Answer Key'!$J$27,S1153="Non Lead")),"Tier 4",IF((AND('Service Line Inventory'!M1153='Dropdown Answer Key'!$B$25,'Service Line Inventory'!Q1153='Dropdown Answer Key'!$M$25,O1153='Dropdown Answer Key'!$G$27,S1153="Non Lead")),"Tier 4",IF((AND('Service Line Inventory'!M1153='Dropdown Answer Key'!$B$25,'Service Line Inventory'!Q1153='Dropdown Answer Key'!$M$25,'Service Line Inventory'!P1153='Dropdown Answer Key'!$J$27,S1153="Non Lead")),"Tier 4","Tier 5"))))))))</f>
        <v>BLANK</v>
      </c>
      <c r="U1153" s="123" t="str">
        <f t="shared" si="69"/>
        <v>ERROR</v>
      </c>
      <c r="V1153" s="122" t="str">
        <f t="shared" si="70"/>
        <v>ERROR</v>
      </c>
      <c r="W1153" s="122" t="str">
        <f t="shared" si="71"/>
        <v>NO</v>
      </c>
      <c r="X1153" s="116"/>
      <c r="Y1153" s="105"/>
      <c r="Z1153" s="85"/>
    </row>
    <row r="1154" spans="1:26">
      <c r="A1154" s="80"/>
      <c r="B1154" s="80"/>
      <c r="C1154" s="111"/>
      <c r="D1154" s="81"/>
      <c r="E1154" s="111"/>
      <c r="F1154" s="111"/>
      <c r="G1154" s="113"/>
      <c r="H1154" s="101"/>
      <c r="I1154" s="81"/>
      <c r="J1154" s="82"/>
      <c r="K1154" s="81"/>
      <c r="L1154" s="101" t="str">
        <f t="shared" si="68"/>
        <v>ERROR</v>
      </c>
      <c r="M1154" s="117"/>
      <c r="N1154" s="81"/>
      <c r="O1154" s="81"/>
      <c r="P1154" s="81"/>
      <c r="Q1154" s="80"/>
      <c r="R1154" s="81"/>
      <c r="S1154" s="106" t="str">
        <f>IF(OR(B1154="",$C$3="",$G$3=""),"ERROR",IF(AND(B1154='Dropdown Answer Key'!$B$12,OR(E1154="Lead",E1154="U, May have L",E1154="COM",E1154="")),"Lead",IF(AND(B1154='Dropdown Answer Key'!$B$12,OR(AND(E1154="GALV",H1154="Y"),AND(E1154="GALV",H1154="UN"),AND(E1154="GALV",H1154=""))),"GRR",IF(AND(B1154='Dropdown Answer Key'!$B$12,E1154="Unknown"),"Unknown SL",IF(AND(B1154='Dropdown Answer Key'!$B$13,OR(F1154="Lead",F1154="U, May have L",F1154="COM",F1154="")),"Lead",IF(AND(B1154='Dropdown Answer Key'!$B$13,OR(AND(F1154="GALV",H1154="Y"),AND(F1154="GALV",H1154="UN"),AND(F1154="GALV",H1154=""))),"GRR",IF(AND(B1154='Dropdown Answer Key'!$B$13,F1154="Unknown"),"Unknown SL",IF(AND(B1154='Dropdown Answer Key'!$B$14,OR(E1154="Lead",E1154="U, May have L",E1154="COM",E1154="")),"Lead",IF(AND(B1154='Dropdown Answer Key'!$B$14,OR(F1154="Lead",F1154="U, May have L",F1154="COM",F1154="")),"Lead",IF(AND(B1154='Dropdown Answer Key'!$B$14,OR(AND(E1154="GALV",H1154="Y"),AND(E1154="GALV",H1154="UN"),AND(E1154="GALV",H1154=""),AND(F1154="GALV",H1154="Y"),AND(F1154="GALV",H1154="UN"),AND(F1154="GALV",H1154=""),AND(F1154="GALV",I1154="Y"),AND(F1154="GALV",I1154="UN"),AND(F1154="GALV",I1154=""))),"GRR",IF(AND(B1154='Dropdown Answer Key'!$B$14,OR(E1154="Unknown",F1154="Unknown")),"Unknown SL","Non Lead")))))))))))</f>
        <v>ERROR</v>
      </c>
      <c r="T1154" s="83" t="str">
        <f>IF(OR(M1154="",Q1154="",S1154="ERROR"),"BLANK",IF((AND(M1154='Dropdown Answer Key'!$B$25,OR('Service Line Inventory'!S1154="Lead",S1154="Unknown SL"))),"Tier 1",IF(AND('Service Line Inventory'!M1154='Dropdown Answer Key'!$B$26,OR('Service Line Inventory'!S1154="Lead",S1154="Unknown SL")),"Tier 2",IF(AND('Service Line Inventory'!M1154='Dropdown Answer Key'!$B$27,OR('Service Line Inventory'!S1154="Lead",S1154="Unknown SL")),"Tier 2",IF('Service Line Inventory'!S1154="GRR","Tier 3",IF((AND('Service Line Inventory'!M1154='Dropdown Answer Key'!$B$25,'Service Line Inventory'!Q1154='Dropdown Answer Key'!$M$25,O1154='Dropdown Answer Key'!$G$27,'Service Line Inventory'!P1154='Dropdown Answer Key'!$J$27,S1154="Non Lead")),"Tier 4",IF((AND('Service Line Inventory'!M1154='Dropdown Answer Key'!$B$25,'Service Line Inventory'!Q1154='Dropdown Answer Key'!$M$25,O1154='Dropdown Answer Key'!$G$27,S1154="Non Lead")),"Tier 4",IF((AND('Service Line Inventory'!M1154='Dropdown Answer Key'!$B$25,'Service Line Inventory'!Q1154='Dropdown Answer Key'!$M$25,'Service Line Inventory'!P1154='Dropdown Answer Key'!$J$27,S1154="Non Lead")),"Tier 4","Tier 5"))))))))</f>
        <v>BLANK</v>
      </c>
      <c r="U1154" s="109" t="str">
        <f t="shared" si="69"/>
        <v>ERROR</v>
      </c>
      <c r="V1154" s="83" t="str">
        <f t="shared" si="70"/>
        <v>ERROR</v>
      </c>
      <c r="W1154" s="83" t="str">
        <f t="shared" si="71"/>
        <v>NO</v>
      </c>
      <c r="X1154" s="115"/>
      <c r="Y1154" s="84"/>
      <c r="Z1154" s="85"/>
    </row>
    <row r="1155" spans="1:26">
      <c r="A1155" s="89"/>
      <c r="B1155" s="90"/>
      <c r="C1155" s="112"/>
      <c r="D1155" s="90"/>
      <c r="E1155" s="112"/>
      <c r="F1155" s="112"/>
      <c r="G1155" s="114"/>
      <c r="H1155" s="102"/>
      <c r="I1155" s="90"/>
      <c r="J1155" s="91"/>
      <c r="K1155" s="90"/>
      <c r="L1155" s="102" t="str">
        <f t="shared" si="68"/>
        <v>ERROR</v>
      </c>
      <c r="M1155" s="118"/>
      <c r="N1155" s="90"/>
      <c r="O1155" s="90"/>
      <c r="P1155" s="90"/>
      <c r="Q1155" s="89"/>
      <c r="R1155" s="90"/>
      <c r="S1155" s="121" t="str">
        <f>IF(OR(B1155="",$C$3="",$G$3=""),"ERROR",IF(AND(B1155='Dropdown Answer Key'!$B$12,OR(E1155="Lead",E1155="U, May have L",E1155="COM",E1155="")),"Lead",IF(AND(B1155='Dropdown Answer Key'!$B$12,OR(AND(E1155="GALV",H1155="Y"),AND(E1155="GALV",H1155="UN"),AND(E1155="GALV",H1155=""))),"GRR",IF(AND(B1155='Dropdown Answer Key'!$B$12,E1155="Unknown"),"Unknown SL",IF(AND(B1155='Dropdown Answer Key'!$B$13,OR(F1155="Lead",F1155="U, May have L",F1155="COM",F1155="")),"Lead",IF(AND(B1155='Dropdown Answer Key'!$B$13,OR(AND(F1155="GALV",H1155="Y"),AND(F1155="GALV",H1155="UN"),AND(F1155="GALV",H1155=""))),"GRR",IF(AND(B1155='Dropdown Answer Key'!$B$13,F1155="Unknown"),"Unknown SL",IF(AND(B1155='Dropdown Answer Key'!$B$14,OR(E1155="Lead",E1155="U, May have L",E1155="COM",E1155="")),"Lead",IF(AND(B1155='Dropdown Answer Key'!$B$14,OR(F1155="Lead",F1155="U, May have L",F1155="COM",F1155="")),"Lead",IF(AND(B1155='Dropdown Answer Key'!$B$14,OR(AND(E1155="GALV",H1155="Y"),AND(E1155="GALV",H1155="UN"),AND(E1155="GALV",H1155=""),AND(F1155="GALV",H1155="Y"),AND(F1155="GALV",H1155="UN"),AND(F1155="GALV",H1155=""),AND(F1155="GALV",I1155="Y"),AND(F1155="GALV",I1155="UN"),AND(F1155="GALV",I1155=""))),"GRR",IF(AND(B1155='Dropdown Answer Key'!$B$14,OR(E1155="Unknown",F1155="Unknown")),"Unknown SL","Non Lead")))))))))))</f>
        <v>ERROR</v>
      </c>
      <c r="T1155" s="122" t="str">
        <f>IF(OR(M1155="",Q1155="",S1155="ERROR"),"BLANK",IF((AND(M1155='Dropdown Answer Key'!$B$25,OR('Service Line Inventory'!S1155="Lead",S1155="Unknown SL"))),"Tier 1",IF(AND('Service Line Inventory'!M1155='Dropdown Answer Key'!$B$26,OR('Service Line Inventory'!S1155="Lead",S1155="Unknown SL")),"Tier 2",IF(AND('Service Line Inventory'!M1155='Dropdown Answer Key'!$B$27,OR('Service Line Inventory'!S1155="Lead",S1155="Unknown SL")),"Tier 2",IF('Service Line Inventory'!S1155="GRR","Tier 3",IF((AND('Service Line Inventory'!M1155='Dropdown Answer Key'!$B$25,'Service Line Inventory'!Q1155='Dropdown Answer Key'!$M$25,O1155='Dropdown Answer Key'!$G$27,'Service Line Inventory'!P1155='Dropdown Answer Key'!$J$27,S1155="Non Lead")),"Tier 4",IF((AND('Service Line Inventory'!M1155='Dropdown Answer Key'!$B$25,'Service Line Inventory'!Q1155='Dropdown Answer Key'!$M$25,O1155='Dropdown Answer Key'!$G$27,S1155="Non Lead")),"Tier 4",IF((AND('Service Line Inventory'!M1155='Dropdown Answer Key'!$B$25,'Service Line Inventory'!Q1155='Dropdown Answer Key'!$M$25,'Service Line Inventory'!P1155='Dropdown Answer Key'!$J$27,S1155="Non Lead")),"Tier 4","Tier 5"))))))))</f>
        <v>BLANK</v>
      </c>
      <c r="U1155" s="123" t="str">
        <f t="shared" si="69"/>
        <v>ERROR</v>
      </c>
      <c r="V1155" s="122" t="str">
        <f t="shared" si="70"/>
        <v>ERROR</v>
      </c>
      <c r="W1155" s="122" t="str">
        <f t="shared" si="71"/>
        <v>NO</v>
      </c>
      <c r="X1155" s="116"/>
      <c r="Y1155" s="105"/>
      <c r="Z1155" s="85"/>
    </row>
    <row r="1156" spans="1:26">
      <c r="A1156" s="80"/>
      <c r="B1156" s="80"/>
      <c r="C1156" s="111"/>
      <c r="D1156" s="81"/>
      <c r="E1156" s="111"/>
      <c r="F1156" s="111"/>
      <c r="G1156" s="113"/>
      <c r="H1156" s="101"/>
      <c r="I1156" s="81"/>
      <c r="J1156" s="82"/>
      <c r="K1156" s="81"/>
      <c r="L1156" s="101" t="str">
        <f t="shared" si="68"/>
        <v>ERROR</v>
      </c>
      <c r="M1156" s="117"/>
      <c r="N1156" s="81"/>
      <c r="O1156" s="81"/>
      <c r="P1156" s="81"/>
      <c r="Q1156" s="80"/>
      <c r="R1156" s="81"/>
      <c r="S1156" s="106" t="str">
        <f>IF(OR(B1156="",$C$3="",$G$3=""),"ERROR",IF(AND(B1156='Dropdown Answer Key'!$B$12,OR(E1156="Lead",E1156="U, May have L",E1156="COM",E1156="")),"Lead",IF(AND(B1156='Dropdown Answer Key'!$B$12,OR(AND(E1156="GALV",H1156="Y"),AND(E1156="GALV",H1156="UN"),AND(E1156="GALV",H1156=""))),"GRR",IF(AND(B1156='Dropdown Answer Key'!$B$12,E1156="Unknown"),"Unknown SL",IF(AND(B1156='Dropdown Answer Key'!$B$13,OR(F1156="Lead",F1156="U, May have L",F1156="COM",F1156="")),"Lead",IF(AND(B1156='Dropdown Answer Key'!$B$13,OR(AND(F1156="GALV",H1156="Y"),AND(F1156="GALV",H1156="UN"),AND(F1156="GALV",H1156=""))),"GRR",IF(AND(B1156='Dropdown Answer Key'!$B$13,F1156="Unknown"),"Unknown SL",IF(AND(B1156='Dropdown Answer Key'!$B$14,OR(E1156="Lead",E1156="U, May have L",E1156="COM",E1156="")),"Lead",IF(AND(B1156='Dropdown Answer Key'!$B$14,OR(F1156="Lead",F1156="U, May have L",F1156="COM",F1156="")),"Lead",IF(AND(B1156='Dropdown Answer Key'!$B$14,OR(AND(E1156="GALV",H1156="Y"),AND(E1156="GALV",H1156="UN"),AND(E1156="GALV",H1156=""),AND(F1156="GALV",H1156="Y"),AND(F1156="GALV",H1156="UN"),AND(F1156="GALV",H1156=""),AND(F1156="GALV",I1156="Y"),AND(F1156="GALV",I1156="UN"),AND(F1156="GALV",I1156=""))),"GRR",IF(AND(B1156='Dropdown Answer Key'!$B$14,OR(E1156="Unknown",F1156="Unknown")),"Unknown SL","Non Lead")))))))))))</f>
        <v>ERROR</v>
      </c>
      <c r="T1156" s="83" t="str">
        <f>IF(OR(M1156="",Q1156="",S1156="ERROR"),"BLANK",IF((AND(M1156='Dropdown Answer Key'!$B$25,OR('Service Line Inventory'!S1156="Lead",S1156="Unknown SL"))),"Tier 1",IF(AND('Service Line Inventory'!M1156='Dropdown Answer Key'!$B$26,OR('Service Line Inventory'!S1156="Lead",S1156="Unknown SL")),"Tier 2",IF(AND('Service Line Inventory'!M1156='Dropdown Answer Key'!$B$27,OR('Service Line Inventory'!S1156="Lead",S1156="Unknown SL")),"Tier 2",IF('Service Line Inventory'!S1156="GRR","Tier 3",IF((AND('Service Line Inventory'!M1156='Dropdown Answer Key'!$B$25,'Service Line Inventory'!Q1156='Dropdown Answer Key'!$M$25,O1156='Dropdown Answer Key'!$G$27,'Service Line Inventory'!P1156='Dropdown Answer Key'!$J$27,S1156="Non Lead")),"Tier 4",IF((AND('Service Line Inventory'!M1156='Dropdown Answer Key'!$B$25,'Service Line Inventory'!Q1156='Dropdown Answer Key'!$M$25,O1156='Dropdown Answer Key'!$G$27,S1156="Non Lead")),"Tier 4",IF((AND('Service Line Inventory'!M1156='Dropdown Answer Key'!$B$25,'Service Line Inventory'!Q1156='Dropdown Answer Key'!$M$25,'Service Line Inventory'!P1156='Dropdown Answer Key'!$J$27,S1156="Non Lead")),"Tier 4","Tier 5"))))))))</f>
        <v>BLANK</v>
      </c>
      <c r="U1156" s="109" t="str">
        <f t="shared" si="69"/>
        <v>ERROR</v>
      </c>
      <c r="V1156" s="83" t="str">
        <f t="shared" si="70"/>
        <v>ERROR</v>
      </c>
      <c r="W1156" s="83" t="str">
        <f t="shared" si="71"/>
        <v>NO</v>
      </c>
      <c r="X1156" s="115"/>
      <c r="Y1156" s="84"/>
      <c r="Z1156" s="85"/>
    </row>
    <row r="1157" spans="1:26">
      <c r="A1157" s="89"/>
      <c r="B1157" s="90"/>
      <c r="C1157" s="112"/>
      <c r="D1157" s="90"/>
      <c r="E1157" s="112"/>
      <c r="F1157" s="112"/>
      <c r="G1157" s="114"/>
      <c r="H1157" s="102"/>
      <c r="I1157" s="90"/>
      <c r="J1157" s="91"/>
      <c r="K1157" s="90"/>
      <c r="L1157" s="102" t="str">
        <f t="shared" si="68"/>
        <v>ERROR</v>
      </c>
      <c r="M1157" s="118"/>
      <c r="N1157" s="90"/>
      <c r="O1157" s="90"/>
      <c r="P1157" s="90"/>
      <c r="Q1157" s="89"/>
      <c r="R1157" s="90"/>
      <c r="S1157" s="121" t="str">
        <f>IF(OR(B1157="",$C$3="",$G$3=""),"ERROR",IF(AND(B1157='Dropdown Answer Key'!$B$12,OR(E1157="Lead",E1157="U, May have L",E1157="COM",E1157="")),"Lead",IF(AND(B1157='Dropdown Answer Key'!$B$12,OR(AND(E1157="GALV",H1157="Y"),AND(E1157="GALV",H1157="UN"),AND(E1157="GALV",H1157=""))),"GRR",IF(AND(B1157='Dropdown Answer Key'!$B$12,E1157="Unknown"),"Unknown SL",IF(AND(B1157='Dropdown Answer Key'!$B$13,OR(F1157="Lead",F1157="U, May have L",F1157="COM",F1157="")),"Lead",IF(AND(B1157='Dropdown Answer Key'!$B$13,OR(AND(F1157="GALV",H1157="Y"),AND(F1157="GALV",H1157="UN"),AND(F1157="GALV",H1157=""))),"GRR",IF(AND(B1157='Dropdown Answer Key'!$B$13,F1157="Unknown"),"Unknown SL",IF(AND(B1157='Dropdown Answer Key'!$B$14,OR(E1157="Lead",E1157="U, May have L",E1157="COM",E1157="")),"Lead",IF(AND(B1157='Dropdown Answer Key'!$B$14,OR(F1157="Lead",F1157="U, May have L",F1157="COM",F1157="")),"Lead",IF(AND(B1157='Dropdown Answer Key'!$B$14,OR(AND(E1157="GALV",H1157="Y"),AND(E1157="GALV",H1157="UN"),AND(E1157="GALV",H1157=""),AND(F1157="GALV",H1157="Y"),AND(F1157="GALV",H1157="UN"),AND(F1157="GALV",H1157=""),AND(F1157="GALV",I1157="Y"),AND(F1157="GALV",I1157="UN"),AND(F1157="GALV",I1157=""))),"GRR",IF(AND(B1157='Dropdown Answer Key'!$B$14,OR(E1157="Unknown",F1157="Unknown")),"Unknown SL","Non Lead")))))))))))</f>
        <v>ERROR</v>
      </c>
      <c r="T1157" s="122" t="str">
        <f>IF(OR(M1157="",Q1157="",S1157="ERROR"),"BLANK",IF((AND(M1157='Dropdown Answer Key'!$B$25,OR('Service Line Inventory'!S1157="Lead",S1157="Unknown SL"))),"Tier 1",IF(AND('Service Line Inventory'!M1157='Dropdown Answer Key'!$B$26,OR('Service Line Inventory'!S1157="Lead",S1157="Unknown SL")),"Tier 2",IF(AND('Service Line Inventory'!M1157='Dropdown Answer Key'!$B$27,OR('Service Line Inventory'!S1157="Lead",S1157="Unknown SL")),"Tier 2",IF('Service Line Inventory'!S1157="GRR","Tier 3",IF((AND('Service Line Inventory'!M1157='Dropdown Answer Key'!$B$25,'Service Line Inventory'!Q1157='Dropdown Answer Key'!$M$25,O1157='Dropdown Answer Key'!$G$27,'Service Line Inventory'!P1157='Dropdown Answer Key'!$J$27,S1157="Non Lead")),"Tier 4",IF((AND('Service Line Inventory'!M1157='Dropdown Answer Key'!$B$25,'Service Line Inventory'!Q1157='Dropdown Answer Key'!$M$25,O1157='Dropdown Answer Key'!$G$27,S1157="Non Lead")),"Tier 4",IF((AND('Service Line Inventory'!M1157='Dropdown Answer Key'!$B$25,'Service Line Inventory'!Q1157='Dropdown Answer Key'!$M$25,'Service Line Inventory'!P1157='Dropdown Answer Key'!$J$27,S1157="Non Lead")),"Tier 4","Tier 5"))))))))</f>
        <v>BLANK</v>
      </c>
      <c r="U1157" s="123" t="str">
        <f t="shared" si="69"/>
        <v>ERROR</v>
      </c>
      <c r="V1157" s="122" t="str">
        <f t="shared" si="70"/>
        <v>ERROR</v>
      </c>
      <c r="W1157" s="122" t="str">
        <f t="shared" si="71"/>
        <v>NO</v>
      </c>
      <c r="X1157" s="116"/>
      <c r="Y1157" s="105"/>
      <c r="Z1157" s="85"/>
    </row>
    <row r="1158" spans="1:26">
      <c r="A1158" s="80"/>
      <c r="B1158" s="80"/>
      <c r="C1158" s="111"/>
      <c r="D1158" s="81"/>
      <c r="E1158" s="111"/>
      <c r="F1158" s="111"/>
      <c r="G1158" s="113"/>
      <c r="H1158" s="101"/>
      <c r="I1158" s="81"/>
      <c r="J1158" s="82"/>
      <c r="K1158" s="81"/>
      <c r="L1158" s="101" t="str">
        <f t="shared" si="68"/>
        <v>ERROR</v>
      </c>
      <c r="M1158" s="117"/>
      <c r="N1158" s="81"/>
      <c r="O1158" s="81"/>
      <c r="P1158" s="81"/>
      <c r="Q1158" s="80"/>
      <c r="R1158" s="81"/>
      <c r="S1158" s="106" t="str">
        <f>IF(OR(B1158="",$C$3="",$G$3=""),"ERROR",IF(AND(B1158='Dropdown Answer Key'!$B$12,OR(E1158="Lead",E1158="U, May have L",E1158="COM",E1158="")),"Lead",IF(AND(B1158='Dropdown Answer Key'!$B$12,OR(AND(E1158="GALV",H1158="Y"),AND(E1158="GALV",H1158="UN"),AND(E1158="GALV",H1158=""))),"GRR",IF(AND(B1158='Dropdown Answer Key'!$B$12,E1158="Unknown"),"Unknown SL",IF(AND(B1158='Dropdown Answer Key'!$B$13,OR(F1158="Lead",F1158="U, May have L",F1158="COM",F1158="")),"Lead",IF(AND(B1158='Dropdown Answer Key'!$B$13,OR(AND(F1158="GALV",H1158="Y"),AND(F1158="GALV",H1158="UN"),AND(F1158="GALV",H1158=""))),"GRR",IF(AND(B1158='Dropdown Answer Key'!$B$13,F1158="Unknown"),"Unknown SL",IF(AND(B1158='Dropdown Answer Key'!$B$14,OR(E1158="Lead",E1158="U, May have L",E1158="COM",E1158="")),"Lead",IF(AND(B1158='Dropdown Answer Key'!$B$14,OR(F1158="Lead",F1158="U, May have L",F1158="COM",F1158="")),"Lead",IF(AND(B1158='Dropdown Answer Key'!$B$14,OR(AND(E1158="GALV",H1158="Y"),AND(E1158="GALV",H1158="UN"),AND(E1158="GALV",H1158=""),AND(F1158="GALV",H1158="Y"),AND(F1158="GALV",H1158="UN"),AND(F1158="GALV",H1158=""),AND(F1158="GALV",I1158="Y"),AND(F1158="GALV",I1158="UN"),AND(F1158="GALV",I1158=""))),"GRR",IF(AND(B1158='Dropdown Answer Key'!$B$14,OR(E1158="Unknown",F1158="Unknown")),"Unknown SL","Non Lead")))))))))))</f>
        <v>ERROR</v>
      </c>
      <c r="T1158" s="83" t="str">
        <f>IF(OR(M1158="",Q1158="",S1158="ERROR"),"BLANK",IF((AND(M1158='Dropdown Answer Key'!$B$25,OR('Service Line Inventory'!S1158="Lead",S1158="Unknown SL"))),"Tier 1",IF(AND('Service Line Inventory'!M1158='Dropdown Answer Key'!$B$26,OR('Service Line Inventory'!S1158="Lead",S1158="Unknown SL")),"Tier 2",IF(AND('Service Line Inventory'!M1158='Dropdown Answer Key'!$B$27,OR('Service Line Inventory'!S1158="Lead",S1158="Unknown SL")),"Tier 2",IF('Service Line Inventory'!S1158="GRR","Tier 3",IF((AND('Service Line Inventory'!M1158='Dropdown Answer Key'!$B$25,'Service Line Inventory'!Q1158='Dropdown Answer Key'!$M$25,O1158='Dropdown Answer Key'!$G$27,'Service Line Inventory'!P1158='Dropdown Answer Key'!$J$27,S1158="Non Lead")),"Tier 4",IF((AND('Service Line Inventory'!M1158='Dropdown Answer Key'!$B$25,'Service Line Inventory'!Q1158='Dropdown Answer Key'!$M$25,O1158='Dropdown Answer Key'!$G$27,S1158="Non Lead")),"Tier 4",IF((AND('Service Line Inventory'!M1158='Dropdown Answer Key'!$B$25,'Service Line Inventory'!Q1158='Dropdown Answer Key'!$M$25,'Service Line Inventory'!P1158='Dropdown Answer Key'!$J$27,S1158="Non Lead")),"Tier 4","Tier 5"))))))))</f>
        <v>BLANK</v>
      </c>
      <c r="U1158" s="109" t="str">
        <f t="shared" si="69"/>
        <v>ERROR</v>
      </c>
      <c r="V1158" s="83" t="str">
        <f t="shared" si="70"/>
        <v>ERROR</v>
      </c>
      <c r="W1158" s="83" t="str">
        <f t="shared" si="71"/>
        <v>NO</v>
      </c>
      <c r="X1158" s="115"/>
      <c r="Y1158" s="84"/>
      <c r="Z1158" s="85"/>
    </row>
    <row r="1159" spans="1:26">
      <c r="A1159" s="89"/>
      <c r="B1159" s="90"/>
      <c r="C1159" s="112"/>
      <c r="D1159" s="90"/>
      <c r="E1159" s="112"/>
      <c r="F1159" s="112"/>
      <c r="G1159" s="114"/>
      <c r="H1159" s="102"/>
      <c r="I1159" s="90"/>
      <c r="J1159" s="91"/>
      <c r="K1159" s="90"/>
      <c r="L1159" s="102" t="str">
        <f t="shared" si="68"/>
        <v>ERROR</v>
      </c>
      <c r="M1159" s="118"/>
      <c r="N1159" s="90"/>
      <c r="O1159" s="90"/>
      <c r="P1159" s="90"/>
      <c r="Q1159" s="89"/>
      <c r="R1159" s="90"/>
      <c r="S1159" s="121" t="str">
        <f>IF(OR(B1159="",$C$3="",$G$3=""),"ERROR",IF(AND(B1159='Dropdown Answer Key'!$B$12,OR(E1159="Lead",E1159="U, May have L",E1159="COM",E1159="")),"Lead",IF(AND(B1159='Dropdown Answer Key'!$B$12,OR(AND(E1159="GALV",H1159="Y"),AND(E1159="GALV",H1159="UN"),AND(E1159="GALV",H1159=""))),"GRR",IF(AND(B1159='Dropdown Answer Key'!$B$12,E1159="Unknown"),"Unknown SL",IF(AND(B1159='Dropdown Answer Key'!$B$13,OR(F1159="Lead",F1159="U, May have L",F1159="COM",F1159="")),"Lead",IF(AND(B1159='Dropdown Answer Key'!$B$13,OR(AND(F1159="GALV",H1159="Y"),AND(F1159="GALV",H1159="UN"),AND(F1159="GALV",H1159=""))),"GRR",IF(AND(B1159='Dropdown Answer Key'!$B$13,F1159="Unknown"),"Unknown SL",IF(AND(B1159='Dropdown Answer Key'!$B$14,OR(E1159="Lead",E1159="U, May have L",E1159="COM",E1159="")),"Lead",IF(AND(B1159='Dropdown Answer Key'!$B$14,OR(F1159="Lead",F1159="U, May have L",F1159="COM",F1159="")),"Lead",IF(AND(B1159='Dropdown Answer Key'!$B$14,OR(AND(E1159="GALV",H1159="Y"),AND(E1159="GALV",H1159="UN"),AND(E1159="GALV",H1159=""),AND(F1159="GALV",H1159="Y"),AND(F1159="GALV",H1159="UN"),AND(F1159="GALV",H1159=""),AND(F1159="GALV",I1159="Y"),AND(F1159="GALV",I1159="UN"),AND(F1159="GALV",I1159=""))),"GRR",IF(AND(B1159='Dropdown Answer Key'!$B$14,OR(E1159="Unknown",F1159="Unknown")),"Unknown SL","Non Lead")))))))))))</f>
        <v>ERROR</v>
      </c>
      <c r="T1159" s="122" t="str">
        <f>IF(OR(M1159="",Q1159="",S1159="ERROR"),"BLANK",IF((AND(M1159='Dropdown Answer Key'!$B$25,OR('Service Line Inventory'!S1159="Lead",S1159="Unknown SL"))),"Tier 1",IF(AND('Service Line Inventory'!M1159='Dropdown Answer Key'!$B$26,OR('Service Line Inventory'!S1159="Lead",S1159="Unknown SL")),"Tier 2",IF(AND('Service Line Inventory'!M1159='Dropdown Answer Key'!$B$27,OR('Service Line Inventory'!S1159="Lead",S1159="Unknown SL")),"Tier 2",IF('Service Line Inventory'!S1159="GRR","Tier 3",IF((AND('Service Line Inventory'!M1159='Dropdown Answer Key'!$B$25,'Service Line Inventory'!Q1159='Dropdown Answer Key'!$M$25,O1159='Dropdown Answer Key'!$G$27,'Service Line Inventory'!P1159='Dropdown Answer Key'!$J$27,S1159="Non Lead")),"Tier 4",IF((AND('Service Line Inventory'!M1159='Dropdown Answer Key'!$B$25,'Service Line Inventory'!Q1159='Dropdown Answer Key'!$M$25,O1159='Dropdown Answer Key'!$G$27,S1159="Non Lead")),"Tier 4",IF((AND('Service Line Inventory'!M1159='Dropdown Answer Key'!$B$25,'Service Line Inventory'!Q1159='Dropdown Answer Key'!$M$25,'Service Line Inventory'!P1159='Dropdown Answer Key'!$J$27,S1159="Non Lead")),"Tier 4","Tier 5"))))))))</f>
        <v>BLANK</v>
      </c>
      <c r="U1159" s="123" t="str">
        <f t="shared" si="69"/>
        <v>ERROR</v>
      </c>
      <c r="V1159" s="122" t="str">
        <f t="shared" si="70"/>
        <v>ERROR</v>
      </c>
      <c r="W1159" s="122" t="str">
        <f t="shared" si="71"/>
        <v>NO</v>
      </c>
      <c r="X1159" s="116"/>
      <c r="Y1159" s="105"/>
      <c r="Z1159" s="85"/>
    </row>
    <row r="1160" spans="1:26">
      <c r="A1160" s="80"/>
      <c r="B1160" s="80"/>
      <c r="C1160" s="111"/>
      <c r="D1160" s="81"/>
      <c r="E1160" s="111"/>
      <c r="F1160" s="111"/>
      <c r="G1160" s="113"/>
      <c r="H1160" s="101"/>
      <c r="I1160" s="81"/>
      <c r="J1160" s="82"/>
      <c r="K1160" s="81"/>
      <c r="L1160" s="101" t="str">
        <f t="shared" ref="L1160:L1223" si="72">S1160</f>
        <v>ERROR</v>
      </c>
      <c r="M1160" s="117"/>
      <c r="N1160" s="81"/>
      <c r="O1160" s="81"/>
      <c r="P1160" s="81"/>
      <c r="Q1160" s="80"/>
      <c r="R1160" s="81"/>
      <c r="S1160" s="106" t="str">
        <f>IF(OR(B1160="",$C$3="",$G$3=""),"ERROR",IF(AND(B1160='Dropdown Answer Key'!$B$12,OR(E1160="Lead",E1160="U, May have L",E1160="COM",E1160="")),"Lead",IF(AND(B1160='Dropdown Answer Key'!$B$12,OR(AND(E1160="GALV",H1160="Y"),AND(E1160="GALV",H1160="UN"),AND(E1160="GALV",H1160=""))),"GRR",IF(AND(B1160='Dropdown Answer Key'!$B$12,E1160="Unknown"),"Unknown SL",IF(AND(B1160='Dropdown Answer Key'!$B$13,OR(F1160="Lead",F1160="U, May have L",F1160="COM",F1160="")),"Lead",IF(AND(B1160='Dropdown Answer Key'!$B$13,OR(AND(F1160="GALV",H1160="Y"),AND(F1160="GALV",H1160="UN"),AND(F1160="GALV",H1160=""))),"GRR",IF(AND(B1160='Dropdown Answer Key'!$B$13,F1160="Unknown"),"Unknown SL",IF(AND(B1160='Dropdown Answer Key'!$B$14,OR(E1160="Lead",E1160="U, May have L",E1160="COM",E1160="")),"Lead",IF(AND(B1160='Dropdown Answer Key'!$B$14,OR(F1160="Lead",F1160="U, May have L",F1160="COM",F1160="")),"Lead",IF(AND(B1160='Dropdown Answer Key'!$B$14,OR(AND(E1160="GALV",H1160="Y"),AND(E1160="GALV",H1160="UN"),AND(E1160="GALV",H1160=""),AND(F1160="GALV",H1160="Y"),AND(F1160="GALV",H1160="UN"),AND(F1160="GALV",H1160=""),AND(F1160="GALV",I1160="Y"),AND(F1160="GALV",I1160="UN"),AND(F1160="GALV",I1160=""))),"GRR",IF(AND(B1160='Dropdown Answer Key'!$B$14,OR(E1160="Unknown",F1160="Unknown")),"Unknown SL","Non Lead")))))))))))</f>
        <v>ERROR</v>
      </c>
      <c r="T1160" s="83" t="str">
        <f>IF(OR(M1160="",Q1160="",S1160="ERROR"),"BLANK",IF((AND(M1160='Dropdown Answer Key'!$B$25,OR('Service Line Inventory'!S1160="Lead",S1160="Unknown SL"))),"Tier 1",IF(AND('Service Line Inventory'!M1160='Dropdown Answer Key'!$B$26,OR('Service Line Inventory'!S1160="Lead",S1160="Unknown SL")),"Tier 2",IF(AND('Service Line Inventory'!M1160='Dropdown Answer Key'!$B$27,OR('Service Line Inventory'!S1160="Lead",S1160="Unknown SL")),"Tier 2",IF('Service Line Inventory'!S1160="GRR","Tier 3",IF((AND('Service Line Inventory'!M1160='Dropdown Answer Key'!$B$25,'Service Line Inventory'!Q1160='Dropdown Answer Key'!$M$25,O1160='Dropdown Answer Key'!$G$27,'Service Line Inventory'!P1160='Dropdown Answer Key'!$J$27,S1160="Non Lead")),"Tier 4",IF((AND('Service Line Inventory'!M1160='Dropdown Answer Key'!$B$25,'Service Line Inventory'!Q1160='Dropdown Answer Key'!$M$25,O1160='Dropdown Answer Key'!$G$27,S1160="Non Lead")),"Tier 4",IF((AND('Service Line Inventory'!M1160='Dropdown Answer Key'!$B$25,'Service Line Inventory'!Q1160='Dropdown Answer Key'!$M$25,'Service Line Inventory'!P1160='Dropdown Answer Key'!$J$27,S1160="Non Lead")),"Tier 4","Tier 5"))))))))</f>
        <v>BLANK</v>
      </c>
      <c r="U1160" s="109" t="str">
        <f t="shared" si="69"/>
        <v>ERROR</v>
      </c>
      <c r="V1160" s="83" t="str">
        <f t="shared" si="70"/>
        <v>ERROR</v>
      </c>
      <c r="W1160" s="83" t="str">
        <f t="shared" si="71"/>
        <v>NO</v>
      </c>
      <c r="X1160" s="115"/>
      <c r="Y1160" s="84"/>
      <c r="Z1160" s="85"/>
    </row>
    <row r="1161" spans="1:26">
      <c r="A1161" s="89"/>
      <c r="B1161" s="90"/>
      <c r="C1161" s="112"/>
      <c r="D1161" s="90"/>
      <c r="E1161" s="112"/>
      <c r="F1161" s="112"/>
      <c r="G1161" s="114"/>
      <c r="H1161" s="102"/>
      <c r="I1161" s="90"/>
      <c r="J1161" s="91"/>
      <c r="K1161" s="90"/>
      <c r="L1161" s="102" t="str">
        <f t="shared" si="72"/>
        <v>ERROR</v>
      </c>
      <c r="M1161" s="118"/>
      <c r="N1161" s="90"/>
      <c r="O1161" s="90"/>
      <c r="P1161" s="90"/>
      <c r="Q1161" s="89"/>
      <c r="R1161" s="90"/>
      <c r="S1161" s="121" t="str">
        <f>IF(OR(B1161="",$C$3="",$G$3=""),"ERROR",IF(AND(B1161='Dropdown Answer Key'!$B$12,OR(E1161="Lead",E1161="U, May have L",E1161="COM",E1161="")),"Lead",IF(AND(B1161='Dropdown Answer Key'!$B$12,OR(AND(E1161="GALV",H1161="Y"),AND(E1161="GALV",H1161="UN"),AND(E1161="GALV",H1161=""))),"GRR",IF(AND(B1161='Dropdown Answer Key'!$B$12,E1161="Unknown"),"Unknown SL",IF(AND(B1161='Dropdown Answer Key'!$B$13,OR(F1161="Lead",F1161="U, May have L",F1161="COM",F1161="")),"Lead",IF(AND(B1161='Dropdown Answer Key'!$B$13,OR(AND(F1161="GALV",H1161="Y"),AND(F1161="GALV",H1161="UN"),AND(F1161="GALV",H1161=""))),"GRR",IF(AND(B1161='Dropdown Answer Key'!$B$13,F1161="Unknown"),"Unknown SL",IF(AND(B1161='Dropdown Answer Key'!$B$14,OR(E1161="Lead",E1161="U, May have L",E1161="COM",E1161="")),"Lead",IF(AND(B1161='Dropdown Answer Key'!$B$14,OR(F1161="Lead",F1161="U, May have L",F1161="COM",F1161="")),"Lead",IF(AND(B1161='Dropdown Answer Key'!$B$14,OR(AND(E1161="GALV",H1161="Y"),AND(E1161="GALV",H1161="UN"),AND(E1161="GALV",H1161=""),AND(F1161="GALV",H1161="Y"),AND(F1161="GALV",H1161="UN"),AND(F1161="GALV",H1161=""),AND(F1161="GALV",I1161="Y"),AND(F1161="GALV",I1161="UN"),AND(F1161="GALV",I1161=""))),"GRR",IF(AND(B1161='Dropdown Answer Key'!$B$14,OR(E1161="Unknown",F1161="Unknown")),"Unknown SL","Non Lead")))))))))))</f>
        <v>ERROR</v>
      </c>
      <c r="T1161" s="122" t="str">
        <f>IF(OR(M1161="",Q1161="",S1161="ERROR"),"BLANK",IF((AND(M1161='Dropdown Answer Key'!$B$25,OR('Service Line Inventory'!S1161="Lead",S1161="Unknown SL"))),"Tier 1",IF(AND('Service Line Inventory'!M1161='Dropdown Answer Key'!$B$26,OR('Service Line Inventory'!S1161="Lead",S1161="Unknown SL")),"Tier 2",IF(AND('Service Line Inventory'!M1161='Dropdown Answer Key'!$B$27,OR('Service Line Inventory'!S1161="Lead",S1161="Unknown SL")),"Tier 2",IF('Service Line Inventory'!S1161="GRR","Tier 3",IF((AND('Service Line Inventory'!M1161='Dropdown Answer Key'!$B$25,'Service Line Inventory'!Q1161='Dropdown Answer Key'!$M$25,O1161='Dropdown Answer Key'!$G$27,'Service Line Inventory'!P1161='Dropdown Answer Key'!$J$27,S1161="Non Lead")),"Tier 4",IF((AND('Service Line Inventory'!M1161='Dropdown Answer Key'!$B$25,'Service Line Inventory'!Q1161='Dropdown Answer Key'!$M$25,O1161='Dropdown Answer Key'!$G$27,S1161="Non Lead")),"Tier 4",IF((AND('Service Line Inventory'!M1161='Dropdown Answer Key'!$B$25,'Service Line Inventory'!Q1161='Dropdown Answer Key'!$M$25,'Service Line Inventory'!P1161='Dropdown Answer Key'!$J$27,S1161="Non Lead")),"Tier 4","Tier 5"))))))))</f>
        <v>BLANK</v>
      </c>
      <c r="U1161" s="123" t="str">
        <f t="shared" ref="U1161:U1224" si="73">IF(OR(S1161="LEAD",S1161="GRR",S1161="Unknown SL"),"YES",IF(S1161="ERROR","ERROR","NO"))</f>
        <v>ERROR</v>
      </c>
      <c r="V1161" s="122" t="str">
        <f t="shared" ref="V1161:V1224" si="74">IF((OR(S1161="LEAD",S1161="GRR",S1161="Unknown SL")),"YES",IF(S1161="ERROR","ERROR","NO"))</f>
        <v>ERROR</v>
      </c>
      <c r="W1161" s="122" t="str">
        <f t="shared" ref="W1161:W1224" si="75">IF(V1161="YES","YES","NO")</f>
        <v>NO</v>
      </c>
      <c r="X1161" s="116"/>
      <c r="Y1161" s="105"/>
      <c r="Z1161" s="85"/>
    </row>
    <row r="1162" spans="1:26">
      <c r="A1162" s="80"/>
      <c r="B1162" s="80"/>
      <c r="C1162" s="111"/>
      <c r="D1162" s="81"/>
      <c r="E1162" s="111"/>
      <c r="F1162" s="111"/>
      <c r="G1162" s="113"/>
      <c r="H1162" s="101"/>
      <c r="I1162" s="81"/>
      <c r="J1162" s="82"/>
      <c r="K1162" s="81"/>
      <c r="L1162" s="101" t="str">
        <f t="shared" si="72"/>
        <v>ERROR</v>
      </c>
      <c r="M1162" s="117"/>
      <c r="N1162" s="81"/>
      <c r="O1162" s="81"/>
      <c r="P1162" s="81"/>
      <c r="Q1162" s="80"/>
      <c r="R1162" s="81"/>
      <c r="S1162" s="106" t="str">
        <f>IF(OR(B1162="",$C$3="",$G$3=""),"ERROR",IF(AND(B1162='Dropdown Answer Key'!$B$12,OR(E1162="Lead",E1162="U, May have L",E1162="COM",E1162="")),"Lead",IF(AND(B1162='Dropdown Answer Key'!$B$12,OR(AND(E1162="GALV",H1162="Y"),AND(E1162="GALV",H1162="UN"),AND(E1162="GALV",H1162=""))),"GRR",IF(AND(B1162='Dropdown Answer Key'!$B$12,E1162="Unknown"),"Unknown SL",IF(AND(B1162='Dropdown Answer Key'!$B$13,OR(F1162="Lead",F1162="U, May have L",F1162="COM",F1162="")),"Lead",IF(AND(B1162='Dropdown Answer Key'!$B$13,OR(AND(F1162="GALV",H1162="Y"),AND(F1162="GALV",H1162="UN"),AND(F1162="GALV",H1162=""))),"GRR",IF(AND(B1162='Dropdown Answer Key'!$B$13,F1162="Unknown"),"Unknown SL",IF(AND(B1162='Dropdown Answer Key'!$B$14,OR(E1162="Lead",E1162="U, May have L",E1162="COM",E1162="")),"Lead",IF(AND(B1162='Dropdown Answer Key'!$B$14,OR(F1162="Lead",F1162="U, May have L",F1162="COM",F1162="")),"Lead",IF(AND(B1162='Dropdown Answer Key'!$B$14,OR(AND(E1162="GALV",H1162="Y"),AND(E1162="GALV",H1162="UN"),AND(E1162="GALV",H1162=""),AND(F1162="GALV",H1162="Y"),AND(F1162="GALV",H1162="UN"),AND(F1162="GALV",H1162=""),AND(F1162="GALV",I1162="Y"),AND(F1162="GALV",I1162="UN"),AND(F1162="GALV",I1162=""))),"GRR",IF(AND(B1162='Dropdown Answer Key'!$B$14,OR(E1162="Unknown",F1162="Unknown")),"Unknown SL","Non Lead")))))))))))</f>
        <v>ERROR</v>
      </c>
      <c r="T1162" s="83" t="str">
        <f>IF(OR(M1162="",Q1162="",S1162="ERROR"),"BLANK",IF((AND(M1162='Dropdown Answer Key'!$B$25,OR('Service Line Inventory'!S1162="Lead",S1162="Unknown SL"))),"Tier 1",IF(AND('Service Line Inventory'!M1162='Dropdown Answer Key'!$B$26,OR('Service Line Inventory'!S1162="Lead",S1162="Unknown SL")),"Tier 2",IF(AND('Service Line Inventory'!M1162='Dropdown Answer Key'!$B$27,OR('Service Line Inventory'!S1162="Lead",S1162="Unknown SL")),"Tier 2",IF('Service Line Inventory'!S1162="GRR","Tier 3",IF((AND('Service Line Inventory'!M1162='Dropdown Answer Key'!$B$25,'Service Line Inventory'!Q1162='Dropdown Answer Key'!$M$25,O1162='Dropdown Answer Key'!$G$27,'Service Line Inventory'!P1162='Dropdown Answer Key'!$J$27,S1162="Non Lead")),"Tier 4",IF((AND('Service Line Inventory'!M1162='Dropdown Answer Key'!$B$25,'Service Line Inventory'!Q1162='Dropdown Answer Key'!$M$25,O1162='Dropdown Answer Key'!$G$27,S1162="Non Lead")),"Tier 4",IF((AND('Service Line Inventory'!M1162='Dropdown Answer Key'!$B$25,'Service Line Inventory'!Q1162='Dropdown Answer Key'!$M$25,'Service Line Inventory'!P1162='Dropdown Answer Key'!$J$27,S1162="Non Lead")),"Tier 4","Tier 5"))))))))</f>
        <v>BLANK</v>
      </c>
      <c r="U1162" s="109" t="str">
        <f t="shared" si="73"/>
        <v>ERROR</v>
      </c>
      <c r="V1162" s="83" t="str">
        <f t="shared" si="74"/>
        <v>ERROR</v>
      </c>
      <c r="W1162" s="83" t="str">
        <f t="shared" si="75"/>
        <v>NO</v>
      </c>
      <c r="X1162" s="115"/>
      <c r="Y1162" s="84"/>
      <c r="Z1162" s="85"/>
    </row>
    <row r="1163" spans="1:26">
      <c r="A1163" s="89"/>
      <c r="B1163" s="90"/>
      <c r="C1163" s="112"/>
      <c r="D1163" s="90"/>
      <c r="E1163" s="112"/>
      <c r="F1163" s="112"/>
      <c r="G1163" s="114"/>
      <c r="H1163" s="102"/>
      <c r="I1163" s="90"/>
      <c r="J1163" s="91"/>
      <c r="K1163" s="90"/>
      <c r="L1163" s="102" t="str">
        <f t="shared" si="72"/>
        <v>ERROR</v>
      </c>
      <c r="M1163" s="118"/>
      <c r="N1163" s="90"/>
      <c r="O1163" s="90"/>
      <c r="P1163" s="90"/>
      <c r="Q1163" s="89"/>
      <c r="R1163" s="90"/>
      <c r="S1163" s="121" t="str">
        <f>IF(OR(B1163="",$C$3="",$G$3=""),"ERROR",IF(AND(B1163='Dropdown Answer Key'!$B$12,OR(E1163="Lead",E1163="U, May have L",E1163="COM",E1163="")),"Lead",IF(AND(B1163='Dropdown Answer Key'!$B$12,OR(AND(E1163="GALV",H1163="Y"),AND(E1163="GALV",H1163="UN"),AND(E1163="GALV",H1163=""))),"GRR",IF(AND(B1163='Dropdown Answer Key'!$B$12,E1163="Unknown"),"Unknown SL",IF(AND(B1163='Dropdown Answer Key'!$B$13,OR(F1163="Lead",F1163="U, May have L",F1163="COM",F1163="")),"Lead",IF(AND(B1163='Dropdown Answer Key'!$B$13,OR(AND(F1163="GALV",H1163="Y"),AND(F1163="GALV",H1163="UN"),AND(F1163="GALV",H1163=""))),"GRR",IF(AND(B1163='Dropdown Answer Key'!$B$13,F1163="Unknown"),"Unknown SL",IF(AND(B1163='Dropdown Answer Key'!$B$14,OR(E1163="Lead",E1163="U, May have L",E1163="COM",E1163="")),"Lead",IF(AND(B1163='Dropdown Answer Key'!$B$14,OR(F1163="Lead",F1163="U, May have L",F1163="COM",F1163="")),"Lead",IF(AND(B1163='Dropdown Answer Key'!$B$14,OR(AND(E1163="GALV",H1163="Y"),AND(E1163="GALV",H1163="UN"),AND(E1163="GALV",H1163=""),AND(F1163="GALV",H1163="Y"),AND(F1163="GALV",H1163="UN"),AND(F1163="GALV",H1163=""),AND(F1163="GALV",I1163="Y"),AND(F1163="GALV",I1163="UN"),AND(F1163="GALV",I1163=""))),"GRR",IF(AND(B1163='Dropdown Answer Key'!$B$14,OR(E1163="Unknown",F1163="Unknown")),"Unknown SL","Non Lead")))))))))))</f>
        <v>ERROR</v>
      </c>
      <c r="T1163" s="122" t="str">
        <f>IF(OR(M1163="",Q1163="",S1163="ERROR"),"BLANK",IF((AND(M1163='Dropdown Answer Key'!$B$25,OR('Service Line Inventory'!S1163="Lead",S1163="Unknown SL"))),"Tier 1",IF(AND('Service Line Inventory'!M1163='Dropdown Answer Key'!$B$26,OR('Service Line Inventory'!S1163="Lead",S1163="Unknown SL")),"Tier 2",IF(AND('Service Line Inventory'!M1163='Dropdown Answer Key'!$B$27,OR('Service Line Inventory'!S1163="Lead",S1163="Unknown SL")),"Tier 2",IF('Service Line Inventory'!S1163="GRR","Tier 3",IF((AND('Service Line Inventory'!M1163='Dropdown Answer Key'!$B$25,'Service Line Inventory'!Q1163='Dropdown Answer Key'!$M$25,O1163='Dropdown Answer Key'!$G$27,'Service Line Inventory'!P1163='Dropdown Answer Key'!$J$27,S1163="Non Lead")),"Tier 4",IF((AND('Service Line Inventory'!M1163='Dropdown Answer Key'!$B$25,'Service Line Inventory'!Q1163='Dropdown Answer Key'!$M$25,O1163='Dropdown Answer Key'!$G$27,S1163="Non Lead")),"Tier 4",IF((AND('Service Line Inventory'!M1163='Dropdown Answer Key'!$B$25,'Service Line Inventory'!Q1163='Dropdown Answer Key'!$M$25,'Service Line Inventory'!P1163='Dropdown Answer Key'!$J$27,S1163="Non Lead")),"Tier 4","Tier 5"))))))))</f>
        <v>BLANK</v>
      </c>
      <c r="U1163" s="123" t="str">
        <f t="shared" si="73"/>
        <v>ERROR</v>
      </c>
      <c r="V1163" s="122" t="str">
        <f t="shared" si="74"/>
        <v>ERROR</v>
      </c>
      <c r="W1163" s="122" t="str">
        <f t="shared" si="75"/>
        <v>NO</v>
      </c>
      <c r="X1163" s="116"/>
      <c r="Y1163" s="105"/>
      <c r="Z1163" s="85"/>
    </row>
    <row r="1164" spans="1:26">
      <c r="A1164" s="80"/>
      <c r="B1164" s="80"/>
      <c r="C1164" s="111"/>
      <c r="D1164" s="81"/>
      <c r="E1164" s="111"/>
      <c r="F1164" s="111"/>
      <c r="G1164" s="113"/>
      <c r="H1164" s="101"/>
      <c r="I1164" s="81"/>
      <c r="J1164" s="82"/>
      <c r="K1164" s="81"/>
      <c r="L1164" s="101" t="str">
        <f t="shared" si="72"/>
        <v>ERROR</v>
      </c>
      <c r="M1164" s="117"/>
      <c r="N1164" s="81"/>
      <c r="O1164" s="81"/>
      <c r="P1164" s="81"/>
      <c r="Q1164" s="80"/>
      <c r="R1164" s="81"/>
      <c r="S1164" s="106" t="str">
        <f>IF(OR(B1164="",$C$3="",$G$3=""),"ERROR",IF(AND(B1164='Dropdown Answer Key'!$B$12,OR(E1164="Lead",E1164="U, May have L",E1164="COM",E1164="")),"Lead",IF(AND(B1164='Dropdown Answer Key'!$B$12,OR(AND(E1164="GALV",H1164="Y"),AND(E1164="GALV",H1164="UN"),AND(E1164="GALV",H1164=""))),"GRR",IF(AND(B1164='Dropdown Answer Key'!$B$12,E1164="Unknown"),"Unknown SL",IF(AND(B1164='Dropdown Answer Key'!$B$13,OR(F1164="Lead",F1164="U, May have L",F1164="COM",F1164="")),"Lead",IF(AND(B1164='Dropdown Answer Key'!$B$13,OR(AND(F1164="GALV",H1164="Y"),AND(F1164="GALV",H1164="UN"),AND(F1164="GALV",H1164=""))),"GRR",IF(AND(B1164='Dropdown Answer Key'!$B$13,F1164="Unknown"),"Unknown SL",IF(AND(B1164='Dropdown Answer Key'!$B$14,OR(E1164="Lead",E1164="U, May have L",E1164="COM",E1164="")),"Lead",IF(AND(B1164='Dropdown Answer Key'!$B$14,OR(F1164="Lead",F1164="U, May have L",F1164="COM",F1164="")),"Lead",IF(AND(B1164='Dropdown Answer Key'!$B$14,OR(AND(E1164="GALV",H1164="Y"),AND(E1164="GALV",H1164="UN"),AND(E1164="GALV",H1164=""),AND(F1164="GALV",H1164="Y"),AND(F1164="GALV",H1164="UN"),AND(F1164="GALV",H1164=""),AND(F1164="GALV",I1164="Y"),AND(F1164="GALV",I1164="UN"),AND(F1164="GALV",I1164=""))),"GRR",IF(AND(B1164='Dropdown Answer Key'!$B$14,OR(E1164="Unknown",F1164="Unknown")),"Unknown SL","Non Lead")))))))))))</f>
        <v>ERROR</v>
      </c>
      <c r="T1164" s="83" t="str">
        <f>IF(OR(M1164="",Q1164="",S1164="ERROR"),"BLANK",IF((AND(M1164='Dropdown Answer Key'!$B$25,OR('Service Line Inventory'!S1164="Lead",S1164="Unknown SL"))),"Tier 1",IF(AND('Service Line Inventory'!M1164='Dropdown Answer Key'!$B$26,OR('Service Line Inventory'!S1164="Lead",S1164="Unknown SL")),"Tier 2",IF(AND('Service Line Inventory'!M1164='Dropdown Answer Key'!$B$27,OR('Service Line Inventory'!S1164="Lead",S1164="Unknown SL")),"Tier 2",IF('Service Line Inventory'!S1164="GRR","Tier 3",IF((AND('Service Line Inventory'!M1164='Dropdown Answer Key'!$B$25,'Service Line Inventory'!Q1164='Dropdown Answer Key'!$M$25,O1164='Dropdown Answer Key'!$G$27,'Service Line Inventory'!P1164='Dropdown Answer Key'!$J$27,S1164="Non Lead")),"Tier 4",IF((AND('Service Line Inventory'!M1164='Dropdown Answer Key'!$B$25,'Service Line Inventory'!Q1164='Dropdown Answer Key'!$M$25,O1164='Dropdown Answer Key'!$G$27,S1164="Non Lead")),"Tier 4",IF((AND('Service Line Inventory'!M1164='Dropdown Answer Key'!$B$25,'Service Line Inventory'!Q1164='Dropdown Answer Key'!$M$25,'Service Line Inventory'!P1164='Dropdown Answer Key'!$J$27,S1164="Non Lead")),"Tier 4","Tier 5"))))))))</f>
        <v>BLANK</v>
      </c>
      <c r="U1164" s="109" t="str">
        <f t="shared" si="73"/>
        <v>ERROR</v>
      </c>
      <c r="V1164" s="83" t="str">
        <f t="shared" si="74"/>
        <v>ERROR</v>
      </c>
      <c r="W1164" s="83" t="str">
        <f t="shared" si="75"/>
        <v>NO</v>
      </c>
      <c r="X1164" s="115"/>
      <c r="Y1164" s="84"/>
      <c r="Z1164" s="85"/>
    </row>
    <row r="1165" spans="1:26">
      <c r="A1165" s="89"/>
      <c r="B1165" s="90"/>
      <c r="C1165" s="112"/>
      <c r="D1165" s="90"/>
      <c r="E1165" s="112"/>
      <c r="F1165" s="112"/>
      <c r="G1165" s="114"/>
      <c r="H1165" s="102"/>
      <c r="I1165" s="90"/>
      <c r="J1165" s="91"/>
      <c r="K1165" s="90"/>
      <c r="L1165" s="102" t="str">
        <f t="shared" si="72"/>
        <v>ERROR</v>
      </c>
      <c r="M1165" s="118"/>
      <c r="N1165" s="90"/>
      <c r="O1165" s="90"/>
      <c r="P1165" s="90"/>
      <c r="Q1165" s="89"/>
      <c r="R1165" s="90"/>
      <c r="S1165" s="121" t="str">
        <f>IF(OR(B1165="",$C$3="",$G$3=""),"ERROR",IF(AND(B1165='Dropdown Answer Key'!$B$12,OR(E1165="Lead",E1165="U, May have L",E1165="COM",E1165="")),"Lead",IF(AND(B1165='Dropdown Answer Key'!$B$12,OR(AND(E1165="GALV",H1165="Y"),AND(E1165="GALV",H1165="UN"),AND(E1165="GALV",H1165=""))),"GRR",IF(AND(B1165='Dropdown Answer Key'!$B$12,E1165="Unknown"),"Unknown SL",IF(AND(B1165='Dropdown Answer Key'!$B$13,OR(F1165="Lead",F1165="U, May have L",F1165="COM",F1165="")),"Lead",IF(AND(B1165='Dropdown Answer Key'!$B$13,OR(AND(F1165="GALV",H1165="Y"),AND(F1165="GALV",H1165="UN"),AND(F1165="GALV",H1165=""))),"GRR",IF(AND(B1165='Dropdown Answer Key'!$B$13,F1165="Unknown"),"Unknown SL",IF(AND(B1165='Dropdown Answer Key'!$B$14,OR(E1165="Lead",E1165="U, May have L",E1165="COM",E1165="")),"Lead",IF(AND(B1165='Dropdown Answer Key'!$B$14,OR(F1165="Lead",F1165="U, May have L",F1165="COM",F1165="")),"Lead",IF(AND(B1165='Dropdown Answer Key'!$B$14,OR(AND(E1165="GALV",H1165="Y"),AND(E1165="GALV",H1165="UN"),AND(E1165="GALV",H1165=""),AND(F1165="GALV",H1165="Y"),AND(F1165="GALV",H1165="UN"),AND(F1165="GALV",H1165=""),AND(F1165="GALV",I1165="Y"),AND(F1165="GALV",I1165="UN"),AND(F1165="GALV",I1165=""))),"GRR",IF(AND(B1165='Dropdown Answer Key'!$B$14,OR(E1165="Unknown",F1165="Unknown")),"Unknown SL","Non Lead")))))))))))</f>
        <v>ERROR</v>
      </c>
      <c r="T1165" s="122" t="str">
        <f>IF(OR(M1165="",Q1165="",S1165="ERROR"),"BLANK",IF((AND(M1165='Dropdown Answer Key'!$B$25,OR('Service Line Inventory'!S1165="Lead",S1165="Unknown SL"))),"Tier 1",IF(AND('Service Line Inventory'!M1165='Dropdown Answer Key'!$B$26,OR('Service Line Inventory'!S1165="Lead",S1165="Unknown SL")),"Tier 2",IF(AND('Service Line Inventory'!M1165='Dropdown Answer Key'!$B$27,OR('Service Line Inventory'!S1165="Lead",S1165="Unknown SL")),"Tier 2",IF('Service Line Inventory'!S1165="GRR","Tier 3",IF((AND('Service Line Inventory'!M1165='Dropdown Answer Key'!$B$25,'Service Line Inventory'!Q1165='Dropdown Answer Key'!$M$25,O1165='Dropdown Answer Key'!$G$27,'Service Line Inventory'!P1165='Dropdown Answer Key'!$J$27,S1165="Non Lead")),"Tier 4",IF((AND('Service Line Inventory'!M1165='Dropdown Answer Key'!$B$25,'Service Line Inventory'!Q1165='Dropdown Answer Key'!$M$25,O1165='Dropdown Answer Key'!$G$27,S1165="Non Lead")),"Tier 4",IF((AND('Service Line Inventory'!M1165='Dropdown Answer Key'!$B$25,'Service Line Inventory'!Q1165='Dropdown Answer Key'!$M$25,'Service Line Inventory'!P1165='Dropdown Answer Key'!$J$27,S1165="Non Lead")),"Tier 4","Tier 5"))))))))</f>
        <v>BLANK</v>
      </c>
      <c r="U1165" s="123" t="str">
        <f t="shared" si="73"/>
        <v>ERROR</v>
      </c>
      <c r="V1165" s="122" t="str">
        <f t="shared" si="74"/>
        <v>ERROR</v>
      </c>
      <c r="W1165" s="122" t="str">
        <f t="shared" si="75"/>
        <v>NO</v>
      </c>
      <c r="X1165" s="116"/>
      <c r="Y1165" s="105"/>
      <c r="Z1165" s="85"/>
    </row>
    <row r="1166" spans="1:26">
      <c r="A1166" s="80"/>
      <c r="B1166" s="80"/>
      <c r="C1166" s="111"/>
      <c r="D1166" s="81"/>
      <c r="E1166" s="111"/>
      <c r="F1166" s="111"/>
      <c r="G1166" s="113"/>
      <c r="H1166" s="101"/>
      <c r="I1166" s="81"/>
      <c r="J1166" s="82"/>
      <c r="K1166" s="81"/>
      <c r="L1166" s="101" t="str">
        <f t="shared" si="72"/>
        <v>ERROR</v>
      </c>
      <c r="M1166" s="117"/>
      <c r="N1166" s="81"/>
      <c r="O1166" s="81"/>
      <c r="P1166" s="81"/>
      <c r="Q1166" s="80"/>
      <c r="R1166" s="81"/>
      <c r="S1166" s="106" t="str">
        <f>IF(OR(B1166="",$C$3="",$G$3=""),"ERROR",IF(AND(B1166='Dropdown Answer Key'!$B$12,OR(E1166="Lead",E1166="U, May have L",E1166="COM",E1166="")),"Lead",IF(AND(B1166='Dropdown Answer Key'!$B$12,OR(AND(E1166="GALV",H1166="Y"),AND(E1166="GALV",H1166="UN"),AND(E1166="GALV",H1166=""))),"GRR",IF(AND(B1166='Dropdown Answer Key'!$B$12,E1166="Unknown"),"Unknown SL",IF(AND(B1166='Dropdown Answer Key'!$B$13,OR(F1166="Lead",F1166="U, May have L",F1166="COM",F1166="")),"Lead",IF(AND(B1166='Dropdown Answer Key'!$B$13,OR(AND(F1166="GALV",H1166="Y"),AND(F1166="GALV",H1166="UN"),AND(F1166="GALV",H1166=""))),"GRR",IF(AND(B1166='Dropdown Answer Key'!$B$13,F1166="Unknown"),"Unknown SL",IF(AND(B1166='Dropdown Answer Key'!$B$14,OR(E1166="Lead",E1166="U, May have L",E1166="COM",E1166="")),"Lead",IF(AND(B1166='Dropdown Answer Key'!$B$14,OR(F1166="Lead",F1166="U, May have L",F1166="COM",F1166="")),"Lead",IF(AND(B1166='Dropdown Answer Key'!$B$14,OR(AND(E1166="GALV",H1166="Y"),AND(E1166="GALV",H1166="UN"),AND(E1166="GALV",H1166=""),AND(F1166="GALV",H1166="Y"),AND(F1166="GALV",H1166="UN"),AND(F1166="GALV",H1166=""),AND(F1166="GALV",I1166="Y"),AND(F1166="GALV",I1166="UN"),AND(F1166="GALV",I1166=""))),"GRR",IF(AND(B1166='Dropdown Answer Key'!$B$14,OR(E1166="Unknown",F1166="Unknown")),"Unknown SL","Non Lead")))))))))))</f>
        <v>ERROR</v>
      </c>
      <c r="T1166" s="83" t="str">
        <f>IF(OR(M1166="",Q1166="",S1166="ERROR"),"BLANK",IF((AND(M1166='Dropdown Answer Key'!$B$25,OR('Service Line Inventory'!S1166="Lead",S1166="Unknown SL"))),"Tier 1",IF(AND('Service Line Inventory'!M1166='Dropdown Answer Key'!$B$26,OR('Service Line Inventory'!S1166="Lead",S1166="Unknown SL")),"Tier 2",IF(AND('Service Line Inventory'!M1166='Dropdown Answer Key'!$B$27,OR('Service Line Inventory'!S1166="Lead",S1166="Unknown SL")),"Tier 2",IF('Service Line Inventory'!S1166="GRR","Tier 3",IF((AND('Service Line Inventory'!M1166='Dropdown Answer Key'!$B$25,'Service Line Inventory'!Q1166='Dropdown Answer Key'!$M$25,O1166='Dropdown Answer Key'!$G$27,'Service Line Inventory'!P1166='Dropdown Answer Key'!$J$27,S1166="Non Lead")),"Tier 4",IF((AND('Service Line Inventory'!M1166='Dropdown Answer Key'!$B$25,'Service Line Inventory'!Q1166='Dropdown Answer Key'!$M$25,O1166='Dropdown Answer Key'!$G$27,S1166="Non Lead")),"Tier 4",IF((AND('Service Line Inventory'!M1166='Dropdown Answer Key'!$B$25,'Service Line Inventory'!Q1166='Dropdown Answer Key'!$M$25,'Service Line Inventory'!P1166='Dropdown Answer Key'!$J$27,S1166="Non Lead")),"Tier 4","Tier 5"))))))))</f>
        <v>BLANK</v>
      </c>
      <c r="U1166" s="109" t="str">
        <f t="shared" si="73"/>
        <v>ERROR</v>
      </c>
      <c r="V1166" s="83" t="str">
        <f t="shared" si="74"/>
        <v>ERROR</v>
      </c>
      <c r="W1166" s="83" t="str">
        <f t="shared" si="75"/>
        <v>NO</v>
      </c>
      <c r="X1166" s="115"/>
      <c r="Y1166" s="84"/>
      <c r="Z1166" s="85"/>
    </row>
    <row r="1167" spans="1:26">
      <c r="A1167" s="89"/>
      <c r="B1167" s="90"/>
      <c r="C1167" s="112"/>
      <c r="D1167" s="90"/>
      <c r="E1167" s="112"/>
      <c r="F1167" s="112"/>
      <c r="G1167" s="114"/>
      <c r="H1167" s="102"/>
      <c r="I1167" s="90"/>
      <c r="J1167" s="91"/>
      <c r="K1167" s="90"/>
      <c r="L1167" s="102" t="str">
        <f t="shared" si="72"/>
        <v>ERROR</v>
      </c>
      <c r="M1167" s="118"/>
      <c r="N1167" s="90"/>
      <c r="O1167" s="90"/>
      <c r="P1167" s="90"/>
      <c r="Q1167" s="89"/>
      <c r="R1167" s="90"/>
      <c r="S1167" s="121" t="str">
        <f>IF(OR(B1167="",$C$3="",$G$3=""),"ERROR",IF(AND(B1167='Dropdown Answer Key'!$B$12,OR(E1167="Lead",E1167="U, May have L",E1167="COM",E1167="")),"Lead",IF(AND(B1167='Dropdown Answer Key'!$B$12,OR(AND(E1167="GALV",H1167="Y"),AND(E1167="GALV",H1167="UN"),AND(E1167="GALV",H1167=""))),"GRR",IF(AND(B1167='Dropdown Answer Key'!$B$12,E1167="Unknown"),"Unknown SL",IF(AND(B1167='Dropdown Answer Key'!$B$13,OR(F1167="Lead",F1167="U, May have L",F1167="COM",F1167="")),"Lead",IF(AND(B1167='Dropdown Answer Key'!$B$13,OR(AND(F1167="GALV",H1167="Y"),AND(F1167="GALV",H1167="UN"),AND(F1167="GALV",H1167=""))),"GRR",IF(AND(B1167='Dropdown Answer Key'!$B$13,F1167="Unknown"),"Unknown SL",IF(AND(B1167='Dropdown Answer Key'!$B$14,OR(E1167="Lead",E1167="U, May have L",E1167="COM",E1167="")),"Lead",IF(AND(B1167='Dropdown Answer Key'!$B$14,OR(F1167="Lead",F1167="U, May have L",F1167="COM",F1167="")),"Lead",IF(AND(B1167='Dropdown Answer Key'!$B$14,OR(AND(E1167="GALV",H1167="Y"),AND(E1167="GALV",H1167="UN"),AND(E1167="GALV",H1167=""),AND(F1167="GALV",H1167="Y"),AND(F1167="GALV",H1167="UN"),AND(F1167="GALV",H1167=""),AND(F1167="GALV",I1167="Y"),AND(F1167="GALV",I1167="UN"),AND(F1167="GALV",I1167=""))),"GRR",IF(AND(B1167='Dropdown Answer Key'!$B$14,OR(E1167="Unknown",F1167="Unknown")),"Unknown SL","Non Lead")))))))))))</f>
        <v>ERROR</v>
      </c>
      <c r="T1167" s="122" t="str">
        <f>IF(OR(M1167="",Q1167="",S1167="ERROR"),"BLANK",IF((AND(M1167='Dropdown Answer Key'!$B$25,OR('Service Line Inventory'!S1167="Lead",S1167="Unknown SL"))),"Tier 1",IF(AND('Service Line Inventory'!M1167='Dropdown Answer Key'!$B$26,OR('Service Line Inventory'!S1167="Lead",S1167="Unknown SL")),"Tier 2",IF(AND('Service Line Inventory'!M1167='Dropdown Answer Key'!$B$27,OR('Service Line Inventory'!S1167="Lead",S1167="Unknown SL")),"Tier 2",IF('Service Line Inventory'!S1167="GRR","Tier 3",IF((AND('Service Line Inventory'!M1167='Dropdown Answer Key'!$B$25,'Service Line Inventory'!Q1167='Dropdown Answer Key'!$M$25,O1167='Dropdown Answer Key'!$G$27,'Service Line Inventory'!P1167='Dropdown Answer Key'!$J$27,S1167="Non Lead")),"Tier 4",IF((AND('Service Line Inventory'!M1167='Dropdown Answer Key'!$B$25,'Service Line Inventory'!Q1167='Dropdown Answer Key'!$M$25,O1167='Dropdown Answer Key'!$G$27,S1167="Non Lead")),"Tier 4",IF((AND('Service Line Inventory'!M1167='Dropdown Answer Key'!$B$25,'Service Line Inventory'!Q1167='Dropdown Answer Key'!$M$25,'Service Line Inventory'!P1167='Dropdown Answer Key'!$J$27,S1167="Non Lead")),"Tier 4","Tier 5"))))))))</f>
        <v>BLANK</v>
      </c>
      <c r="U1167" s="123" t="str">
        <f t="shared" si="73"/>
        <v>ERROR</v>
      </c>
      <c r="V1167" s="122" t="str">
        <f t="shared" si="74"/>
        <v>ERROR</v>
      </c>
      <c r="W1167" s="122" t="str">
        <f t="shared" si="75"/>
        <v>NO</v>
      </c>
      <c r="X1167" s="116"/>
      <c r="Y1167" s="105"/>
      <c r="Z1167" s="85"/>
    </row>
    <row r="1168" spans="1:26">
      <c r="A1168" s="80"/>
      <c r="B1168" s="80"/>
      <c r="C1168" s="111"/>
      <c r="D1168" s="81"/>
      <c r="E1168" s="111"/>
      <c r="F1168" s="111"/>
      <c r="G1168" s="113"/>
      <c r="H1168" s="101"/>
      <c r="I1168" s="81"/>
      <c r="J1168" s="82"/>
      <c r="K1168" s="81"/>
      <c r="L1168" s="101" t="str">
        <f t="shared" si="72"/>
        <v>ERROR</v>
      </c>
      <c r="M1168" s="117"/>
      <c r="N1168" s="81"/>
      <c r="O1168" s="81"/>
      <c r="P1168" s="81"/>
      <c r="Q1168" s="80"/>
      <c r="R1168" s="81"/>
      <c r="S1168" s="106" t="str">
        <f>IF(OR(B1168="",$C$3="",$G$3=""),"ERROR",IF(AND(B1168='Dropdown Answer Key'!$B$12,OR(E1168="Lead",E1168="U, May have L",E1168="COM",E1168="")),"Lead",IF(AND(B1168='Dropdown Answer Key'!$B$12,OR(AND(E1168="GALV",H1168="Y"),AND(E1168="GALV",H1168="UN"),AND(E1168="GALV",H1168=""))),"GRR",IF(AND(B1168='Dropdown Answer Key'!$B$12,E1168="Unknown"),"Unknown SL",IF(AND(B1168='Dropdown Answer Key'!$B$13,OR(F1168="Lead",F1168="U, May have L",F1168="COM",F1168="")),"Lead",IF(AND(B1168='Dropdown Answer Key'!$B$13,OR(AND(F1168="GALV",H1168="Y"),AND(F1168="GALV",H1168="UN"),AND(F1168="GALV",H1168=""))),"GRR",IF(AND(B1168='Dropdown Answer Key'!$B$13,F1168="Unknown"),"Unknown SL",IF(AND(B1168='Dropdown Answer Key'!$B$14,OR(E1168="Lead",E1168="U, May have L",E1168="COM",E1168="")),"Lead",IF(AND(B1168='Dropdown Answer Key'!$B$14,OR(F1168="Lead",F1168="U, May have L",F1168="COM",F1168="")),"Lead",IF(AND(B1168='Dropdown Answer Key'!$B$14,OR(AND(E1168="GALV",H1168="Y"),AND(E1168="GALV",H1168="UN"),AND(E1168="GALV",H1168=""),AND(F1168="GALV",H1168="Y"),AND(F1168="GALV",H1168="UN"),AND(F1168="GALV",H1168=""),AND(F1168="GALV",I1168="Y"),AND(F1168="GALV",I1168="UN"),AND(F1168="GALV",I1168=""))),"GRR",IF(AND(B1168='Dropdown Answer Key'!$B$14,OR(E1168="Unknown",F1168="Unknown")),"Unknown SL","Non Lead")))))))))))</f>
        <v>ERROR</v>
      </c>
      <c r="T1168" s="83" t="str">
        <f>IF(OR(M1168="",Q1168="",S1168="ERROR"),"BLANK",IF((AND(M1168='Dropdown Answer Key'!$B$25,OR('Service Line Inventory'!S1168="Lead",S1168="Unknown SL"))),"Tier 1",IF(AND('Service Line Inventory'!M1168='Dropdown Answer Key'!$B$26,OR('Service Line Inventory'!S1168="Lead",S1168="Unknown SL")),"Tier 2",IF(AND('Service Line Inventory'!M1168='Dropdown Answer Key'!$B$27,OR('Service Line Inventory'!S1168="Lead",S1168="Unknown SL")),"Tier 2",IF('Service Line Inventory'!S1168="GRR","Tier 3",IF((AND('Service Line Inventory'!M1168='Dropdown Answer Key'!$B$25,'Service Line Inventory'!Q1168='Dropdown Answer Key'!$M$25,O1168='Dropdown Answer Key'!$G$27,'Service Line Inventory'!P1168='Dropdown Answer Key'!$J$27,S1168="Non Lead")),"Tier 4",IF((AND('Service Line Inventory'!M1168='Dropdown Answer Key'!$B$25,'Service Line Inventory'!Q1168='Dropdown Answer Key'!$M$25,O1168='Dropdown Answer Key'!$G$27,S1168="Non Lead")),"Tier 4",IF((AND('Service Line Inventory'!M1168='Dropdown Answer Key'!$B$25,'Service Line Inventory'!Q1168='Dropdown Answer Key'!$M$25,'Service Line Inventory'!P1168='Dropdown Answer Key'!$J$27,S1168="Non Lead")),"Tier 4","Tier 5"))))))))</f>
        <v>BLANK</v>
      </c>
      <c r="U1168" s="109" t="str">
        <f t="shared" si="73"/>
        <v>ERROR</v>
      </c>
      <c r="V1168" s="83" t="str">
        <f t="shared" si="74"/>
        <v>ERROR</v>
      </c>
      <c r="W1168" s="83" t="str">
        <f t="shared" si="75"/>
        <v>NO</v>
      </c>
      <c r="X1168" s="115"/>
      <c r="Y1168" s="84"/>
      <c r="Z1168" s="85"/>
    </row>
    <row r="1169" spans="1:26">
      <c r="A1169" s="89"/>
      <c r="B1169" s="90"/>
      <c r="C1169" s="112"/>
      <c r="D1169" s="90"/>
      <c r="E1169" s="112"/>
      <c r="F1169" s="112"/>
      <c r="G1169" s="114"/>
      <c r="H1169" s="102"/>
      <c r="I1169" s="90"/>
      <c r="J1169" s="91"/>
      <c r="K1169" s="90"/>
      <c r="L1169" s="102" t="str">
        <f t="shared" si="72"/>
        <v>ERROR</v>
      </c>
      <c r="M1169" s="118"/>
      <c r="N1169" s="90"/>
      <c r="O1169" s="90"/>
      <c r="P1169" s="90"/>
      <c r="Q1169" s="89"/>
      <c r="R1169" s="90"/>
      <c r="S1169" s="121" t="str">
        <f>IF(OR(B1169="",$C$3="",$G$3=""),"ERROR",IF(AND(B1169='Dropdown Answer Key'!$B$12,OR(E1169="Lead",E1169="U, May have L",E1169="COM",E1169="")),"Lead",IF(AND(B1169='Dropdown Answer Key'!$B$12,OR(AND(E1169="GALV",H1169="Y"),AND(E1169="GALV",H1169="UN"),AND(E1169="GALV",H1169=""))),"GRR",IF(AND(B1169='Dropdown Answer Key'!$B$12,E1169="Unknown"),"Unknown SL",IF(AND(B1169='Dropdown Answer Key'!$B$13,OR(F1169="Lead",F1169="U, May have L",F1169="COM",F1169="")),"Lead",IF(AND(B1169='Dropdown Answer Key'!$B$13,OR(AND(F1169="GALV",H1169="Y"),AND(F1169="GALV",H1169="UN"),AND(F1169="GALV",H1169=""))),"GRR",IF(AND(B1169='Dropdown Answer Key'!$B$13,F1169="Unknown"),"Unknown SL",IF(AND(B1169='Dropdown Answer Key'!$B$14,OR(E1169="Lead",E1169="U, May have L",E1169="COM",E1169="")),"Lead",IF(AND(B1169='Dropdown Answer Key'!$B$14,OR(F1169="Lead",F1169="U, May have L",F1169="COM",F1169="")),"Lead",IF(AND(B1169='Dropdown Answer Key'!$B$14,OR(AND(E1169="GALV",H1169="Y"),AND(E1169="GALV",H1169="UN"),AND(E1169="GALV",H1169=""),AND(F1169="GALV",H1169="Y"),AND(F1169="GALV",H1169="UN"),AND(F1169="GALV",H1169=""),AND(F1169="GALV",I1169="Y"),AND(F1169="GALV",I1169="UN"),AND(F1169="GALV",I1169=""))),"GRR",IF(AND(B1169='Dropdown Answer Key'!$B$14,OR(E1169="Unknown",F1169="Unknown")),"Unknown SL","Non Lead")))))))))))</f>
        <v>ERROR</v>
      </c>
      <c r="T1169" s="122" t="str">
        <f>IF(OR(M1169="",Q1169="",S1169="ERROR"),"BLANK",IF((AND(M1169='Dropdown Answer Key'!$B$25,OR('Service Line Inventory'!S1169="Lead",S1169="Unknown SL"))),"Tier 1",IF(AND('Service Line Inventory'!M1169='Dropdown Answer Key'!$B$26,OR('Service Line Inventory'!S1169="Lead",S1169="Unknown SL")),"Tier 2",IF(AND('Service Line Inventory'!M1169='Dropdown Answer Key'!$B$27,OR('Service Line Inventory'!S1169="Lead",S1169="Unknown SL")),"Tier 2",IF('Service Line Inventory'!S1169="GRR","Tier 3",IF((AND('Service Line Inventory'!M1169='Dropdown Answer Key'!$B$25,'Service Line Inventory'!Q1169='Dropdown Answer Key'!$M$25,O1169='Dropdown Answer Key'!$G$27,'Service Line Inventory'!P1169='Dropdown Answer Key'!$J$27,S1169="Non Lead")),"Tier 4",IF((AND('Service Line Inventory'!M1169='Dropdown Answer Key'!$B$25,'Service Line Inventory'!Q1169='Dropdown Answer Key'!$M$25,O1169='Dropdown Answer Key'!$G$27,S1169="Non Lead")),"Tier 4",IF((AND('Service Line Inventory'!M1169='Dropdown Answer Key'!$B$25,'Service Line Inventory'!Q1169='Dropdown Answer Key'!$M$25,'Service Line Inventory'!P1169='Dropdown Answer Key'!$J$27,S1169="Non Lead")),"Tier 4","Tier 5"))))))))</f>
        <v>BLANK</v>
      </c>
      <c r="U1169" s="123" t="str">
        <f t="shared" si="73"/>
        <v>ERROR</v>
      </c>
      <c r="V1169" s="122" t="str">
        <f t="shared" si="74"/>
        <v>ERROR</v>
      </c>
      <c r="W1169" s="122" t="str">
        <f t="shared" si="75"/>
        <v>NO</v>
      </c>
      <c r="X1169" s="116"/>
      <c r="Y1169" s="105"/>
      <c r="Z1169" s="85"/>
    </row>
    <row r="1170" spans="1:26">
      <c r="A1170" s="80"/>
      <c r="B1170" s="80"/>
      <c r="C1170" s="111"/>
      <c r="D1170" s="81"/>
      <c r="E1170" s="111"/>
      <c r="F1170" s="111"/>
      <c r="G1170" s="113"/>
      <c r="H1170" s="101"/>
      <c r="I1170" s="81"/>
      <c r="J1170" s="82"/>
      <c r="K1170" s="81"/>
      <c r="L1170" s="101" t="str">
        <f t="shared" si="72"/>
        <v>ERROR</v>
      </c>
      <c r="M1170" s="117"/>
      <c r="N1170" s="81"/>
      <c r="O1170" s="81"/>
      <c r="P1170" s="81"/>
      <c r="Q1170" s="80"/>
      <c r="R1170" s="81"/>
      <c r="S1170" s="106" t="str">
        <f>IF(OR(B1170="",$C$3="",$G$3=""),"ERROR",IF(AND(B1170='Dropdown Answer Key'!$B$12,OR(E1170="Lead",E1170="U, May have L",E1170="COM",E1170="")),"Lead",IF(AND(B1170='Dropdown Answer Key'!$B$12,OR(AND(E1170="GALV",H1170="Y"),AND(E1170="GALV",H1170="UN"),AND(E1170="GALV",H1170=""))),"GRR",IF(AND(B1170='Dropdown Answer Key'!$B$12,E1170="Unknown"),"Unknown SL",IF(AND(B1170='Dropdown Answer Key'!$B$13,OR(F1170="Lead",F1170="U, May have L",F1170="COM",F1170="")),"Lead",IF(AND(B1170='Dropdown Answer Key'!$B$13,OR(AND(F1170="GALV",H1170="Y"),AND(F1170="GALV",H1170="UN"),AND(F1170="GALV",H1170=""))),"GRR",IF(AND(B1170='Dropdown Answer Key'!$B$13,F1170="Unknown"),"Unknown SL",IF(AND(B1170='Dropdown Answer Key'!$B$14,OR(E1170="Lead",E1170="U, May have L",E1170="COM",E1170="")),"Lead",IF(AND(B1170='Dropdown Answer Key'!$B$14,OR(F1170="Lead",F1170="U, May have L",F1170="COM",F1170="")),"Lead",IF(AND(B1170='Dropdown Answer Key'!$B$14,OR(AND(E1170="GALV",H1170="Y"),AND(E1170="GALV",H1170="UN"),AND(E1170="GALV",H1170=""),AND(F1170="GALV",H1170="Y"),AND(F1170="GALV",H1170="UN"),AND(F1170="GALV",H1170=""),AND(F1170="GALV",I1170="Y"),AND(F1170="GALV",I1170="UN"),AND(F1170="GALV",I1170=""))),"GRR",IF(AND(B1170='Dropdown Answer Key'!$B$14,OR(E1170="Unknown",F1170="Unknown")),"Unknown SL","Non Lead")))))))))))</f>
        <v>ERROR</v>
      </c>
      <c r="T1170" s="83" t="str">
        <f>IF(OR(M1170="",Q1170="",S1170="ERROR"),"BLANK",IF((AND(M1170='Dropdown Answer Key'!$B$25,OR('Service Line Inventory'!S1170="Lead",S1170="Unknown SL"))),"Tier 1",IF(AND('Service Line Inventory'!M1170='Dropdown Answer Key'!$B$26,OR('Service Line Inventory'!S1170="Lead",S1170="Unknown SL")),"Tier 2",IF(AND('Service Line Inventory'!M1170='Dropdown Answer Key'!$B$27,OR('Service Line Inventory'!S1170="Lead",S1170="Unknown SL")),"Tier 2",IF('Service Line Inventory'!S1170="GRR","Tier 3",IF((AND('Service Line Inventory'!M1170='Dropdown Answer Key'!$B$25,'Service Line Inventory'!Q1170='Dropdown Answer Key'!$M$25,O1170='Dropdown Answer Key'!$G$27,'Service Line Inventory'!P1170='Dropdown Answer Key'!$J$27,S1170="Non Lead")),"Tier 4",IF((AND('Service Line Inventory'!M1170='Dropdown Answer Key'!$B$25,'Service Line Inventory'!Q1170='Dropdown Answer Key'!$M$25,O1170='Dropdown Answer Key'!$G$27,S1170="Non Lead")),"Tier 4",IF((AND('Service Line Inventory'!M1170='Dropdown Answer Key'!$B$25,'Service Line Inventory'!Q1170='Dropdown Answer Key'!$M$25,'Service Line Inventory'!P1170='Dropdown Answer Key'!$J$27,S1170="Non Lead")),"Tier 4","Tier 5"))))))))</f>
        <v>BLANK</v>
      </c>
      <c r="U1170" s="109" t="str">
        <f t="shared" si="73"/>
        <v>ERROR</v>
      </c>
      <c r="V1170" s="83" t="str">
        <f t="shared" si="74"/>
        <v>ERROR</v>
      </c>
      <c r="W1170" s="83" t="str">
        <f t="shared" si="75"/>
        <v>NO</v>
      </c>
      <c r="X1170" s="115"/>
      <c r="Y1170" s="84"/>
      <c r="Z1170" s="85"/>
    </row>
    <row r="1171" spans="1:26">
      <c r="A1171" s="89"/>
      <c r="B1171" s="90"/>
      <c r="C1171" s="112"/>
      <c r="D1171" s="90"/>
      <c r="E1171" s="112"/>
      <c r="F1171" s="112"/>
      <c r="G1171" s="114"/>
      <c r="H1171" s="102"/>
      <c r="I1171" s="90"/>
      <c r="J1171" s="91"/>
      <c r="K1171" s="90"/>
      <c r="L1171" s="102" t="str">
        <f t="shared" si="72"/>
        <v>ERROR</v>
      </c>
      <c r="M1171" s="118"/>
      <c r="N1171" s="90"/>
      <c r="O1171" s="90"/>
      <c r="P1171" s="90"/>
      <c r="Q1171" s="89"/>
      <c r="R1171" s="90"/>
      <c r="S1171" s="121" t="str">
        <f>IF(OR(B1171="",$C$3="",$G$3=""),"ERROR",IF(AND(B1171='Dropdown Answer Key'!$B$12,OR(E1171="Lead",E1171="U, May have L",E1171="COM",E1171="")),"Lead",IF(AND(B1171='Dropdown Answer Key'!$B$12,OR(AND(E1171="GALV",H1171="Y"),AND(E1171="GALV",H1171="UN"),AND(E1171="GALV",H1171=""))),"GRR",IF(AND(B1171='Dropdown Answer Key'!$B$12,E1171="Unknown"),"Unknown SL",IF(AND(B1171='Dropdown Answer Key'!$B$13,OR(F1171="Lead",F1171="U, May have L",F1171="COM",F1171="")),"Lead",IF(AND(B1171='Dropdown Answer Key'!$B$13,OR(AND(F1171="GALV",H1171="Y"),AND(F1171="GALV",H1171="UN"),AND(F1171="GALV",H1171=""))),"GRR",IF(AND(B1171='Dropdown Answer Key'!$B$13,F1171="Unknown"),"Unknown SL",IF(AND(B1171='Dropdown Answer Key'!$B$14,OR(E1171="Lead",E1171="U, May have L",E1171="COM",E1171="")),"Lead",IF(AND(B1171='Dropdown Answer Key'!$B$14,OR(F1171="Lead",F1171="U, May have L",F1171="COM",F1171="")),"Lead",IF(AND(B1171='Dropdown Answer Key'!$B$14,OR(AND(E1171="GALV",H1171="Y"),AND(E1171="GALV",H1171="UN"),AND(E1171="GALV",H1171=""),AND(F1171="GALV",H1171="Y"),AND(F1171="GALV",H1171="UN"),AND(F1171="GALV",H1171=""),AND(F1171="GALV",I1171="Y"),AND(F1171="GALV",I1171="UN"),AND(F1171="GALV",I1171=""))),"GRR",IF(AND(B1171='Dropdown Answer Key'!$B$14,OR(E1171="Unknown",F1171="Unknown")),"Unknown SL","Non Lead")))))))))))</f>
        <v>ERROR</v>
      </c>
      <c r="T1171" s="122" t="str">
        <f>IF(OR(M1171="",Q1171="",S1171="ERROR"),"BLANK",IF((AND(M1171='Dropdown Answer Key'!$B$25,OR('Service Line Inventory'!S1171="Lead",S1171="Unknown SL"))),"Tier 1",IF(AND('Service Line Inventory'!M1171='Dropdown Answer Key'!$B$26,OR('Service Line Inventory'!S1171="Lead",S1171="Unknown SL")),"Tier 2",IF(AND('Service Line Inventory'!M1171='Dropdown Answer Key'!$B$27,OR('Service Line Inventory'!S1171="Lead",S1171="Unknown SL")),"Tier 2",IF('Service Line Inventory'!S1171="GRR","Tier 3",IF((AND('Service Line Inventory'!M1171='Dropdown Answer Key'!$B$25,'Service Line Inventory'!Q1171='Dropdown Answer Key'!$M$25,O1171='Dropdown Answer Key'!$G$27,'Service Line Inventory'!P1171='Dropdown Answer Key'!$J$27,S1171="Non Lead")),"Tier 4",IF((AND('Service Line Inventory'!M1171='Dropdown Answer Key'!$B$25,'Service Line Inventory'!Q1171='Dropdown Answer Key'!$M$25,O1171='Dropdown Answer Key'!$G$27,S1171="Non Lead")),"Tier 4",IF((AND('Service Line Inventory'!M1171='Dropdown Answer Key'!$B$25,'Service Line Inventory'!Q1171='Dropdown Answer Key'!$M$25,'Service Line Inventory'!P1171='Dropdown Answer Key'!$J$27,S1171="Non Lead")),"Tier 4","Tier 5"))))))))</f>
        <v>BLANK</v>
      </c>
      <c r="U1171" s="123" t="str">
        <f t="shared" si="73"/>
        <v>ERROR</v>
      </c>
      <c r="V1171" s="122" t="str">
        <f t="shared" si="74"/>
        <v>ERROR</v>
      </c>
      <c r="W1171" s="122" t="str">
        <f t="shared" si="75"/>
        <v>NO</v>
      </c>
      <c r="X1171" s="116"/>
      <c r="Y1171" s="105"/>
      <c r="Z1171" s="85"/>
    </row>
    <row r="1172" spans="1:26">
      <c r="A1172" s="80"/>
      <c r="B1172" s="80"/>
      <c r="C1172" s="111"/>
      <c r="D1172" s="81"/>
      <c r="E1172" s="111"/>
      <c r="F1172" s="111"/>
      <c r="G1172" s="113"/>
      <c r="H1172" s="101"/>
      <c r="I1172" s="81"/>
      <c r="J1172" s="82"/>
      <c r="K1172" s="81"/>
      <c r="L1172" s="101" t="str">
        <f t="shared" si="72"/>
        <v>ERROR</v>
      </c>
      <c r="M1172" s="117"/>
      <c r="N1172" s="81"/>
      <c r="O1172" s="81"/>
      <c r="P1172" s="81"/>
      <c r="Q1172" s="80"/>
      <c r="R1172" s="81"/>
      <c r="S1172" s="106" t="str">
        <f>IF(OR(B1172="",$C$3="",$G$3=""),"ERROR",IF(AND(B1172='Dropdown Answer Key'!$B$12,OR(E1172="Lead",E1172="U, May have L",E1172="COM",E1172="")),"Lead",IF(AND(B1172='Dropdown Answer Key'!$B$12,OR(AND(E1172="GALV",H1172="Y"),AND(E1172="GALV",H1172="UN"),AND(E1172="GALV",H1172=""))),"GRR",IF(AND(B1172='Dropdown Answer Key'!$B$12,E1172="Unknown"),"Unknown SL",IF(AND(B1172='Dropdown Answer Key'!$B$13,OR(F1172="Lead",F1172="U, May have L",F1172="COM",F1172="")),"Lead",IF(AND(B1172='Dropdown Answer Key'!$B$13,OR(AND(F1172="GALV",H1172="Y"),AND(F1172="GALV",H1172="UN"),AND(F1172="GALV",H1172=""))),"GRR",IF(AND(B1172='Dropdown Answer Key'!$B$13,F1172="Unknown"),"Unknown SL",IF(AND(B1172='Dropdown Answer Key'!$B$14,OR(E1172="Lead",E1172="U, May have L",E1172="COM",E1172="")),"Lead",IF(AND(B1172='Dropdown Answer Key'!$B$14,OR(F1172="Lead",F1172="U, May have L",F1172="COM",F1172="")),"Lead",IF(AND(B1172='Dropdown Answer Key'!$B$14,OR(AND(E1172="GALV",H1172="Y"),AND(E1172="GALV",H1172="UN"),AND(E1172="GALV",H1172=""),AND(F1172="GALV",H1172="Y"),AND(F1172="GALV",H1172="UN"),AND(F1172="GALV",H1172=""),AND(F1172="GALV",I1172="Y"),AND(F1172="GALV",I1172="UN"),AND(F1172="GALV",I1172=""))),"GRR",IF(AND(B1172='Dropdown Answer Key'!$B$14,OR(E1172="Unknown",F1172="Unknown")),"Unknown SL","Non Lead")))))))))))</f>
        <v>ERROR</v>
      </c>
      <c r="T1172" s="83" t="str">
        <f>IF(OR(M1172="",Q1172="",S1172="ERROR"),"BLANK",IF((AND(M1172='Dropdown Answer Key'!$B$25,OR('Service Line Inventory'!S1172="Lead",S1172="Unknown SL"))),"Tier 1",IF(AND('Service Line Inventory'!M1172='Dropdown Answer Key'!$B$26,OR('Service Line Inventory'!S1172="Lead",S1172="Unknown SL")),"Tier 2",IF(AND('Service Line Inventory'!M1172='Dropdown Answer Key'!$B$27,OR('Service Line Inventory'!S1172="Lead",S1172="Unknown SL")),"Tier 2",IF('Service Line Inventory'!S1172="GRR","Tier 3",IF((AND('Service Line Inventory'!M1172='Dropdown Answer Key'!$B$25,'Service Line Inventory'!Q1172='Dropdown Answer Key'!$M$25,O1172='Dropdown Answer Key'!$G$27,'Service Line Inventory'!P1172='Dropdown Answer Key'!$J$27,S1172="Non Lead")),"Tier 4",IF((AND('Service Line Inventory'!M1172='Dropdown Answer Key'!$B$25,'Service Line Inventory'!Q1172='Dropdown Answer Key'!$M$25,O1172='Dropdown Answer Key'!$G$27,S1172="Non Lead")),"Tier 4",IF((AND('Service Line Inventory'!M1172='Dropdown Answer Key'!$B$25,'Service Line Inventory'!Q1172='Dropdown Answer Key'!$M$25,'Service Line Inventory'!P1172='Dropdown Answer Key'!$J$27,S1172="Non Lead")),"Tier 4","Tier 5"))))))))</f>
        <v>BLANK</v>
      </c>
      <c r="U1172" s="109" t="str">
        <f t="shared" si="73"/>
        <v>ERROR</v>
      </c>
      <c r="V1172" s="83" t="str">
        <f t="shared" si="74"/>
        <v>ERROR</v>
      </c>
      <c r="W1172" s="83" t="str">
        <f t="shared" si="75"/>
        <v>NO</v>
      </c>
      <c r="X1172" s="115"/>
      <c r="Y1172" s="84"/>
      <c r="Z1172" s="85"/>
    </row>
    <row r="1173" spans="1:26">
      <c r="A1173" s="89"/>
      <c r="B1173" s="90"/>
      <c r="C1173" s="112"/>
      <c r="D1173" s="90"/>
      <c r="E1173" s="112"/>
      <c r="F1173" s="112"/>
      <c r="G1173" s="114"/>
      <c r="H1173" s="102"/>
      <c r="I1173" s="90"/>
      <c r="J1173" s="91"/>
      <c r="K1173" s="90"/>
      <c r="L1173" s="102" t="str">
        <f t="shared" si="72"/>
        <v>ERROR</v>
      </c>
      <c r="M1173" s="118"/>
      <c r="N1173" s="90"/>
      <c r="O1173" s="90"/>
      <c r="P1173" s="90"/>
      <c r="Q1173" s="89"/>
      <c r="R1173" s="90"/>
      <c r="S1173" s="121" t="str">
        <f>IF(OR(B1173="",$C$3="",$G$3=""),"ERROR",IF(AND(B1173='Dropdown Answer Key'!$B$12,OR(E1173="Lead",E1173="U, May have L",E1173="COM",E1173="")),"Lead",IF(AND(B1173='Dropdown Answer Key'!$B$12,OR(AND(E1173="GALV",H1173="Y"),AND(E1173="GALV",H1173="UN"),AND(E1173="GALV",H1173=""))),"GRR",IF(AND(B1173='Dropdown Answer Key'!$B$12,E1173="Unknown"),"Unknown SL",IF(AND(B1173='Dropdown Answer Key'!$B$13,OR(F1173="Lead",F1173="U, May have L",F1173="COM",F1173="")),"Lead",IF(AND(B1173='Dropdown Answer Key'!$B$13,OR(AND(F1173="GALV",H1173="Y"),AND(F1173="GALV",H1173="UN"),AND(F1173="GALV",H1173=""))),"GRR",IF(AND(B1173='Dropdown Answer Key'!$B$13,F1173="Unknown"),"Unknown SL",IF(AND(B1173='Dropdown Answer Key'!$B$14,OR(E1173="Lead",E1173="U, May have L",E1173="COM",E1173="")),"Lead",IF(AND(B1173='Dropdown Answer Key'!$B$14,OR(F1173="Lead",F1173="U, May have L",F1173="COM",F1173="")),"Lead",IF(AND(B1173='Dropdown Answer Key'!$B$14,OR(AND(E1173="GALV",H1173="Y"),AND(E1173="GALV",H1173="UN"),AND(E1173="GALV",H1173=""),AND(F1173="GALV",H1173="Y"),AND(F1173="GALV",H1173="UN"),AND(F1173="GALV",H1173=""),AND(F1173="GALV",I1173="Y"),AND(F1173="GALV",I1173="UN"),AND(F1173="GALV",I1173=""))),"GRR",IF(AND(B1173='Dropdown Answer Key'!$B$14,OR(E1173="Unknown",F1173="Unknown")),"Unknown SL","Non Lead")))))))))))</f>
        <v>ERROR</v>
      </c>
      <c r="T1173" s="122" t="str">
        <f>IF(OR(M1173="",Q1173="",S1173="ERROR"),"BLANK",IF((AND(M1173='Dropdown Answer Key'!$B$25,OR('Service Line Inventory'!S1173="Lead",S1173="Unknown SL"))),"Tier 1",IF(AND('Service Line Inventory'!M1173='Dropdown Answer Key'!$B$26,OR('Service Line Inventory'!S1173="Lead",S1173="Unknown SL")),"Tier 2",IF(AND('Service Line Inventory'!M1173='Dropdown Answer Key'!$B$27,OR('Service Line Inventory'!S1173="Lead",S1173="Unknown SL")),"Tier 2",IF('Service Line Inventory'!S1173="GRR","Tier 3",IF((AND('Service Line Inventory'!M1173='Dropdown Answer Key'!$B$25,'Service Line Inventory'!Q1173='Dropdown Answer Key'!$M$25,O1173='Dropdown Answer Key'!$G$27,'Service Line Inventory'!P1173='Dropdown Answer Key'!$J$27,S1173="Non Lead")),"Tier 4",IF((AND('Service Line Inventory'!M1173='Dropdown Answer Key'!$B$25,'Service Line Inventory'!Q1173='Dropdown Answer Key'!$M$25,O1173='Dropdown Answer Key'!$G$27,S1173="Non Lead")),"Tier 4",IF((AND('Service Line Inventory'!M1173='Dropdown Answer Key'!$B$25,'Service Line Inventory'!Q1173='Dropdown Answer Key'!$M$25,'Service Line Inventory'!P1173='Dropdown Answer Key'!$J$27,S1173="Non Lead")),"Tier 4","Tier 5"))))))))</f>
        <v>BLANK</v>
      </c>
      <c r="U1173" s="123" t="str">
        <f t="shared" si="73"/>
        <v>ERROR</v>
      </c>
      <c r="V1173" s="122" t="str">
        <f t="shared" si="74"/>
        <v>ERROR</v>
      </c>
      <c r="W1173" s="122" t="str">
        <f t="shared" si="75"/>
        <v>NO</v>
      </c>
      <c r="X1173" s="116"/>
      <c r="Y1173" s="105"/>
      <c r="Z1173" s="85"/>
    </row>
    <row r="1174" spans="1:26">
      <c r="A1174" s="80"/>
      <c r="B1174" s="80"/>
      <c r="C1174" s="111"/>
      <c r="D1174" s="81"/>
      <c r="E1174" s="111"/>
      <c r="F1174" s="111"/>
      <c r="G1174" s="113"/>
      <c r="H1174" s="101"/>
      <c r="I1174" s="81"/>
      <c r="J1174" s="82"/>
      <c r="K1174" s="81"/>
      <c r="L1174" s="101" t="str">
        <f t="shared" si="72"/>
        <v>ERROR</v>
      </c>
      <c r="M1174" s="117"/>
      <c r="N1174" s="81"/>
      <c r="O1174" s="81"/>
      <c r="P1174" s="81"/>
      <c r="Q1174" s="80"/>
      <c r="R1174" s="81"/>
      <c r="S1174" s="106" t="str">
        <f>IF(OR(B1174="",$C$3="",$G$3=""),"ERROR",IF(AND(B1174='Dropdown Answer Key'!$B$12,OR(E1174="Lead",E1174="U, May have L",E1174="COM",E1174="")),"Lead",IF(AND(B1174='Dropdown Answer Key'!$B$12,OR(AND(E1174="GALV",H1174="Y"),AND(E1174="GALV",H1174="UN"),AND(E1174="GALV",H1174=""))),"GRR",IF(AND(B1174='Dropdown Answer Key'!$B$12,E1174="Unknown"),"Unknown SL",IF(AND(B1174='Dropdown Answer Key'!$B$13,OR(F1174="Lead",F1174="U, May have L",F1174="COM",F1174="")),"Lead",IF(AND(B1174='Dropdown Answer Key'!$B$13,OR(AND(F1174="GALV",H1174="Y"),AND(F1174="GALV",H1174="UN"),AND(F1174="GALV",H1174=""))),"GRR",IF(AND(B1174='Dropdown Answer Key'!$B$13,F1174="Unknown"),"Unknown SL",IF(AND(B1174='Dropdown Answer Key'!$B$14,OR(E1174="Lead",E1174="U, May have L",E1174="COM",E1174="")),"Lead",IF(AND(B1174='Dropdown Answer Key'!$B$14,OR(F1174="Lead",F1174="U, May have L",F1174="COM",F1174="")),"Lead",IF(AND(B1174='Dropdown Answer Key'!$B$14,OR(AND(E1174="GALV",H1174="Y"),AND(E1174="GALV",H1174="UN"),AND(E1174="GALV",H1174=""),AND(F1174="GALV",H1174="Y"),AND(F1174="GALV",H1174="UN"),AND(F1174="GALV",H1174=""),AND(F1174="GALV",I1174="Y"),AND(F1174="GALV",I1174="UN"),AND(F1174="GALV",I1174=""))),"GRR",IF(AND(B1174='Dropdown Answer Key'!$B$14,OR(E1174="Unknown",F1174="Unknown")),"Unknown SL","Non Lead")))))))))))</f>
        <v>ERROR</v>
      </c>
      <c r="T1174" s="83" t="str">
        <f>IF(OR(M1174="",Q1174="",S1174="ERROR"),"BLANK",IF((AND(M1174='Dropdown Answer Key'!$B$25,OR('Service Line Inventory'!S1174="Lead",S1174="Unknown SL"))),"Tier 1",IF(AND('Service Line Inventory'!M1174='Dropdown Answer Key'!$B$26,OR('Service Line Inventory'!S1174="Lead",S1174="Unknown SL")),"Tier 2",IF(AND('Service Line Inventory'!M1174='Dropdown Answer Key'!$B$27,OR('Service Line Inventory'!S1174="Lead",S1174="Unknown SL")),"Tier 2",IF('Service Line Inventory'!S1174="GRR","Tier 3",IF((AND('Service Line Inventory'!M1174='Dropdown Answer Key'!$B$25,'Service Line Inventory'!Q1174='Dropdown Answer Key'!$M$25,O1174='Dropdown Answer Key'!$G$27,'Service Line Inventory'!P1174='Dropdown Answer Key'!$J$27,S1174="Non Lead")),"Tier 4",IF((AND('Service Line Inventory'!M1174='Dropdown Answer Key'!$B$25,'Service Line Inventory'!Q1174='Dropdown Answer Key'!$M$25,O1174='Dropdown Answer Key'!$G$27,S1174="Non Lead")),"Tier 4",IF((AND('Service Line Inventory'!M1174='Dropdown Answer Key'!$B$25,'Service Line Inventory'!Q1174='Dropdown Answer Key'!$M$25,'Service Line Inventory'!P1174='Dropdown Answer Key'!$J$27,S1174="Non Lead")),"Tier 4","Tier 5"))))))))</f>
        <v>BLANK</v>
      </c>
      <c r="U1174" s="109" t="str">
        <f t="shared" si="73"/>
        <v>ERROR</v>
      </c>
      <c r="V1174" s="83" t="str">
        <f t="shared" si="74"/>
        <v>ERROR</v>
      </c>
      <c r="W1174" s="83" t="str">
        <f t="shared" si="75"/>
        <v>NO</v>
      </c>
      <c r="X1174" s="115"/>
      <c r="Y1174" s="84"/>
      <c r="Z1174" s="85"/>
    </row>
    <row r="1175" spans="1:26">
      <c r="A1175" s="89"/>
      <c r="B1175" s="90"/>
      <c r="C1175" s="112"/>
      <c r="D1175" s="90"/>
      <c r="E1175" s="112"/>
      <c r="F1175" s="112"/>
      <c r="G1175" s="114"/>
      <c r="H1175" s="102"/>
      <c r="I1175" s="90"/>
      <c r="J1175" s="91"/>
      <c r="K1175" s="90"/>
      <c r="L1175" s="102" t="str">
        <f t="shared" si="72"/>
        <v>ERROR</v>
      </c>
      <c r="M1175" s="118"/>
      <c r="N1175" s="90"/>
      <c r="O1175" s="90"/>
      <c r="P1175" s="90"/>
      <c r="Q1175" s="89"/>
      <c r="R1175" s="90"/>
      <c r="S1175" s="121" t="str">
        <f>IF(OR(B1175="",$C$3="",$G$3=""),"ERROR",IF(AND(B1175='Dropdown Answer Key'!$B$12,OR(E1175="Lead",E1175="U, May have L",E1175="COM",E1175="")),"Lead",IF(AND(B1175='Dropdown Answer Key'!$B$12,OR(AND(E1175="GALV",H1175="Y"),AND(E1175="GALV",H1175="UN"),AND(E1175="GALV",H1175=""))),"GRR",IF(AND(B1175='Dropdown Answer Key'!$B$12,E1175="Unknown"),"Unknown SL",IF(AND(B1175='Dropdown Answer Key'!$B$13,OR(F1175="Lead",F1175="U, May have L",F1175="COM",F1175="")),"Lead",IF(AND(B1175='Dropdown Answer Key'!$B$13,OR(AND(F1175="GALV",H1175="Y"),AND(F1175="GALV",H1175="UN"),AND(F1175="GALV",H1175=""))),"GRR",IF(AND(B1175='Dropdown Answer Key'!$B$13,F1175="Unknown"),"Unknown SL",IF(AND(B1175='Dropdown Answer Key'!$B$14,OR(E1175="Lead",E1175="U, May have L",E1175="COM",E1175="")),"Lead",IF(AND(B1175='Dropdown Answer Key'!$B$14,OR(F1175="Lead",F1175="U, May have L",F1175="COM",F1175="")),"Lead",IF(AND(B1175='Dropdown Answer Key'!$B$14,OR(AND(E1175="GALV",H1175="Y"),AND(E1175="GALV",H1175="UN"),AND(E1175="GALV",H1175=""),AND(F1175="GALV",H1175="Y"),AND(F1175="GALV",H1175="UN"),AND(F1175="GALV",H1175=""),AND(F1175="GALV",I1175="Y"),AND(F1175="GALV",I1175="UN"),AND(F1175="GALV",I1175=""))),"GRR",IF(AND(B1175='Dropdown Answer Key'!$B$14,OR(E1175="Unknown",F1175="Unknown")),"Unknown SL","Non Lead")))))))))))</f>
        <v>ERROR</v>
      </c>
      <c r="T1175" s="122" t="str">
        <f>IF(OR(M1175="",Q1175="",S1175="ERROR"),"BLANK",IF((AND(M1175='Dropdown Answer Key'!$B$25,OR('Service Line Inventory'!S1175="Lead",S1175="Unknown SL"))),"Tier 1",IF(AND('Service Line Inventory'!M1175='Dropdown Answer Key'!$B$26,OR('Service Line Inventory'!S1175="Lead",S1175="Unknown SL")),"Tier 2",IF(AND('Service Line Inventory'!M1175='Dropdown Answer Key'!$B$27,OR('Service Line Inventory'!S1175="Lead",S1175="Unknown SL")),"Tier 2",IF('Service Line Inventory'!S1175="GRR","Tier 3",IF((AND('Service Line Inventory'!M1175='Dropdown Answer Key'!$B$25,'Service Line Inventory'!Q1175='Dropdown Answer Key'!$M$25,O1175='Dropdown Answer Key'!$G$27,'Service Line Inventory'!P1175='Dropdown Answer Key'!$J$27,S1175="Non Lead")),"Tier 4",IF((AND('Service Line Inventory'!M1175='Dropdown Answer Key'!$B$25,'Service Line Inventory'!Q1175='Dropdown Answer Key'!$M$25,O1175='Dropdown Answer Key'!$G$27,S1175="Non Lead")),"Tier 4",IF((AND('Service Line Inventory'!M1175='Dropdown Answer Key'!$B$25,'Service Line Inventory'!Q1175='Dropdown Answer Key'!$M$25,'Service Line Inventory'!P1175='Dropdown Answer Key'!$J$27,S1175="Non Lead")),"Tier 4","Tier 5"))))))))</f>
        <v>BLANK</v>
      </c>
      <c r="U1175" s="123" t="str">
        <f t="shared" si="73"/>
        <v>ERROR</v>
      </c>
      <c r="V1175" s="122" t="str">
        <f t="shared" si="74"/>
        <v>ERROR</v>
      </c>
      <c r="W1175" s="122" t="str">
        <f t="shared" si="75"/>
        <v>NO</v>
      </c>
      <c r="X1175" s="116"/>
      <c r="Y1175" s="105"/>
      <c r="Z1175" s="85"/>
    </row>
    <row r="1176" spans="1:26">
      <c r="A1176" s="80"/>
      <c r="B1176" s="80"/>
      <c r="C1176" s="111"/>
      <c r="D1176" s="81"/>
      <c r="E1176" s="111"/>
      <c r="F1176" s="111"/>
      <c r="G1176" s="113"/>
      <c r="H1176" s="101"/>
      <c r="I1176" s="81"/>
      <c r="J1176" s="82"/>
      <c r="K1176" s="81"/>
      <c r="L1176" s="101" t="str">
        <f t="shared" si="72"/>
        <v>ERROR</v>
      </c>
      <c r="M1176" s="117"/>
      <c r="N1176" s="81"/>
      <c r="O1176" s="81"/>
      <c r="P1176" s="81"/>
      <c r="Q1176" s="80"/>
      <c r="R1176" s="81"/>
      <c r="S1176" s="106" t="str">
        <f>IF(OR(B1176="",$C$3="",$G$3=""),"ERROR",IF(AND(B1176='Dropdown Answer Key'!$B$12,OR(E1176="Lead",E1176="U, May have L",E1176="COM",E1176="")),"Lead",IF(AND(B1176='Dropdown Answer Key'!$B$12,OR(AND(E1176="GALV",H1176="Y"),AND(E1176="GALV",H1176="UN"),AND(E1176="GALV",H1176=""))),"GRR",IF(AND(B1176='Dropdown Answer Key'!$B$12,E1176="Unknown"),"Unknown SL",IF(AND(B1176='Dropdown Answer Key'!$B$13,OR(F1176="Lead",F1176="U, May have L",F1176="COM",F1176="")),"Lead",IF(AND(B1176='Dropdown Answer Key'!$B$13,OR(AND(F1176="GALV",H1176="Y"),AND(F1176="GALV",H1176="UN"),AND(F1176="GALV",H1176=""))),"GRR",IF(AND(B1176='Dropdown Answer Key'!$B$13,F1176="Unknown"),"Unknown SL",IF(AND(B1176='Dropdown Answer Key'!$B$14,OR(E1176="Lead",E1176="U, May have L",E1176="COM",E1176="")),"Lead",IF(AND(B1176='Dropdown Answer Key'!$B$14,OR(F1176="Lead",F1176="U, May have L",F1176="COM",F1176="")),"Lead",IF(AND(B1176='Dropdown Answer Key'!$B$14,OR(AND(E1176="GALV",H1176="Y"),AND(E1176="GALV",H1176="UN"),AND(E1176="GALV",H1176=""),AND(F1176="GALV",H1176="Y"),AND(F1176="GALV",H1176="UN"),AND(F1176="GALV",H1176=""),AND(F1176="GALV",I1176="Y"),AND(F1176="GALV",I1176="UN"),AND(F1176="GALV",I1176=""))),"GRR",IF(AND(B1176='Dropdown Answer Key'!$B$14,OR(E1176="Unknown",F1176="Unknown")),"Unknown SL","Non Lead")))))))))))</f>
        <v>ERROR</v>
      </c>
      <c r="T1176" s="83" t="str">
        <f>IF(OR(M1176="",Q1176="",S1176="ERROR"),"BLANK",IF((AND(M1176='Dropdown Answer Key'!$B$25,OR('Service Line Inventory'!S1176="Lead",S1176="Unknown SL"))),"Tier 1",IF(AND('Service Line Inventory'!M1176='Dropdown Answer Key'!$B$26,OR('Service Line Inventory'!S1176="Lead",S1176="Unknown SL")),"Tier 2",IF(AND('Service Line Inventory'!M1176='Dropdown Answer Key'!$B$27,OR('Service Line Inventory'!S1176="Lead",S1176="Unknown SL")),"Tier 2",IF('Service Line Inventory'!S1176="GRR","Tier 3",IF((AND('Service Line Inventory'!M1176='Dropdown Answer Key'!$B$25,'Service Line Inventory'!Q1176='Dropdown Answer Key'!$M$25,O1176='Dropdown Answer Key'!$G$27,'Service Line Inventory'!P1176='Dropdown Answer Key'!$J$27,S1176="Non Lead")),"Tier 4",IF((AND('Service Line Inventory'!M1176='Dropdown Answer Key'!$B$25,'Service Line Inventory'!Q1176='Dropdown Answer Key'!$M$25,O1176='Dropdown Answer Key'!$G$27,S1176="Non Lead")),"Tier 4",IF((AND('Service Line Inventory'!M1176='Dropdown Answer Key'!$B$25,'Service Line Inventory'!Q1176='Dropdown Answer Key'!$M$25,'Service Line Inventory'!P1176='Dropdown Answer Key'!$J$27,S1176="Non Lead")),"Tier 4","Tier 5"))))))))</f>
        <v>BLANK</v>
      </c>
      <c r="U1176" s="109" t="str">
        <f t="shared" si="73"/>
        <v>ERROR</v>
      </c>
      <c r="V1176" s="83" t="str">
        <f t="shared" si="74"/>
        <v>ERROR</v>
      </c>
      <c r="W1176" s="83" t="str">
        <f t="shared" si="75"/>
        <v>NO</v>
      </c>
      <c r="X1176" s="115"/>
      <c r="Y1176" s="84"/>
      <c r="Z1176" s="85"/>
    </row>
    <row r="1177" spans="1:26">
      <c r="A1177" s="89"/>
      <c r="B1177" s="90"/>
      <c r="C1177" s="112"/>
      <c r="D1177" s="90"/>
      <c r="E1177" s="112"/>
      <c r="F1177" s="112"/>
      <c r="G1177" s="114"/>
      <c r="H1177" s="102"/>
      <c r="I1177" s="90"/>
      <c r="J1177" s="91"/>
      <c r="K1177" s="90"/>
      <c r="L1177" s="102" t="str">
        <f t="shared" si="72"/>
        <v>ERROR</v>
      </c>
      <c r="M1177" s="118"/>
      <c r="N1177" s="90"/>
      <c r="O1177" s="90"/>
      <c r="P1177" s="90"/>
      <c r="Q1177" s="89"/>
      <c r="R1177" s="90"/>
      <c r="S1177" s="121" t="str">
        <f>IF(OR(B1177="",$C$3="",$G$3=""),"ERROR",IF(AND(B1177='Dropdown Answer Key'!$B$12,OR(E1177="Lead",E1177="U, May have L",E1177="COM",E1177="")),"Lead",IF(AND(B1177='Dropdown Answer Key'!$B$12,OR(AND(E1177="GALV",H1177="Y"),AND(E1177="GALV",H1177="UN"),AND(E1177="GALV",H1177=""))),"GRR",IF(AND(B1177='Dropdown Answer Key'!$B$12,E1177="Unknown"),"Unknown SL",IF(AND(B1177='Dropdown Answer Key'!$B$13,OR(F1177="Lead",F1177="U, May have L",F1177="COM",F1177="")),"Lead",IF(AND(B1177='Dropdown Answer Key'!$B$13,OR(AND(F1177="GALV",H1177="Y"),AND(F1177="GALV",H1177="UN"),AND(F1177="GALV",H1177=""))),"GRR",IF(AND(B1177='Dropdown Answer Key'!$B$13,F1177="Unknown"),"Unknown SL",IF(AND(B1177='Dropdown Answer Key'!$B$14,OR(E1177="Lead",E1177="U, May have L",E1177="COM",E1177="")),"Lead",IF(AND(B1177='Dropdown Answer Key'!$B$14,OR(F1177="Lead",F1177="U, May have L",F1177="COM",F1177="")),"Lead",IF(AND(B1177='Dropdown Answer Key'!$B$14,OR(AND(E1177="GALV",H1177="Y"),AND(E1177="GALV",H1177="UN"),AND(E1177="GALV",H1177=""),AND(F1177="GALV",H1177="Y"),AND(F1177="GALV",H1177="UN"),AND(F1177="GALV",H1177=""),AND(F1177="GALV",I1177="Y"),AND(F1177="GALV",I1177="UN"),AND(F1177="GALV",I1177=""))),"GRR",IF(AND(B1177='Dropdown Answer Key'!$B$14,OR(E1177="Unknown",F1177="Unknown")),"Unknown SL","Non Lead")))))))))))</f>
        <v>ERROR</v>
      </c>
      <c r="T1177" s="122" t="str">
        <f>IF(OR(M1177="",Q1177="",S1177="ERROR"),"BLANK",IF((AND(M1177='Dropdown Answer Key'!$B$25,OR('Service Line Inventory'!S1177="Lead",S1177="Unknown SL"))),"Tier 1",IF(AND('Service Line Inventory'!M1177='Dropdown Answer Key'!$B$26,OR('Service Line Inventory'!S1177="Lead",S1177="Unknown SL")),"Tier 2",IF(AND('Service Line Inventory'!M1177='Dropdown Answer Key'!$B$27,OR('Service Line Inventory'!S1177="Lead",S1177="Unknown SL")),"Tier 2",IF('Service Line Inventory'!S1177="GRR","Tier 3",IF((AND('Service Line Inventory'!M1177='Dropdown Answer Key'!$B$25,'Service Line Inventory'!Q1177='Dropdown Answer Key'!$M$25,O1177='Dropdown Answer Key'!$G$27,'Service Line Inventory'!P1177='Dropdown Answer Key'!$J$27,S1177="Non Lead")),"Tier 4",IF((AND('Service Line Inventory'!M1177='Dropdown Answer Key'!$B$25,'Service Line Inventory'!Q1177='Dropdown Answer Key'!$M$25,O1177='Dropdown Answer Key'!$G$27,S1177="Non Lead")),"Tier 4",IF((AND('Service Line Inventory'!M1177='Dropdown Answer Key'!$B$25,'Service Line Inventory'!Q1177='Dropdown Answer Key'!$M$25,'Service Line Inventory'!P1177='Dropdown Answer Key'!$J$27,S1177="Non Lead")),"Tier 4","Tier 5"))))))))</f>
        <v>BLANK</v>
      </c>
      <c r="U1177" s="123" t="str">
        <f t="shared" si="73"/>
        <v>ERROR</v>
      </c>
      <c r="V1177" s="122" t="str">
        <f t="shared" si="74"/>
        <v>ERROR</v>
      </c>
      <c r="W1177" s="122" t="str">
        <f t="shared" si="75"/>
        <v>NO</v>
      </c>
      <c r="X1177" s="116"/>
      <c r="Y1177" s="105"/>
      <c r="Z1177" s="85"/>
    </row>
    <row r="1178" spans="1:26">
      <c r="A1178" s="80"/>
      <c r="B1178" s="80"/>
      <c r="C1178" s="111"/>
      <c r="D1178" s="81"/>
      <c r="E1178" s="111"/>
      <c r="F1178" s="111"/>
      <c r="G1178" s="113"/>
      <c r="H1178" s="101"/>
      <c r="I1178" s="81"/>
      <c r="J1178" s="82"/>
      <c r="K1178" s="81"/>
      <c r="L1178" s="101" t="str">
        <f t="shared" si="72"/>
        <v>ERROR</v>
      </c>
      <c r="M1178" s="117"/>
      <c r="N1178" s="81"/>
      <c r="O1178" s="81"/>
      <c r="P1178" s="81"/>
      <c r="Q1178" s="80"/>
      <c r="R1178" s="81"/>
      <c r="S1178" s="106" t="str">
        <f>IF(OR(B1178="",$C$3="",$G$3=""),"ERROR",IF(AND(B1178='Dropdown Answer Key'!$B$12,OR(E1178="Lead",E1178="U, May have L",E1178="COM",E1178="")),"Lead",IF(AND(B1178='Dropdown Answer Key'!$B$12,OR(AND(E1178="GALV",H1178="Y"),AND(E1178="GALV",H1178="UN"),AND(E1178="GALV",H1178=""))),"GRR",IF(AND(B1178='Dropdown Answer Key'!$B$12,E1178="Unknown"),"Unknown SL",IF(AND(B1178='Dropdown Answer Key'!$B$13,OR(F1178="Lead",F1178="U, May have L",F1178="COM",F1178="")),"Lead",IF(AND(B1178='Dropdown Answer Key'!$B$13,OR(AND(F1178="GALV",H1178="Y"),AND(F1178="GALV",H1178="UN"),AND(F1178="GALV",H1178=""))),"GRR",IF(AND(B1178='Dropdown Answer Key'!$B$13,F1178="Unknown"),"Unknown SL",IF(AND(B1178='Dropdown Answer Key'!$B$14,OR(E1178="Lead",E1178="U, May have L",E1178="COM",E1178="")),"Lead",IF(AND(B1178='Dropdown Answer Key'!$B$14,OR(F1178="Lead",F1178="U, May have L",F1178="COM",F1178="")),"Lead",IF(AND(B1178='Dropdown Answer Key'!$B$14,OR(AND(E1178="GALV",H1178="Y"),AND(E1178="GALV",H1178="UN"),AND(E1178="GALV",H1178=""),AND(F1178="GALV",H1178="Y"),AND(F1178="GALV",H1178="UN"),AND(F1178="GALV",H1178=""),AND(F1178="GALV",I1178="Y"),AND(F1178="GALV",I1178="UN"),AND(F1178="GALV",I1178=""))),"GRR",IF(AND(B1178='Dropdown Answer Key'!$B$14,OR(E1178="Unknown",F1178="Unknown")),"Unknown SL","Non Lead")))))))))))</f>
        <v>ERROR</v>
      </c>
      <c r="T1178" s="83" t="str">
        <f>IF(OR(M1178="",Q1178="",S1178="ERROR"),"BLANK",IF((AND(M1178='Dropdown Answer Key'!$B$25,OR('Service Line Inventory'!S1178="Lead",S1178="Unknown SL"))),"Tier 1",IF(AND('Service Line Inventory'!M1178='Dropdown Answer Key'!$B$26,OR('Service Line Inventory'!S1178="Lead",S1178="Unknown SL")),"Tier 2",IF(AND('Service Line Inventory'!M1178='Dropdown Answer Key'!$B$27,OR('Service Line Inventory'!S1178="Lead",S1178="Unknown SL")),"Tier 2",IF('Service Line Inventory'!S1178="GRR","Tier 3",IF((AND('Service Line Inventory'!M1178='Dropdown Answer Key'!$B$25,'Service Line Inventory'!Q1178='Dropdown Answer Key'!$M$25,O1178='Dropdown Answer Key'!$G$27,'Service Line Inventory'!P1178='Dropdown Answer Key'!$J$27,S1178="Non Lead")),"Tier 4",IF((AND('Service Line Inventory'!M1178='Dropdown Answer Key'!$B$25,'Service Line Inventory'!Q1178='Dropdown Answer Key'!$M$25,O1178='Dropdown Answer Key'!$G$27,S1178="Non Lead")),"Tier 4",IF((AND('Service Line Inventory'!M1178='Dropdown Answer Key'!$B$25,'Service Line Inventory'!Q1178='Dropdown Answer Key'!$M$25,'Service Line Inventory'!P1178='Dropdown Answer Key'!$J$27,S1178="Non Lead")),"Tier 4","Tier 5"))))))))</f>
        <v>BLANK</v>
      </c>
      <c r="U1178" s="109" t="str">
        <f t="shared" si="73"/>
        <v>ERROR</v>
      </c>
      <c r="V1178" s="83" t="str">
        <f t="shared" si="74"/>
        <v>ERROR</v>
      </c>
      <c r="W1178" s="83" t="str">
        <f t="shared" si="75"/>
        <v>NO</v>
      </c>
      <c r="X1178" s="115"/>
      <c r="Y1178" s="84"/>
      <c r="Z1178" s="85"/>
    </row>
    <row r="1179" spans="1:26">
      <c r="A1179" s="89"/>
      <c r="B1179" s="90"/>
      <c r="C1179" s="112"/>
      <c r="D1179" s="90"/>
      <c r="E1179" s="112"/>
      <c r="F1179" s="112"/>
      <c r="G1179" s="114"/>
      <c r="H1179" s="102"/>
      <c r="I1179" s="90"/>
      <c r="J1179" s="91"/>
      <c r="K1179" s="90"/>
      <c r="L1179" s="102" t="str">
        <f t="shared" si="72"/>
        <v>ERROR</v>
      </c>
      <c r="M1179" s="118"/>
      <c r="N1179" s="90"/>
      <c r="O1179" s="90"/>
      <c r="P1179" s="90"/>
      <c r="Q1179" s="89"/>
      <c r="R1179" s="90"/>
      <c r="S1179" s="121" t="str">
        <f>IF(OR(B1179="",$C$3="",$G$3=""),"ERROR",IF(AND(B1179='Dropdown Answer Key'!$B$12,OR(E1179="Lead",E1179="U, May have L",E1179="COM",E1179="")),"Lead",IF(AND(B1179='Dropdown Answer Key'!$B$12,OR(AND(E1179="GALV",H1179="Y"),AND(E1179="GALV",H1179="UN"),AND(E1179="GALV",H1179=""))),"GRR",IF(AND(B1179='Dropdown Answer Key'!$B$12,E1179="Unknown"),"Unknown SL",IF(AND(B1179='Dropdown Answer Key'!$B$13,OR(F1179="Lead",F1179="U, May have L",F1179="COM",F1179="")),"Lead",IF(AND(B1179='Dropdown Answer Key'!$B$13,OR(AND(F1179="GALV",H1179="Y"),AND(F1179="GALV",H1179="UN"),AND(F1179="GALV",H1179=""))),"GRR",IF(AND(B1179='Dropdown Answer Key'!$B$13,F1179="Unknown"),"Unknown SL",IF(AND(B1179='Dropdown Answer Key'!$B$14,OR(E1179="Lead",E1179="U, May have L",E1179="COM",E1179="")),"Lead",IF(AND(B1179='Dropdown Answer Key'!$B$14,OR(F1179="Lead",F1179="U, May have L",F1179="COM",F1179="")),"Lead",IF(AND(B1179='Dropdown Answer Key'!$B$14,OR(AND(E1179="GALV",H1179="Y"),AND(E1179="GALV",H1179="UN"),AND(E1179="GALV",H1179=""),AND(F1179="GALV",H1179="Y"),AND(F1179="GALV",H1179="UN"),AND(F1179="GALV",H1179=""),AND(F1179="GALV",I1179="Y"),AND(F1179="GALV",I1179="UN"),AND(F1179="GALV",I1179=""))),"GRR",IF(AND(B1179='Dropdown Answer Key'!$B$14,OR(E1179="Unknown",F1179="Unknown")),"Unknown SL","Non Lead")))))))))))</f>
        <v>ERROR</v>
      </c>
      <c r="T1179" s="122" t="str">
        <f>IF(OR(M1179="",Q1179="",S1179="ERROR"),"BLANK",IF((AND(M1179='Dropdown Answer Key'!$B$25,OR('Service Line Inventory'!S1179="Lead",S1179="Unknown SL"))),"Tier 1",IF(AND('Service Line Inventory'!M1179='Dropdown Answer Key'!$B$26,OR('Service Line Inventory'!S1179="Lead",S1179="Unknown SL")),"Tier 2",IF(AND('Service Line Inventory'!M1179='Dropdown Answer Key'!$B$27,OR('Service Line Inventory'!S1179="Lead",S1179="Unknown SL")),"Tier 2",IF('Service Line Inventory'!S1179="GRR","Tier 3",IF((AND('Service Line Inventory'!M1179='Dropdown Answer Key'!$B$25,'Service Line Inventory'!Q1179='Dropdown Answer Key'!$M$25,O1179='Dropdown Answer Key'!$G$27,'Service Line Inventory'!P1179='Dropdown Answer Key'!$J$27,S1179="Non Lead")),"Tier 4",IF((AND('Service Line Inventory'!M1179='Dropdown Answer Key'!$B$25,'Service Line Inventory'!Q1179='Dropdown Answer Key'!$M$25,O1179='Dropdown Answer Key'!$G$27,S1179="Non Lead")),"Tier 4",IF((AND('Service Line Inventory'!M1179='Dropdown Answer Key'!$B$25,'Service Line Inventory'!Q1179='Dropdown Answer Key'!$M$25,'Service Line Inventory'!P1179='Dropdown Answer Key'!$J$27,S1179="Non Lead")),"Tier 4","Tier 5"))))))))</f>
        <v>BLANK</v>
      </c>
      <c r="U1179" s="123" t="str">
        <f t="shared" si="73"/>
        <v>ERROR</v>
      </c>
      <c r="V1179" s="122" t="str">
        <f t="shared" si="74"/>
        <v>ERROR</v>
      </c>
      <c r="W1179" s="122" t="str">
        <f t="shared" si="75"/>
        <v>NO</v>
      </c>
      <c r="X1179" s="116"/>
      <c r="Y1179" s="105"/>
      <c r="Z1179" s="85"/>
    </row>
    <row r="1180" spans="1:26">
      <c r="A1180" s="80"/>
      <c r="B1180" s="80"/>
      <c r="C1180" s="111"/>
      <c r="D1180" s="81"/>
      <c r="E1180" s="111"/>
      <c r="F1180" s="111"/>
      <c r="G1180" s="113"/>
      <c r="H1180" s="101"/>
      <c r="I1180" s="81"/>
      <c r="J1180" s="82"/>
      <c r="K1180" s="81"/>
      <c r="L1180" s="101" t="str">
        <f t="shared" si="72"/>
        <v>ERROR</v>
      </c>
      <c r="M1180" s="117"/>
      <c r="N1180" s="81"/>
      <c r="O1180" s="81"/>
      <c r="P1180" s="81"/>
      <c r="Q1180" s="80"/>
      <c r="R1180" s="81"/>
      <c r="S1180" s="106" t="str">
        <f>IF(OR(B1180="",$C$3="",$G$3=""),"ERROR",IF(AND(B1180='Dropdown Answer Key'!$B$12,OR(E1180="Lead",E1180="U, May have L",E1180="COM",E1180="")),"Lead",IF(AND(B1180='Dropdown Answer Key'!$B$12,OR(AND(E1180="GALV",H1180="Y"),AND(E1180="GALV",H1180="UN"),AND(E1180="GALV",H1180=""))),"GRR",IF(AND(B1180='Dropdown Answer Key'!$B$12,E1180="Unknown"),"Unknown SL",IF(AND(B1180='Dropdown Answer Key'!$B$13,OR(F1180="Lead",F1180="U, May have L",F1180="COM",F1180="")),"Lead",IF(AND(B1180='Dropdown Answer Key'!$B$13,OR(AND(F1180="GALV",H1180="Y"),AND(F1180="GALV",H1180="UN"),AND(F1180="GALV",H1180=""))),"GRR",IF(AND(B1180='Dropdown Answer Key'!$B$13,F1180="Unknown"),"Unknown SL",IF(AND(B1180='Dropdown Answer Key'!$B$14,OR(E1180="Lead",E1180="U, May have L",E1180="COM",E1180="")),"Lead",IF(AND(B1180='Dropdown Answer Key'!$B$14,OR(F1180="Lead",F1180="U, May have L",F1180="COM",F1180="")),"Lead",IF(AND(B1180='Dropdown Answer Key'!$B$14,OR(AND(E1180="GALV",H1180="Y"),AND(E1180="GALV",H1180="UN"),AND(E1180="GALV",H1180=""),AND(F1180="GALV",H1180="Y"),AND(F1180="GALV",H1180="UN"),AND(F1180="GALV",H1180=""),AND(F1180="GALV",I1180="Y"),AND(F1180="GALV",I1180="UN"),AND(F1180="GALV",I1180=""))),"GRR",IF(AND(B1180='Dropdown Answer Key'!$B$14,OR(E1180="Unknown",F1180="Unknown")),"Unknown SL","Non Lead")))))))))))</f>
        <v>ERROR</v>
      </c>
      <c r="T1180" s="83" t="str">
        <f>IF(OR(M1180="",Q1180="",S1180="ERROR"),"BLANK",IF((AND(M1180='Dropdown Answer Key'!$B$25,OR('Service Line Inventory'!S1180="Lead",S1180="Unknown SL"))),"Tier 1",IF(AND('Service Line Inventory'!M1180='Dropdown Answer Key'!$B$26,OR('Service Line Inventory'!S1180="Lead",S1180="Unknown SL")),"Tier 2",IF(AND('Service Line Inventory'!M1180='Dropdown Answer Key'!$B$27,OR('Service Line Inventory'!S1180="Lead",S1180="Unknown SL")),"Tier 2",IF('Service Line Inventory'!S1180="GRR","Tier 3",IF((AND('Service Line Inventory'!M1180='Dropdown Answer Key'!$B$25,'Service Line Inventory'!Q1180='Dropdown Answer Key'!$M$25,O1180='Dropdown Answer Key'!$G$27,'Service Line Inventory'!P1180='Dropdown Answer Key'!$J$27,S1180="Non Lead")),"Tier 4",IF((AND('Service Line Inventory'!M1180='Dropdown Answer Key'!$B$25,'Service Line Inventory'!Q1180='Dropdown Answer Key'!$M$25,O1180='Dropdown Answer Key'!$G$27,S1180="Non Lead")),"Tier 4",IF((AND('Service Line Inventory'!M1180='Dropdown Answer Key'!$B$25,'Service Line Inventory'!Q1180='Dropdown Answer Key'!$M$25,'Service Line Inventory'!P1180='Dropdown Answer Key'!$J$27,S1180="Non Lead")),"Tier 4","Tier 5"))))))))</f>
        <v>BLANK</v>
      </c>
      <c r="U1180" s="109" t="str">
        <f t="shared" si="73"/>
        <v>ERROR</v>
      </c>
      <c r="V1180" s="83" t="str">
        <f t="shared" si="74"/>
        <v>ERROR</v>
      </c>
      <c r="W1180" s="83" t="str">
        <f t="shared" si="75"/>
        <v>NO</v>
      </c>
      <c r="X1180" s="115"/>
      <c r="Y1180" s="84"/>
      <c r="Z1180" s="85"/>
    </row>
    <row r="1181" spans="1:26">
      <c r="A1181" s="89"/>
      <c r="B1181" s="90"/>
      <c r="C1181" s="112"/>
      <c r="D1181" s="90"/>
      <c r="E1181" s="112"/>
      <c r="F1181" s="112"/>
      <c r="G1181" s="114"/>
      <c r="H1181" s="102"/>
      <c r="I1181" s="90"/>
      <c r="J1181" s="91"/>
      <c r="K1181" s="90"/>
      <c r="L1181" s="102" t="str">
        <f t="shared" si="72"/>
        <v>ERROR</v>
      </c>
      <c r="M1181" s="118"/>
      <c r="N1181" s="90"/>
      <c r="O1181" s="90"/>
      <c r="P1181" s="90"/>
      <c r="Q1181" s="89"/>
      <c r="R1181" s="90"/>
      <c r="S1181" s="121" t="str">
        <f>IF(OR(B1181="",$C$3="",$G$3=""),"ERROR",IF(AND(B1181='Dropdown Answer Key'!$B$12,OR(E1181="Lead",E1181="U, May have L",E1181="COM",E1181="")),"Lead",IF(AND(B1181='Dropdown Answer Key'!$B$12,OR(AND(E1181="GALV",H1181="Y"),AND(E1181="GALV",H1181="UN"),AND(E1181="GALV",H1181=""))),"GRR",IF(AND(B1181='Dropdown Answer Key'!$B$12,E1181="Unknown"),"Unknown SL",IF(AND(B1181='Dropdown Answer Key'!$B$13,OR(F1181="Lead",F1181="U, May have L",F1181="COM",F1181="")),"Lead",IF(AND(B1181='Dropdown Answer Key'!$B$13,OR(AND(F1181="GALV",H1181="Y"),AND(F1181="GALV",H1181="UN"),AND(F1181="GALV",H1181=""))),"GRR",IF(AND(B1181='Dropdown Answer Key'!$B$13,F1181="Unknown"),"Unknown SL",IF(AND(B1181='Dropdown Answer Key'!$B$14,OR(E1181="Lead",E1181="U, May have L",E1181="COM",E1181="")),"Lead",IF(AND(B1181='Dropdown Answer Key'!$B$14,OR(F1181="Lead",F1181="U, May have L",F1181="COM",F1181="")),"Lead",IF(AND(B1181='Dropdown Answer Key'!$B$14,OR(AND(E1181="GALV",H1181="Y"),AND(E1181="GALV",H1181="UN"),AND(E1181="GALV",H1181=""),AND(F1181="GALV",H1181="Y"),AND(F1181="GALV",H1181="UN"),AND(F1181="GALV",H1181=""),AND(F1181="GALV",I1181="Y"),AND(F1181="GALV",I1181="UN"),AND(F1181="GALV",I1181=""))),"GRR",IF(AND(B1181='Dropdown Answer Key'!$B$14,OR(E1181="Unknown",F1181="Unknown")),"Unknown SL","Non Lead")))))))))))</f>
        <v>ERROR</v>
      </c>
      <c r="T1181" s="122" t="str">
        <f>IF(OR(M1181="",Q1181="",S1181="ERROR"),"BLANK",IF((AND(M1181='Dropdown Answer Key'!$B$25,OR('Service Line Inventory'!S1181="Lead",S1181="Unknown SL"))),"Tier 1",IF(AND('Service Line Inventory'!M1181='Dropdown Answer Key'!$B$26,OR('Service Line Inventory'!S1181="Lead",S1181="Unknown SL")),"Tier 2",IF(AND('Service Line Inventory'!M1181='Dropdown Answer Key'!$B$27,OR('Service Line Inventory'!S1181="Lead",S1181="Unknown SL")),"Tier 2",IF('Service Line Inventory'!S1181="GRR","Tier 3",IF((AND('Service Line Inventory'!M1181='Dropdown Answer Key'!$B$25,'Service Line Inventory'!Q1181='Dropdown Answer Key'!$M$25,O1181='Dropdown Answer Key'!$G$27,'Service Line Inventory'!P1181='Dropdown Answer Key'!$J$27,S1181="Non Lead")),"Tier 4",IF((AND('Service Line Inventory'!M1181='Dropdown Answer Key'!$B$25,'Service Line Inventory'!Q1181='Dropdown Answer Key'!$M$25,O1181='Dropdown Answer Key'!$G$27,S1181="Non Lead")),"Tier 4",IF((AND('Service Line Inventory'!M1181='Dropdown Answer Key'!$B$25,'Service Line Inventory'!Q1181='Dropdown Answer Key'!$M$25,'Service Line Inventory'!P1181='Dropdown Answer Key'!$J$27,S1181="Non Lead")),"Tier 4","Tier 5"))))))))</f>
        <v>BLANK</v>
      </c>
      <c r="U1181" s="123" t="str">
        <f t="shared" si="73"/>
        <v>ERROR</v>
      </c>
      <c r="V1181" s="122" t="str">
        <f t="shared" si="74"/>
        <v>ERROR</v>
      </c>
      <c r="W1181" s="122" t="str">
        <f t="shared" si="75"/>
        <v>NO</v>
      </c>
      <c r="X1181" s="116"/>
      <c r="Y1181" s="105"/>
      <c r="Z1181" s="85"/>
    </row>
    <row r="1182" spans="1:26">
      <c r="A1182" s="80"/>
      <c r="B1182" s="80"/>
      <c r="C1182" s="111"/>
      <c r="D1182" s="81"/>
      <c r="E1182" s="111"/>
      <c r="F1182" s="111"/>
      <c r="G1182" s="113"/>
      <c r="H1182" s="101"/>
      <c r="I1182" s="81"/>
      <c r="J1182" s="82"/>
      <c r="K1182" s="81"/>
      <c r="L1182" s="101" t="str">
        <f t="shared" si="72"/>
        <v>ERROR</v>
      </c>
      <c r="M1182" s="117"/>
      <c r="N1182" s="81"/>
      <c r="O1182" s="81"/>
      <c r="P1182" s="81"/>
      <c r="Q1182" s="80"/>
      <c r="R1182" s="81"/>
      <c r="S1182" s="106" t="str">
        <f>IF(OR(B1182="",$C$3="",$G$3=""),"ERROR",IF(AND(B1182='Dropdown Answer Key'!$B$12,OR(E1182="Lead",E1182="U, May have L",E1182="COM",E1182="")),"Lead",IF(AND(B1182='Dropdown Answer Key'!$B$12,OR(AND(E1182="GALV",H1182="Y"),AND(E1182="GALV",H1182="UN"),AND(E1182="GALV",H1182=""))),"GRR",IF(AND(B1182='Dropdown Answer Key'!$B$12,E1182="Unknown"),"Unknown SL",IF(AND(B1182='Dropdown Answer Key'!$B$13,OR(F1182="Lead",F1182="U, May have L",F1182="COM",F1182="")),"Lead",IF(AND(B1182='Dropdown Answer Key'!$B$13,OR(AND(F1182="GALV",H1182="Y"),AND(F1182="GALV",H1182="UN"),AND(F1182="GALV",H1182=""))),"GRR",IF(AND(B1182='Dropdown Answer Key'!$B$13,F1182="Unknown"),"Unknown SL",IF(AND(B1182='Dropdown Answer Key'!$B$14,OR(E1182="Lead",E1182="U, May have L",E1182="COM",E1182="")),"Lead",IF(AND(B1182='Dropdown Answer Key'!$B$14,OR(F1182="Lead",F1182="U, May have L",F1182="COM",F1182="")),"Lead",IF(AND(B1182='Dropdown Answer Key'!$B$14,OR(AND(E1182="GALV",H1182="Y"),AND(E1182="GALV",H1182="UN"),AND(E1182="GALV",H1182=""),AND(F1182="GALV",H1182="Y"),AND(F1182="GALV",H1182="UN"),AND(F1182="GALV",H1182=""),AND(F1182="GALV",I1182="Y"),AND(F1182="GALV",I1182="UN"),AND(F1182="GALV",I1182=""))),"GRR",IF(AND(B1182='Dropdown Answer Key'!$B$14,OR(E1182="Unknown",F1182="Unknown")),"Unknown SL","Non Lead")))))))))))</f>
        <v>ERROR</v>
      </c>
      <c r="T1182" s="83" t="str">
        <f>IF(OR(M1182="",Q1182="",S1182="ERROR"),"BLANK",IF((AND(M1182='Dropdown Answer Key'!$B$25,OR('Service Line Inventory'!S1182="Lead",S1182="Unknown SL"))),"Tier 1",IF(AND('Service Line Inventory'!M1182='Dropdown Answer Key'!$B$26,OR('Service Line Inventory'!S1182="Lead",S1182="Unknown SL")),"Tier 2",IF(AND('Service Line Inventory'!M1182='Dropdown Answer Key'!$B$27,OR('Service Line Inventory'!S1182="Lead",S1182="Unknown SL")),"Tier 2",IF('Service Line Inventory'!S1182="GRR","Tier 3",IF((AND('Service Line Inventory'!M1182='Dropdown Answer Key'!$B$25,'Service Line Inventory'!Q1182='Dropdown Answer Key'!$M$25,O1182='Dropdown Answer Key'!$G$27,'Service Line Inventory'!P1182='Dropdown Answer Key'!$J$27,S1182="Non Lead")),"Tier 4",IF((AND('Service Line Inventory'!M1182='Dropdown Answer Key'!$B$25,'Service Line Inventory'!Q1182='Dropdown Answer Key'!$M$25,O1182='Dropdown Answer Key'!$G$27,S1182="Non Lead")),"Tier 4",IF((AND('Service Line Inventory'!M1182='Dropdown Answer Key'!$B$25,'Service Line Inventory'!Q1182='Dropdown Answer Key'!$M$25,'Service Line Inventory'!P1182='Dropdown Answer Key'!$J$27,S1182="Non Lead")),"Tier 4","Tier 5"))))))))</f>
        <v>BLANK</v>
      </c>
      <c r="U1182" s="109" t="str">
        <f t="shared" si="73"/>
        <v>ERROR</v>
      </c>
      <c r="V1182" s="83" t="str">
        <f t="shared" si="74"/>
        <v>ERROR</v>
      </c>
      <c r="W1182" s="83" t="str">
        <f t="shared" si="75"/>
        <v>NO</v>
      </c>
      <c r="X1182" s="115"/>
      <c r="Y1182" s="84"/>
      <c r="Z1182" s="85"/>
    </row>
    <row r="1183" spans="1:26">
      <c r="A1183" s="89"/>
      <c r="B1183" s="90"/>
      <c r="C1183" s="112"/>
      <c r="D1183" s="90"/>
      <c r="E1183" s="112"/>
      <c r="F1183" s="112"/>
      <c r="G1183" s="114"/>
      <c r="H1183" s="102"/>
      <c r="I1183" s="90"/>
      <c r="J1183" s="91"/>
      <c r="K1183" s="90"/>
      <c r="L1183" s="102" t="str">
        <f t="shared" si="72"/>
        <v>ERROR</v>
      </c>
      <c r="M1183" s="118"/>
      <c r="N1183" s="90"/>
      <c r="O1183" s="90"/>
      <c r="P1183" s="90"/>
      <c r="Q1183" s="89"/>
      <c r="R1183" s="90"/>
      <c r="S1183" s="121" t="str">
        <f>IF(OR(B1183="",$C$3="",$G$3=""),"ERROR",IF(AND(B1183='Dropdown Answer Key'!$B$12,OR(E1183="Lead",E1183="U, May have L",E1183="COM",E1183="")),"Lead",IF(AND(B1183='Dropdown Answer Key'!$B$12,OR(AND(E1183="GALV",H1183="Y"),AND(E1183="GALV",H1183="UN"),AND(E1183="GALV",H1183=""))),"GRR",IF(AND(B1183='Dropdown Answer Key'!$B$12,E1183="Unknown"),"Unknown SL",IF(AND(B1183='Dropdown Answer Key'!$B$13,OR(F1183="Lead",F1183="U, May have L",F1183="COM",F1183="")),"Lead",IF(AND(B1183='Dropdown Answer Key'!$B$13,OR(AND(F1183="GALV",H1183="Y"),AND(F1183="GALV",H1183="UN"),AND(F1183="GALV",H1183=""))),"GRR",IF(AND(B1183='Dropdown Answer Key'!$B$13,F1183="Unknown"),"Unknown SL",IF(AND(B1183='Dropdown Answer Key'!$B$14,OR(E1183="Lead",E1183="U, May have L",E1183="COM",E1183="")),"Lead",IF(AND(B1183='Dropdown Answer Key'!$B$14,OR(F1183="Lead",F1183="U, May have L",F1183="COM",F1183="")),"Lead",IF(AND(B1183='Dropdown Answer Key'!$B$14,OR(AND(E1183="GALV",H1183="Y"),AND(E1183="GALV",H1183="UN"),AND(E1183="GALV",H1183=""),AND(F1183="GALV",H1183="Y"),AND(F1183="GALV",H1183="UN"),AND(F1183="GALV",H1183=""),AND(F1183="GALV",I1183="Y"),AND(F1183="GALV",I1183="UN"),AND(F1183="GALV",I1183=""))),"GRR",IF(AND(B1183='Dropdown Answer Key'!$B$14,OR(E1183="Unknown",F1183="Unknown")),"Unknown SL","Non Lead")))))))))))</f>
        <v>ERROR</v>
      </c>
      <c r="T1183" s="122" t="str">
        <f>IF(OR(M1183="",Q1183="",S1183="ERROR"),"BLANK",IF((AND(M1183='Dropdown Answer Key'!$B$25,OR('Service Line Inventory'!S1183="Lead",S1183="Unknown SL"))),"Tier 1",IF(AND('Service Line Inventory'!M1183='Dropdown Answer Key'!$B$26,OR('Service Line Inventory'!S1183="Lead",S1183="Unknown SL")),"Tier 2",IF(AND('Service Line Inventory'!M1183='Dropdown Answer Key'!$B$27,OR('Service Line Inventory'!S1183="Lead",S1183="Unknown SL")),"Tier 2",IF('Service Line Inventory'!S1183="GRR","Tier 3",IF((AND('Service Line Inventory'!M1183='Dropdown Answer Key'!$B$25,'Service Line Inventory'!Q1183='Dropdown Answer Key'!$M$25,O1183='Dropdown Answer Key'!$G$27,'Service Line Inventory'!P1183='Dropdown Answer Key'!$J$27,S1183="Non Lead")),"Tier 4",IF((AND('Service Line Inventory'!M1183='Dropdown Answer Key'!$B$25,'Service Line Inventory'!Q1183='Dropdown Answer Key'!$M$25,O1183='Dropdown Answer Key'!$G$27,S1183="Non Lead")),"Tier 4",IF((AND('Service Line Inventory'!M1183='Dropdown Answer Key'!$B$25,'Service Line Inventory'!Q1183='Dropdown Answer Key'!$M$25,'Service Line Inventory'!P1183='Dropdown Answer Key'!$J$27,S1183="Non Lead")),"Tier 4","Tier 5"))))))))</f>
        <v>BLANK</v>
      </c>
      <c r="U1183" s="123" t="str">
        <f t="shared" si="73"/>
        <v>ERROR</v>
      </c>
      <c r="V1183" s="122" t="str">
        <f t="shared" si="74"/>
        <v>ERROR</v>
      </c>
      <c r="W1183" s="122" t="str">
        <f t="shared" si="75"/>
        <v>NO</v>
      </c>
      <c r="X1183" s="116"/>
      <c r="Y1183" s="105"/>
      <c r="Z1183" s="85"/>
    </row>
    <row r="1184" spans="1:26">
      <c r="A1184" s="80"/>
      <c r="B1184" s="80"/>
      <c r="C1184" s="111"/>
      <c r="D1184" s="81"/>
      <c r="E1184" s="111"/>
      <c r="F1184" s="111"/>
      <c r="G1184" s="113"/>
      <c r="H1184" s="101"/>
      <c r="I1184" s="81"/>
      <c r="J1184" s="82"/>
      <c r="K1184" s="81"/>
      <c r="L1184" s="101" t="str">
        <f t="shared" si="72"/>
        <v>ERROR</v>
      </c>
      <c r="M1184" s="117"/>
      <c r="N1184" s="81"/>
      <c r="O1184" s="81"/>
      <c r="P1184" s="81"/>
      <c r="Q1184" s="80"/>
      <c r="R1184" s="81"/>
      <c r="S1184" s="106" t="str">
        <f>IF(OR(B1184="",$C$3="",$G$3=""),"ERROR",IF(AND(B1184='Dropdown Answer Key'!$B$12,OR(E1184="Lead",E1184="U, May have L",E1184="COM",E1184="")),"Lead",IF(AND(B1184='Dropdown Answer Key'!$B$12,OR(AND(E1184="GALV",H1184="Y"),AND(E1184="GALV",H1184="UN"),AND(E1184="GALV",H1184=""))),"GRR",IF(AND(B1184='Dropdown Answer Key'!$B$12,E1184="Unknown"),"Unknown SL",IF(AND(B1184='Dropdown Answer Key'!$B$13,OR(F1184="Lead",F1184="U, May have L",F1184="COM",F1184="")),"Lead",IF(AND(B1184='Dropdown Answer Key'!$B$13,OR(AND(F1184="GALV",H1184="Y"),AND(F1184="GALV",H1184="UN"),AND(F1184="GALV",H1184=""))),"GRR",IF(AND(B1184='Dropdown Answer Key'!$B$13,F1184="Unknown"),"Unknown SL",IF(AND(B1184='Dropdown Answer Key'!$B$14,OR(E1184="Lead",E1184="U, May have L",E1184="COM",E1184="")),"Lead",IF(AND(B1184='Dropdown Answer Key'!$B$14,OR(F1184="Lead",F1184="U, May have L",F1184="COM",F1184="")),"Lead",IF(AND(B1184='Dropdown Answer Key'!$B$14,OR(AND(E1184="GALV",H1184="Y"),AND(E1184="GALV",H1184="UN"),AND(E1184="GALV",H1184=""),AND(F1184="GALV",H1184="Y"),AND(F1184="GALV",H1184="UN"),AND(F1184="GALV",H1184=""),AND(F1184="GALV",I1184="Y"),AND(F1184="GALV",I1184="UN"),AND(F1184="GALV",I1184=""))),"GRR",IF(AND(B1184='Dropdown Answer Key'!$B$14,OR(E1184="Unknown",F1184="Unknown")),"Unknown SL","Non Lead")))))))))))</f>
        <v>ERROR</v>
      </c>
      <c r="T1184" s="83" t="str">
        <f>IF(OR(M1184="",Q1184="",S1184="ERROR"),"BLANK",IF((AND(M1184='Dropdown Answer Key'!$B$25,OR('Service Line Inventory'!S1184="Lead",S1184="Unknown SL"))),"Tier 1",IF(AND('Service Line Inventory'!M1184='Dropdown Answer Key'!$B$26,OR('Service Line Inventory'!S1184="Lead",S1184="Unknown SL")),"Tier 2",IF(AND('Service Line Inventory'!M1184='Dropdown Answer Key'!$B$27,OR('Service Line Inventory'!S1184="Lead",S1184="Unknown SL")),"Tier 2",IF('Service Line Inventory'!S1184="GRR","Tier 3",IF((AND('Service Line Inventory'!M1184='Dropdown Answer Key'!$B$25,'Service Line Inventory'!Q1184='Dropdown Answer Key'!$M$25,O1184='Dropdown Answer Key'!$G$27,'Service Line Inventory'!P1184='Dropdown Answer Key'!$J$27,S1184="Non Lead")),"Tier 4",IF((AND('Service Line Inventory'!M1184='Dropdown Answer Key'!$B$25,'Service Line Inventory'!Q1184='Dropdown Answer Key'!$M$25,O1184='Dropdown Answer Key'!$G$27,S1184="Non Lead")),"Tier 4",IF((AND('Service Line Inventory'!M1184='Dropdown Answer Key'!$B$25,'Service Line Inventory'!Q1184='Dropdown Answer Key'!$M$25,'Service Line Inventory'!P1184='Dropdown Answer Key'!$J$27,S1184="Non Lead")),"Tier 4","Tier 5"))))))))</f>
        <v>BLANK</v>
      </c>
      <c r="U1184" s="109" t="str">
        <f t="shared" si="73"/>
        <v>ERROR</v>
      </c>
      <c r="V1184" s="83" t="str">
        <f t="shared" si="74"/>
        <v>ERROR</v>
      </c>
      <c r="W1184" s="83" t="str">
        <f t="shared" si="75"/>
        <v>NO</v>
      </c>
      <c r="X1184" s="115"/>
      <c r="Y1184" s="84"/>
      <c r="Z1184" s="85"/>
    </row>
    <row r="1185" spans="1:26">
      <c r="A1185" s="89"/>
      <c r="B1185" s="90"/>
      <c r="C1185" s="112"/>
      <c r="D1185" s="90"/>
      <c r="E1185" s="112"/>
      <c r="F1185" s="112"/>
      <c r="G1185" s="114"/>
      <c r="H1185" s="102"/>
      <c r="I1185" s="90"/>
      <c r="J1185" s="91"/>
      <c r="K1185" s="90"/>
      <c r="L1185" s="102" t="str">
        <f t="shared" si="72"/>
        <v>ERROR</v>
      </c>
      <c r="M1185" s="118"/>
      <c r="N1185" s="90"/>
      <c r="O1185" s="90"/>
      <c r="P1185" s="90"/>
      <c r="Q1185" s="89"/>
      <c r="R1185" s="90"/>
      <c r="S1185" s="121" t="str">
        <f>IF(OR(B1185="",$C$3="",$G$3=""),"ERROR",IF(AND(B1185='Dropdown Answer Key'!$B$12,OR(E1185="Lead",E1185="U, May have L",E1185="COM",E1185="")),"Lead",IF(AND(B1185='Dropdown Answer Key'!$B$12,OR(AND(E1185="GALV",H1185="Y"),AND(E1185="GALV",H1185="UN"),AND(E1185="GALV",H1185=""))),"GRR",IF(AND(B1185='Dropdown Answer Key'!$B$12,E1185="Unknown"),"Unknown SL",IF(AND(B1185='Dropdown Answer Key'!$B$13,OR(F1185="Lead",F1185="U, May have L",F1185="COM",F1185="")),"Lead",IF(AND(B1185='Dropdown Answer Key'!$B$13,OR(AND(F1185="GALV",H1185="Y"),AND(F1185="GALV",H1185="UN"),AND(F1185="GALV",H1185=""))),"GRR",IF(AND(B1185='Dropdown Answer Key'!$B$13,F1185="Unknown"),"Unknown SL",IF(AND(B1185='Dropdown Answer Key'!$B$14,OR(E1185="Lead",E1185="U, May have L",E1185="COM",E1185="")),"Lead",IF(AND(B1185='Dropdown Answer Key'!$B$14,OR(F1185="Lead",F1185="U, May have L",F1185="COM",F1185="")),"Lead",IF(AND(B1185='Dropdown Answer Key'!$B$14,OR(AND(E1185="GALV",H1185="Y"),AND(E1185="GALV",H1185="UN"),AND(E1185="GALV",H1185=""),AND(F1185="GALV",H1185="Y"),AND(F1185="GALV",H1185="UN"),AND(F1185="GALV",H1185=""),AND(F1185="GALV",I1185="Y"),AND(F1185="GALV",I1185="UN"),AND(F1185="GALV",I1185=""))),"GRR",IF(AND(B1185='Dropdown Answer Key'!$B$14,OR(E1185="Unknown",F1185="Unknown")),"Unknown SL","Non Lead")))))))))))</f>
        <v>ERROR</v>
      </c>
      <c r="T1185" s="122" t="str">
        <f>IF(OR(M1185="",Q1185="",S1185="ERROR"),"BLANK",IF((AND(M1185='Dropdown Answer Key'!$B$25,OR('Service Line Inventory'!S1185="Lead",S1185="Unknown SL"))),"Tier 1",IF(AND('Service Line Inventory'!M1185='Dropdown Answer Key'!$B$26,OR('Service Line Inventory'!S1185="Lead",S1185="Unknown SL")),"Tier 2",IF(AND('Service Line Inventory'!M1185='Dropdown Answer Key'!$B$27,OR('Service Line Inventory'!S1185="Lead",S1185="Unknown SL")),"Tier 2",IF('Service Line Inventory'!S1185="GRR","Tier 3",IF((AND('Service Line Inventory'!M1185='Dropdown Answer Key'!$B$25,'Service Line Inventory'!Q1185='Dropdown Answer Key'!$M$25,O1185='Dropdown Answer Key'!$G$27,'Service Line Inventory'!P1185='Dropdown Answer Key'!$J$27,S1185="Non Lead")),"Tier 4",IF((AND('Service Line Inventory'!M1185='Dropdown Answer Key'!$B$25,'Service Line Inventory'!Q1185='Dropdown Answer Key'!$M$25,O1185='Dropdown Answer Key'!$G$27,S1185="Non Lead")),"Tier 4",IF((AND('Service Line Inventory'!M1185='Dropdown Answer Key'!$B$25,'Service Line Inventory'!Q1185='Dropdown Answer Key'!$M$25,'Service Line Inventory'!P1185='Dropdown Answer Key'!$J$27,S1185="Non Lead")),"Tier 4","Tier 5"))))))))</f>
        <v>BLANK</v>
      </c>
      <c r="U1185" s="123" t="str">
        <f t="shared" si="73"/>
        <v>ERROR</v>
      </c>
      <c r="V1185" s="122" t="str">
        <f t="shared" si="74"/>
        <v>ERROR</v>
      </c>
      <c r="W1185" s="122" t="str">
        <f t="shared" si="75"/>
        <v>NO</v>
      </c>
      <c r="X1185" s="116"/>
      <c r="Y1185" s="105"/>
      <c r="Z1185" s="85"/>
    </row>
    <row r="1186" spans="1:26">
      <c r="A1186" s="80"/>
      <c r="B1186" s="80"/>
      <c r="C1186" s="111"/>
      <c r="D1186" s="81"/>
      <c r="E1186" s="111"/>
      <c r="F1186" s="111"/>
      <c r="G1186" s="113"/>
      <c r="H1186" s="101"/>
      <c r="I1186" s="81"/>
      <c r="J1186" s="82"/>
      <c r="K1186" s="81"/>
      <c r="L1186" s="101" t="str">
        <f t="shared" si="72"/>
        <v>ERROR</v>
      </c>
      <c r="M1186" s="117"/>
      <c r="N1186" s="81"/>
      <c r="O1186" s="81"/>
      <c r="P1186" s="81"/>
      <c r="Q1186" s="80"/>
      <c r="R1186" s="81"/>
      <c r="S1186" s="106" t="str">
        <f>IF(OR(B1186="",$C$3="",$G$3=""),"ERROR",IF(AND(B1186='Dropdown Answer Key'!$B$12,OR(E1186="Lead",E1186="U, May have L",E1186="COM",E1186="")),"Lead",IF(AND(B1186='Dropdown Answer Key'!$B$12,OR(AND(E1186="GALV",H1186="Y"),AND(E1186="GALV",H1186="UN"),AND(E1186="GALV",H1186=""))),"GRR",IF(AND(B1186='Dropdown Answer Key'!$B$12,E1186="Unknown"),"Unknown SL",IF(AND(B1186='Dropdown Answer Key'!$B$13,OR(F1186="Lead",F1186="U, May have L",F1186="COM",F1186="")),"Lead",IF(AND(B1186='Dropdown Answer Key'!$B$13,OR(AND(F1186="GALV",H1186="Y"),AND(F1186="GALV",H1186="UN"),AND(F1186="GALV",H1186=""))),"GRR",IF(AND(B1186='Dropdown Answer Key'!$B$13,F1186="Unknown"),"Unknown SL",IF(AND(B1186='Dropdown Answer Key'!$B$14,OR(E1186="Lead",E1186="U, May have L",E1186="COM",E1186="")),"Lead",IF(AND(B1186='Dropdown Answer Key'!$B$14,OR(F1186="Lead",F1186="U, May have L",F1186="COM",F1186="")),"Lead",IF(AND(B1186='Dropdown Answer Key'!$B$14,OR(AND(E1186="GALV",H1186="Y"),AND(E1186="GALV",H1186="UN"),AND(E1186="GALV",H1186=""),AND(F1186="GALV",H1186="Y"),AND(F1186="GALV",H1186="UN"),AND(F1186="GALV",H1186=""),AND(F1186="GALV",I1186="Y"),AND(F1186="GALV",I1186="UN"),AND(F1186="GALV",I1186=""))),"GRR",IF(AND(B1186='Dropdown Answer Key'!$B$14,OR(E1186="Unknown",F1186="Unknown")),"Unknown SL","Non Lead")))))))))))</f>
        <v>ERROR</v>
      </c>
      <c r="T1186" s="83" t="str">
        <f>IF(OR(M1186="",Q1186="",S1186="ERROR"),"BLANK",IF((AND(M1186='Dropdown Answer Key'!$B$25,OR('Service Line Inventory'!S1186="Lead",S1186="Unknown SL"))),"Tier 1",IF(AND('Service Line Inventory'!M1186='Dropdown Answer Key'!$B$26,OR('Service Line Inventory'!S1186="Lead",S1186="Unknown SL")),"Tier 2",IF(AND('Service Line Inventory'!M1186='Dropdown Answer Key'!$B$27,OR('Service Line Inventory'!S1186="Lead",S1186="Unknown SL")),"Tier 2",IF('Service Line Inventory'!S1186="GRR","Tier 3",IF((AND('Service Line Inventory'!M1186='Dropdown Answer Key'!$B$25,'Service Line Inventory'!Q1186='Dropdown Answer Key'!$M$25,O1186='Dropdown Answer Key'!$G$27,'Service Line Inventory'!P1186='Dropdown Answer Key'!$J$27,S1186="Non Lead")),"Tier 4",IF((AND('Service Line Inventory'!M1186='Dropdown Answer Key'!$B$25,'Service Line Inventory'!Q1186='Dropdown Answer Key'!$M$25,O1186='Dropdown Answer Key'!$G$27,S1186="Non Lead")),"Tier 4",IF((AND('Service Line Inventory'!M1186='Dropdown Answer Key'!$B$25,'Service Line Inventory'!Q1186='Dropdown Answer Key'!$M$25,'Service Line Inventory'!P1186='Dropdown Answer Key'!$J$27,S1186="Non Lead")),"Tier 4","Tier 5"))))))))</f>
        <v>BLANK</v>
      </c>
      <c r="U1186" s="109" t="str">
        <f t="shared" si="73"/>
        <v>ERROR</v>
      </c>
      <c r="V1186" s="83" t="str">
        <f t="shared" si="74"/>
        <v>ERROR</v>
      </c>
      <c r="W1186" s="83" t="str">
        <f t="shared" si="75"/>
        <v>NO</v>
      </c>
      <c r="X1186" s="115"/>
      <c r="Y1186" s="84"/>
      <c r="Z1186" s="85"/>
    </row>
    <row r="1187" spans="1:26">
      <c r="A1187" s="89"/>
      <c r="B1187" s="90"/>
      <c r="C1187" s="112"/>
      <c r="D1187" s="90"/>
      <c r="E1187" s="112"/>
      <c r="F1187" s="112"/>
      <c r="G1187" s="114"/>
      <c r="H1187" s="102"/>
      <c r="I1187" s="90"/>
      <c r="J1187" s="91"/>
      <c r="K1187" s="90"/>
      <c r="L1187" s="102" t="str">
        <f t="shared" si="72"/>
        <v>ERROR</v>
      </c>
      <c r="M1187" s="118"/>
      <c r="N1187" s="90"/>
      <c r="O1187" s="90"/>
      <c r="P1187" s="90"/>
      <c r="Q1187" s="89"/>
      <c r="R1187" s="90"/>
      <c r="S1187" s="121" t="str">
        <f>IF(OR(B1187="",$C$3="",$G$3=""),"ERROR",IF(AND(B1187='Dropdown Answer Key'!$B$12,OR(E1187="Lead",E1187="U, May have L",E1187="COM",E1187="")),"Lead",IF(AND(B1187='Dropdown Answer Key'!$B$12,OR(AND(E1187="GALV",H1187="Y"),AND(E1187="GALV",H1187="UN"),AND(E1187="GALV",H1187=""))),"GRR",IF(AND(B1187='Dropdown Answer Key'!$B$12,E1187="Unknown"),"Unknown SL",IF(AND(B1187='Dropdown Answer Key'!$B$13,OR(F1187="Lead",F1187="U, May have L",F1187="COM",F1187="")),"Lead",IF(AND(B1187='Dropdown Answer Key'!$B$13,OR(AND(F1187="GALV",H1187="Y"),AND(F1187="GALV",H1187="UN"),AND(F1187="GALV",H1187=""))),"GRR",IF(AND(B1187='Dropdown Answer Key'!$B$13,F1187="Unknown"),"Unknown SL",IF(AND(B1187='Dropdown Answer Key'!$B$14,OR(E1187="Lead",E1187="U, May have L",E1187="COM",E1187="")),"Lead",IF(AND(B1187='Dropdown Answer Key'!$B$14,OR(F1187="Lead",F1187="U, May have L",F1187="COM",F1187="")),"Lead",IF(AND(B1187='Dropdown Answer Key'!$B$14,OR(AND(E1187="GALV",H1187="Y"),AND(E1187="GALV",H1187="UN"),AND(E1187="GALV",H1187=""),AND(F1187="GALV",H1187="Y"),AND(F1187="GALV",H1187="UN"),AND(F1187="GALV",H1187=""),AND(F1187="GALV",I1187="Y"),AND(F1187="GALV",I1187="UN"),AND(F1187="GALV",I1187=""))),"GRR",IF(AND(B1187='Dropdown Answer Key'!$B$14,OR(E1187="Unknown",F1187="Unknown")),"Unknown SL","Non Lead")))))))))))</f>
        <v>ERROR</v>
      </c>
      <c r="T1187" s="122" t="str">
        <f>IF(OR(M1187="",Q1187="",S1187="ERROR"),"BLANK",IF((AND(M1187='Dropdown Answer Key'!$B$25,OR('Service Line Inventory'!S1187="Lead",S1187="Unknown SL"))),"Tier 1",IF(AND('Service Line Inventory'!M1187='Dropdown Answer Key'!$B$26,OR('Service Line Inventory'!S1187="Lead",S1187="Unknown SL")),"Tier 2",IF(AND('Service Line Inventory'!M1187='Dropdown Answer Key'!$B$27,OR('Service Line Inventory'!S1187="Lead",S1187="Unknown SL")),"Tier 2",IF('Service Line Inventory'!S1187="GRR","Tier 3",IF((AND('Service Line Inventory'!M1187='Dropdown Answer Key'!$B$25,'Service Line Inventory'!Q1187='Dropdown Answer Key'!$M$25,O1187='Dropdown Answer Key'!$G$27,'Service Line Inventory'!P1187='Dropdown Answer Key'!$J$27,S1187="Non Lead")),"Tier 4",IF((AND('Service Line Inventory'!M1187='Dropdown Answer Key'!$B$25,'Service Line Inventory'!Q1187='Dropdown Answer Key'!$M$25,O1187='Dropdown Answer Key'!$G$27,S1187="Non Lead")),"Tier 4",IF((AND('Service Line Inventory'!M1187='Dropdown Answer Key'!$B$25,'Service Line Inventory'!Q1187='Dropdown Answer Key'!$M$25,'Service Line Inventory'!P1187='Dropdown Answer Key'!$J$27,S1187="Non Lead")),"Tier 4","Tier 5"))))))))</f>
        <v>BLANK</v>
      </c>
      <c r="U1187" s="123" t="str">
        <f t="shared" si="73"/>
        <v>ERROR</v>
      </c>
      <c r="V1187" s="122" t="str">
        <f t="shared" si="74"/>
        <v>ERROR</v>
      </c>
      <c r="W1187" s="122" t="str">
        <f t="shared" si="75"/>
        <v>NO</v>
      </c>
      <c r="X1187" s="116"/>
      <c r="Y1187" s="105"/>
      <c r="Z1187" s="85"/>
    </row>
    <row r="1188" spans="1:26">
      <c r="A1188" s="80"/>
      <c r="B1188" s="80"/>
      <c r="C1188" s="111"/>
      <c r="D1188" s="81"/>
      <c r="E1188" s="111"/>
      <c r="F1188" s="111"/>
      <c r="G1188" s="113"/>
      <c r="H1188" s="101"/>
      <c r="I1188" s="81"/>
      <c r="J1188" s="82"/>
      <c r="K1188" s="81"/>
      <c r="L1188" s="101" t="str">
        <f t="shared" si="72"/>
        <v>ERROR</v>
      </c>
      <c r="M1188" s="117"/>
      <c r="N1188" s="81"/>
      <c r="O1188" s="81"/>
      <c r="P1188" s="81"/>
      <c r="Q1188" s="80"/>
      <c r="R1188" s="81"/>
      <c r="S1188" s="106" t="str">
        <f>IF(OR(B1188="",$C$3="",$G$3=""),"ERROR",IF(AND(B1188='Dropdown Answer Key'!$B$12,OR(E1188="Lead",E1188="U, May have L",E1188="COM",E1188="")),"Lead",IF(AND(B1188='Dropdown Answer Key'!$B$12,OR(AND(E1188="GALV",H1188="Y"),AND(E1188="GALV",H1188="UN"),AND(E1188="GALV",H1188=""))),"GRR",IF(AND(B1188='Dropdown Answer Key'!$B$12,E1188="Unknown"),"Unknown SL",IF(AND(B1188='Dropdown Answer Key'!$B$13,OR(F1188="Lead",F1188="U, May have L",F1188="COM",F1188="")),"Lead",IF(AND(B1188='Dropdown Answer Key'!$B$13,OR(AND(F1188="GALV",H1188="Y"),AND(F1188="GALV",H1188="UN"),AND(F1188="GALV",H1188=""))),"GRR",IF(AND(B1188='Dropdown Answer Key'!$B$13,F1188="Unknown"),"Unknown SL",IF(AND(B1188='Dropdown Answer Key'!$B$14,OR(E1188="Lead",E1188="U, May have L",E1188="COM",E1188="")),"Lead",IF(AND(B1188='Dropdown Answer Key'!$B$14,OR(F1188="Lead",F1188="U, May have L",F1188="COM",F1188="")),"Lead",IF(AND(B1188='Dropdown Answer Key'!$B$14,OR(AND(E1188="GALV",H1188="Y"),AND(E1188="GALV",H1188="UN"),AND(E1188="GALV",H1188=""),AND(F1188="GALV",H1188="Y"),AND(F1188="GALV",H1188="UN"),AND(F1188="GALV",H1188=""),AND(F1188="GALV",I1188="Y"),AND(F1188="GALV",I1188="UN"),AND(F1188="GALV",I1188=""))),"GRR",IF(AND(B1188='Dropdown Answer Key'!$B$14,OR(E1188="Unknown",F1188="Unknown")),"Unknown SL","Non Lead")))))))))))</f>
        <v>ERROR</v>
      </c>
      <c r="T1188" s="83" t="str">
        <f>IF(OR(M1188="",Q1188="",S1188="ERROR"),"BLANK",IF((AND(M1188='Dropdown Answer Key'!$B$25,OR('Service Line Inventory'!S1188="Lead",S1188="Unknown SL"))),"Tier 1",IF(AND('Service Line Inventory'!M1188='Dropdown Answer Key'!$B$26,OR('Service Line Inventory'!S1188="Lead",S1188="Unknown SL")),"Tier 2",IF(AND('Service Line Inventory'!M1188='Dropdown Answer Key'!$B$27,OR('Service Line Inventory'!S1188="Lead",S1188="Unknown SL")),"Tier 2",IF('Service Line Inventory'!S1188="GRR","Tier 3",IF((AND('Service Line Inventory'!M1188='Dropdown Answer Key'!$B$25,'Service Line Inventory'!Q1188='Dropdown Answer Key'!$M$25,O1188='Dropdown Answer Key'!$G$27,'Service Line Inventory'!P1188='Dropdown Answer Key'!$J$27,S1188="Non Lead")),"Tier 4",IF((AND('Service Line Inventory'!M1188='Dropdown Answer Key'!$B$25,'Service Line Inventory'!Q1188='Dropdown Answer Key'!$M$25,O1188='Dropdown Answer Key'!$G$27,S1188="Non Lead")),"Tier 4",IF((AND('Service Line Inventory'!M1188='Dropdown Answer Key'!$B$25,'Service Line Inventory'!Q1188='Dropdown Answer Key'!$M$25,'Service Line Inventory'!P1188='Dropdown Answer Key'!$J$27,S1188="Non Lead")),"Tier 4","Tier 5"))))))))</f>
        <v>BLANK</v>
      </c>
      <c r="U1188" s="109" t="str">
        <f t="shared" si="73"/>
        <v>ERROR</v>
      </c>
      <c r="V1188" s="83" t="str">
        <f t="shared" si="74"/>
        <v>ERROR</v>
      </c>
      <c r="W1188" s="83" t="str">
        <f t="shared" si="75"/>
        <v>NO</v>
      </c>
      <c r="X1188" s="115"/>
      <c r="Y1188" s="84"/>
      <c r="Z1188" s="85"/>
    </row>
    <row r="1189" spans="1:26">
      <c r="A1189" s="89"/>
      <c r="B1189" s="90"/>
      <c r="C1189" s="112"/>
      <c r="D1189" s="90"/>
      <c r="E1189" s="112"/>
      <c r="F1189" s="112"/>
      <c r="G1189" s="114"/>
      <c r="H1189" s="102"/>
      <c r="I1189" s="90"/>
      <c r="J1189" s="91"/>
      <c r="K1189" s="90"/>
      <c r="L1189" s="102" t="str">
        <f t="shared" si="72"/>
        <v>ERROR</v>
      </c>
      <c r="M1189" s="118"/>
      <c r="N1189" s="90"/>
      <c r="O1189" s="90"/>
      <c r="P1189" s="90"/>
      <c r="Q1189" s="89"/>
      <c r="R1189" s="90"/>
      <c r="S1189" s="121" t="str">
        <f>IF(OR(B1189="",$C$3="",$G$3=""),"ERROR",IF(AND(B1189='Dropdown Answer Key'!$B$12,OR(E1189="Lead",E1189="U, May have L",E1189="COM",E1189="")),"Lead",IF(AND(B1189='Dropdown Answer Key'!$B$12,OR(AND(E1189="GALV",H1189="Y"),AND(E1189="GALV",H1189="UN"),AND(E1189="GALV",H1189=""))),"GRR",IF(AND(B1189='Dropdown Answer Key'!$B$12,E1189="Unknown"),"Unknown SL",IF(AND(B1189='Dropdown Answer Key'!$B$13,OR(F1189="Lead",F1189="U, May have L",F1189="COM",F1189="")),"Lead",IF(AND(B1189='Dropdown Answer Key'!$B$13,OR(AND(F1189="GALV",H1189="Y"),AND(F1189="GALV",H1189="UN"),AND(F1189="GALV",H1189=""))),"GRR",IF(AND(B1189='Dropdown Answer Key'!$B$13,F1189="Unknown"),"Unknown SL",IF(AND(B1189='Dropdown Answer Key'!$B$14,OR(E1189="Lead",E1189="U, May have L",E1189="COM",E1189="")),"Lead",IF(AND(B1189='Dropdown Answer Key'!$B$14,OR(F1189="Lead",F1189="U, May have L",F1189="COM",F1189="")),"Lead",IF(AND(B1189='Dropdown Answer Key'!$B$14,OR(AND(E1189="GALV",H1189="Y"),AND(E1189="GALV",H1189="UN"),AND(E1189="GALV",H1189=""),AND(F1189="GALV",H1189="Y"),AND(F1189="GALV",H1189="UN"),AND(F1189="GALV",H1189=""),AND(F1189="GALV",I1189="Y"),AND(F1189="GALV",I1189="UN"),AND(F1189="GALV",I1189=""))),"GRR",IF(AND(B1189='Dropdown Answer Key'!$B$14,OR(E1189="Unknown",F1189="Unknown")),"Unknown SL","Non Lead")))))))))))</f>
        <v>ERROR</v>
      </c>
      <c r="T1189" s="122" t="str">
        <f>IF(OR(M1189="",Q1189="",S1189="ERROR"),"BLANK",IF((AND(M1189='Dropdown Answer Key'!$B$25,OR('Service Line Inventory'!S1189="Lead",S1189="Unknown SL"))),"Tier 1",IF(AND('Service Line Inventory'!M1189='Dropdown Answer Key'!$B$26,OR('Service Line Inventory'!S1189="Lead",S1189="Unknown SL")),"Tier 2",IF(AND('Service Line Inventory'!M1189='Dropdown Answer Key'!$B$27,OR('Service Line Inventory'!S1189="Lead",S1189="Unknown SL")),"Tier 2",IF('Service Line Inventory'!S1189="GRR","Tier 3",IF((AND('Service Line Inventory'!M1189='Dropdown Answer Key'!$B$25,'Service Line Inventory'!Q1189='Dropdown Answer Key'!$M$25,O1189='Dropdown Answer Key'!$G$27,'Service Line Inventory'!P1189='Dropdown Answer Key'!$J$27,S1189="Non Lead")),"Tier 4",IF((AND('Service Line Inventory'!M1189='Dropdown Answer Key'!$B$25,'Service Line Inventory'!Q1189='Dropdown Answer Key'!$M$25,O1189='Dropdown Answer Key'!$G$27,S1189="Non Lead")),"Tier 4",IF((AND('Service Line Inventory'!M1189='Dropdown Answer Key'!$B$25,'Service Line Inventory'!Q1189='Dropdown Answer Key'!$M$25,'Service Line Inventory'!P1189='Dropdown Answer Key'!$J$27,S1189="Non Lead")),"Tier 4","Tier 5"))))))))</f>
        <v>BLANK</v>
      </c>
      <c r="U1189" s="123" t="str">
        <f t="shared" si="73"/>
        <v>ERROR</v>
      </c>
      <c r="V1189" s="122" t="str">
        <f t="shared" si="74"/>
        <v>ERROR</v>
      </c>
      <c r="W1189" s="122" t="str">
        <f t="shared" si="75"/>
        <v>NO</v>
      </c>
      <c r="X1189" s="116"/>
      <c r="Y1189" s="105"/>
      <c r="Z1189" s="85"/>
    </row>
    <row r="1190" spans="1:26">
      <c r="A1190" s="80"/>
      <c r="B1190" s="80"/>
      <c r="C1190" s="111"/>
      <c r="D1190" s="81"/>
      <c r="E1190" s="111"/>
      <c r="F1190" s="111"/>
      <c r="G1190" s="113"/>
      <c r="H1190" s="101"/>
      <c r="I1190" s="81"/>
      <c r="J1190" s="82"/>
      <c r="K1190" s="81"/>
      <c r="L1190" s="101" t="str">
        <f t="shared" si="72"/>
        <v>ERROR</v>
      </c>
      <c r="M1190" s="117"/>
      <c r="N1190" s="81"/>
      <c r="O1190" s="81"/>
      <c r="P1190" s="81"/>
      <c r="Q1190" s="80"/>
      <c r="R1190" s="81"/>
      <c r="S1190" s="106" t="str">
        <f>IF(OR(B1190="",$C$3="",$G$3=""),"ERROR",IF(AND(B1190='Dropdown Answer Key'!$B$12,OR(E1190="Lead",E1190="U, May have L",E1190="COM",E1190="")),"Lead",IF(AND(B1190='Dropdown Answer Key'!$B$12,OR(AND(E1190="GALV",H1190="Y"),AND(E1190="GALV",H1190="UN"),AND(E1190="GALV",H1190=""))),"GRR",IF(AND(B1190='Dropdown Answer Key'!$B$12,E1190="Unknown"),"Unknown SL",IF(AND(B1190='Dropdown Answer Key'!$B$13,OR(F1190="Lead",F1190="U, May have L",F1190="COM",F1190="")),"Lead",IF(AND(B1190='Dropdown Answer Key'!$B$13,OR(AND(F1190="GALV",H1190="Y"),AND(F1190="GALV",H1190="UN"),AND(F1190="GALV",H1190=""))),"GRR",IF(AND(B1190='Dropdown Answer Key'!$B$13,F1190="Unknown"),"Unknown SL",IF(AND(B1190='Dropdown Answer Key'!$B$14,OR(E1190="Lead",E1190="U, May have L",E1190="COM",E1190="")),"Lead",IF(AND(B1190='Dropdown Answer Key'!$B$14,OR(F1190="Lead",F1190="U, May have L",F1190="COM",F1190="")),"Lead",IF(AND(B1190='Dropdown Answer Key'!$B$14,OR(AND(E1190="GALV",H1190="Y"),AND(E1190="GALV",H1190="UN"),AND(E1190="GALV",H1190=""),AND(F1190="GALV",H1190="Y"),AND(F1190="GALV",H1190="UN"),AND(F1190="GALV",H1190=""),AND(F1190="GALV",I1190="Y"),AND(F1190="GALV",I1190="UN"),AND(F1190="GALV",I1190=""))),"GRR",IF(AND(B1190='Dropdown Answer Key'!$B$14,OR(E1190="Unknown",F1190="Unknown")),"Unknown SL","Non Lead")))))))))))</f>
        <v>ERROR</v>
      </c>
      <c r="T1190" s="83" t="str">
        <f>IF(OR(M1190="",Q1190="",S1190="ERROR"),"BLANK",IF((AND(M1190='Dropdown Answer Key'!$B$25,OR('Service Line Inventory'!S1190="Lead",S1190="Unknown SL"))),"Tier 1",IF(AND('Service Line Inventory'!M1190='Dropdown Answer Key'!$B$26,OR('Service Line Inventory'!S1190="Lead",S1190="Unknown SL")),"Tier 2",IF(AND('Service Line Inventory'!M1190='Dropdown Answer Key'!$B$27,OR('Service Line Inventory'!S1190="Lead",S1190="Unknown SL")),"Tier 2",IF('Service Line Inventory'!S1190="GRR","Tier 3",IF((AND('Service Line Inventory'!M1190='Dropdown Answer Key'!$B$25,'Service Line Inventory'!Q1190='Dropdown Answer Key'!$M$25,O1190='Dropdown Answer Key'!$G$27,'Service Line Inventory'!P1190='Dropdown Answer Key'!$J$27,S1190="Non Lead")),"Tier 4",IF((AND('Service Line Inventory'!M1190='Dropdown Answer Key'!$B$25,'Service Line Inventory'!Q1190='Dropdown Answer Key'!$M$25,O1190='Dropdown Answer Key'!$G$27,S1190="Non Lead")),"Tier 4",IF((AND('Service Line Inventory'!M1190='Dropdown Answer Key'!$B$25,'Service Line Inventory'!Q1190='Dropdown Answer Key'!$M$25,'Service Line Inventory'!P1190='Dropdown Answer Key'!$J$27,S1190="Non Lead")),"Tier 4","Tier 5"))))))))</f>
        <v>BLANK</v>
      </c>
      <c r="U1190" s="109" t="str">
        <f t="shared" si="73"/>
        <v>ERROR</v>
      </c>
      <c r="V1190" s="83" t="str">
        <f t="shared" si="74"/>
        <v>ERROR</v>
      </c>
      <c r="W1190" s="83" t="str">
        <f t="shared" si="75"/>
        <v>NO</v>
      </c>
      <c r="X1190" s="115"/>
      <c r="Y1190" s="84"/>
      <c r="Z1190" s="85"/>
    </row>
    <row r="1191" spans="1:26">
      <c r="A1191" s="89"/>
      <c r="B1191" s="90"/>
      <c r="C1191" s="112"/>
      <c r="D1191" s="90"/>
      <c r="E1191" s="112"/>
      <c r="F1191" s="112"/>
      <c r="G1191" s="114"/>
      <c r="H1191" s="102"/>
      <c r="I1191" s="90"/>
      <c r="J1191" s="91"/>
      <c r="K1191" s="90"/>
      <c r="L1191" s="102" t="str">
        <f t="shared" si="72"/>
        <v>ERROR</v>
      </c>
      <c r="M1191" s="118"/>
      <c r="N1191" s="90"/>
      <c r="O1191" s="90"/>
      <c r="P1191" s="90"/>
      <c r="Q1191" s="89"/>
      <c r="R1191" s="90"/>
      <c r="S1191" s="121" t="str">
        <f>IF(OR(B1191="",$C$3="",$G$3=""),"ERROR",IF(AND(B1191='Dropdown Answer Key'!$B$12,OR(E1191="Lead",E1191="U, May have L",E1191="COM",E1191="")),"Lead",IF(AND(B1191='Dropdown Answer Key'!$B$12,OR(AND(E1191="GALV",H1191="Y"),AND(E1191="GALV",H1191="UN"),AND(E1191="GALV",H1191=""))),"GRR",IF(AND(B1191='Dropdown Answer Key'!$B$12,E1191="Unknown"),"Unknown SL",IF(AND(B1191='Dropdown Answer Key'!$B$13,OR(F1191="Lead",F1191="U, May have L",F1191="COM",F1191="")),"Lead",IF(AND(B1191='Dropdown Answer Key'!$B$13,OR(AND(F1191="GALV",H1191="Y"),AND(F1191="GALV",H1191="UN"),AND(F1191="GALV",H1191=""))),"GRR",IF(AND(B1191='Dropdown Answer Key'!$B$13,F1191="Unknown"),"Unknown SL",IF(AND(B1191='Dropdown Answer Key'!$B$14,OR(E1191="Lead",E1191="U, May have L",E1191="COM",E1191="")),"Lead",IF(AND(B1191='Dropdown Answer Key'!$B$14,OR(F1191="Lead",F1191="U, May have L",F1191="COM",F1191="")),"Lead",IF(AND(B1191='Dropdown Answer Key'!$B$14,OR(AND(E1191="GALV",H1191="Y"),AND(E1191="GALV",H1191="UN"),AND(E1191="GALV",H1191=""),AND(F1191="GALV",H1191="Y"),AND(F1191="GALV",H1191="UN"),AND(F1191="GALV",H1191=""),AND(F1191="GALV",I1191="Y"),AND(F1191="GALV",I1191="UN"),AND(F1191="GALV",I1191=""))),"GRR",IF(AND(B1191='Dropdown Answer Key'!$B$14,OR(E1191="Unknown",F1191="Unknown")),"Unknown SL","Non Lead")))))))))))</f>
        <v>ERROR</v>
      </c>
      <c r="T1191" s="122" t="str">
        <f>IF(OR(M1191="",Q1191="",S1191="ERROR"),"BLANK",IF((AND(M1191='Dropdown Answer Key'!$B$25,OR('Service Line Inventory'!S1191="Lead",S1191="Unknown SL"))),"Tier 1",IF(AND('Service Line Inventory'!M1191='Dropdown Answer Key'!$B$26,OR('Service Line Inventory'!S1191="Lead",S1191="Unknown SL")),"Tier 2",IF(AND('Service Line Inventory'!M1191='Dropdown Answer Key'!$B$27,OR('Service Line Inventory'!S1191="Lead",S1191="Unknown SL")),"Tier 2",IF('Service Line Inventory'!S1191="GRR","Tier 3",IF((AND('Service Line Inventory'!M1191='Dropdown Answer Key'!$B$25,'Service Line Inventory'!Q1191='Dropdown Answer Key'!$M$25,O1191='Dropdown Answer Key'!$G$27,'Service Line Inventory'!P1191='Dropdown Answer Key'!$J$27,S1191="Non Lead")),"Tier 4",IF((AND('Service Line Inventory'!M1191='Dropdown Answer Key'!$B$25,'Service Line Inventory'!Q1191='Dropdown Answer Key'!$M$25,O1191='Dropdown Answer Key'!$G$27,S1191="Non Lead")),"Tier 4",IF((AND('Service Line Inventory'!M1191='Dropdown Answer Key'!$B$25,'Service Line Inventory'!Q1191='Dropdown Answer Key'!$M$25,'Service Line Inventory'!P1191='Dropdown Answer Key'!$J$27,S1191="Non Lead")),"Tier 4","Tier 5"))))))))</f>
        <v>BLANK</v>
      </c>
      <c r="U1191" s="123" t="str">
        <f t="shared" si="73"/>
        <v>ERROR</v>
      </c>
      <c r="V1191" s="122" t="str">
        <f t="shared" si="74"/>
        <v>ERROR</v>
      </c>
      <c r="W1191" s="122" t="str">
        <f t="shared" si="75"/>
        <v>NO</v>
      </c>
      <c r="X1191" s="116"/>
      <c r="Y1191" s="105"/>
      <c r="Z1191" s="85"/>
    </row>
    <row r="1192" spans="1:26">
      <c r="A1192" s="80"/>
      <c r="B1192" s="80"/>
      <c r="C1192" s="111"/>
      <c r="D1192" s="81"/>
      <c r="E1192" s="111"/>
      <c r="F1192" s="111"/>
      <c r="G1192" s="113"/>
      <c r="H1192" s="101"/>
      <c r="I1192" s="81"/>
      <c r="J1192" s="82"/>
      <c r="K1192" s="81"/>
      <c r="L1192" s="101" t="str">
        <f t="shared" si="72"/>
        <v>ERROR</v>
      </c>
      <c r="M1192" s="117"/>
      <c r="N1192" s="81"/>
      <c r="O1192" s="81"/>
      <c r="P1192" s="81"/>
      <c r="Q1192" s="80"/>
      <c r="R1192" s="81"/>
      <c r="S1192" s="106" t="str">
        <f>IF(OR(B1192="",$C$3="",$G$3=""),"ERROR",IF(AND(B1192='Dropdown Answer Key'!$B$12,OR(E1192="Lead",E1192="U, May have L",E1192="COM",E1192="")),"Lead",IF(AND(B1192='Dropdown Answer Key'!$B$12,OR(AND(E1192="GALV",H1192="Y"),AND(E1192="GALV",H1192="UN"),AND(E1192="GALV",H1192=""))),"GRR",IF(AND(B1192='Dropdown Answer Key'!$B$12,E1192="Unknown"),"Unknown SL",IF(AND(B1192='Dropdown Answer Key'!$B$13,OR(F1192="Lead",F1192="U, May have L",F1192="COM",F1192="")),"Lead",IF(AND(B1192='Dropdown Answer Key'!$B$13,OR(AND(F1192="GALV",H1192="Y"),AND(F1192="GALV",H1192="UN"),AND(F1192="GALV",H1192=""))),"GRR",IF(AND(B1192='Dropdown Answer Key'!$B$13,F1192="Unknown"),"Unknown SL",IF(AND(B1192='Dropdown Answer Key'!$B$14,OR(E1192="Lead",E1192="U, May have L",E1192="COM",E1192="")),"Lead",IF(AND(B1192='Dropdown Answer Key'!$B$14,OR(F1192="Lead",F1192="U, May have L",F1192="COM",F1192="")),"Lead",IF(AND(B1192='Dropdown Answer Key'!$B$14,OR(AND(E1192="GALV",H1192="Y"),AND(E1192="GALV",H1192="UN"),AND(E1192="GALV",H1192=""),AND(F1192="GALV",H1192="Y"),AND(F1192="GALV",H1192="UN"),AND(F1192="GALV",H1192=""),AND(F1192="GALV",I1192="Y"),AND(F1192="GALV",I1192="UN"),AND(F1192="GALV",I1192=""))),"GRR",IF(AND(B1192='Dropdown Answer Key'!$B$14,OR(E1192="Unknown",F1192="Unknown")),"Unknown SL","Non Lead")))))))))))</f>
        <v>ERROR</v>
      </c>
      <c r="T1192" s="83" t="str">
        <f>IF(OR(M1192="",Q1192="",S1192="ERROR"),"BLANK",IF((AND(M1192='Dropdown Answer Key'!$B$25,OR('Service Line Inventory'!S1192="Lead",S1192="Unknown SL"))),"Tier 1",IF(AND('Service Line Inventory'!M1192='Dropdown Answer Key'!$B$26,OR('Service Line Inventory'!S1192="Lead",S1192="Unknown SL")),"Tier 2",IF(AND('Service Line Inventory'!M1192='Dropdown Answer Key'!$B$27,OR('Service Line Inventory'!S1192="Lead",S1192="Unknown SL")),"Tier 2",IF('Service Line Inventory'!S1192="GRR","Tier 3",IF((AND('Service Line Inventory'!M1192='Dropdown Answer Key'!$B$25,'Service Line Inventory'!Q1192='Dropdown Answer Key'!$M$25,O1192='Dropdown Answer Key'!$G$27,'Service Line Inventory'!P1192='Dropdown Answer Key'!$J$27,S1192="Non Lead")),"Tier 4",IF((AND('Service Line Inventory'!M1192='Dropdown Answer Key'!$B$25,'Service Line Inventory'!Q1192='Dropdown Answer Key'!$M$25,O1192='Dropdown Answer Key'!$G$27,S1192="Non Lead")),"Tier 4",IF((AND('Service Line Inventory'!M1192='Dropdown Answer Key'!$B$25,'Service Line Inventory'!Q1192='Dropdown Answer Key'!$M$25,'Service Line Inventory'!P1192='Dropdown Answer Key'!$J$27,S1192="Non Lead")),"Tier 4","Tier 5"))))))))</f>
        <v>BLANK</v>
      </c>
      <c r="U1192" s="109" t="str">
        <f t="shared" si="73"/>
        <v>ERROR</v>
      </c>
      <c r="V1192" s="83" t="str">
        <f t="shared" si="74"/>
        <v>ERROR</v>
      </c>
      <c r="W1192" s="83" t="str">
        <f t="shared" si="75"/>
        <v>NO</v>
      </c>
      <c r="X1192" s="115"/>
      <c r="Y1192" s="84"/>
      <c r="Z1192" s="85"/>
    </row>
    <row r="1193" spans="1:26">
      <c r="A1193" s="89"/>
      <c r="B1193" s="90"/>
      <c r="C1193" s="112"/>
      <c r="D1193" s="90"/>
      <c r="E1193" s="112"/>
      <c r="F1193" s="112"/>
      <c r="G1193" s="114"/>
      <c r="H1193" s="102"/>
      <c r="I1193" s="90"/>
      <c r="J1193" s="91"/>
      <c r="K1193" s="90"/>
      <c r="L1193" s="102" t="str">
        <f t="shared" si="72"/>
        <v>ERROR</v>
      </c>
      <c r="M1193" s="118"/>
      <c r="N1193" s="90"/>
      <c r="O1193" s="90"/>
      <c r="P1193" s="90"/>
      <c r="Q1193" s="89"/>
      <c r="R1193" s="90"/>
      <c r="S1193" s="121" t="str">
        <f>IF(OR(B1193="",$C$3="",$G$3=""),"ERROR",IF(AND(B1193='Dropdown Answer Key'!$B$12,OR(E1193="Lead",E1193="U, May have L",E1193="COM",E1193="")),"Lead",IF(AND(B1193='Dropdown Answer Key'!$B$12,OR(AND(E1193="GALV",H1193="Y"),AND(E1193="GALV",H1193="UN"),AND(E1193="GALV",H1193=""))),"GRR",IF(AND(B1193='Dropdown Answer Key'!$B$12,E1193="Unknown"),"Unknown SL",IF(AND(B1193='Dropdown Answer Key'!$B$13,OR(F1193="Lead",F1193="U, May have L",F1193="COM",F1193="")),"Lead",IF(AND(B1193='Dropdown Answer Key'!$B$13,OR(AND(F1193="GALV",H1193="Y"),AND(F1193="GALV",H1193="UN"),AND(F1193="GALV",H1193=""))),"GRR",IF(AND(B1193='Dropdown Answer Key'!$B$13,F1193="Unknown"),"Unknown SL",IF(AND(B1193='Dropdown Answer Key'!$B$14,OR(E1193="Lead",E1193="U, May have L",E1193="COM",E1193="")),"Lead",IF(AND(B1193='Dropdown Answer Key'!$B$14,OR(F1193="Lead",F1193="U, May have L",F1193="COM",F1193="")),"Lead",IF(AND(B1193='Dropdown Answer Key'!$B$14,OR(AND(E1193="GALV",H1193="Y"),AND(E1193="GALV",H1193="UN"),AND(E1193="GALV",H1193=""),AND(F1193="GALV",H1193="Y"),AND(F1193="GALV",H1193="UN"),AND(F1193="GALV",H1193=""),AND(F1193="GALV",I1193="Y"),AND(F1193="GALV",I1193="UN"),AND(F1193="GALV",I1193=""))),"GRR",IF(AND(B1193='Dropdown Answer Key'!$B$14,OR(E1193="Unknown",F1193="Unknown")),"Unknown SL","Non Lead")))))))))))</f>
        <v>ERROR</v>
      </c>
      <c r="T1193" s="122" t="str">
        <f>IF(OR(M1193="",Q1193="",S1193="ERROR"),"BLANK",IF((AND(M1193='Dropdown Answer Key'!$B$25,OR('Service Line Inventory'!S1193="Lead",S1193="Unknown SL"))),"Tier 1",IF(AND('Service Line Inventory'!M1193='Dropdown Answer Key'!$B$26,OR('Service Line Inventory'!S1193="Lead",S1193="Unknown SL")),"Tier 2",IF(AND('Service Line Inventory'!M1193='Dropdown Answer Key'!$B$27,OR('Service Line Inventory'!S1193="Lead",S1193="Unknown SL")),"Tier 2",IF('Service Line Inventory'!S1193="GRR","Tier 3",IF((AND('Service Line Inventory'!M1193='Dropdown Answer Key'!$B$25,'Service Line Inventory'!Q1193='Dropdown Answer Key'!$M$25,O1193='Dropdown Answer Key'!$G$27,'Service Line Inventory'!P1193='Dropdown Answer Key'!$J$27,S1193="Non Lead")),"Tier 4",IF((AND('Service Line Inventory'!M1193='Dropdown Answer Key'!$B$25,'Service Line Inventory'!Q1193='Dropdown Answer Key'!$M$25,O1193='Dropdown Answer Key'!$G$27,S1193="Non Lead")),"Tier 4",IF((AND('Service Line Inventory'!M1193='Dropdown Answer Key'!$B$25,'Service Line Inventory'!Q1193='Dropdown Answer Key'!$M$25,'Service Line Inventory'!P1193='Dropdown Answer Key'!$J$27,S1193="Non Lead")),"Tier 4","Tier 5"))))))))</f>
        <v>BLANK</v>
      </c>
      <c r="U1193" s="123" t="str">
        <f t="shared" si="73"/>
        <v>ERROR</v>
      </c>
      <c r="V1193" s="122" t="str">
        <f t="shared" si="74"/>
        <v>ERROR</v>
      </c>
      <c r="W1193" s="122" t="str">
        <f t="shared" si="75"/>
        <v>NO</v>
      </c>
      <c r="X1193" s="116"/>
      <c r="Y1193" s="105"/>
      <c r="Z1193" s="85"/>
    </row>
    <row r="1194" spans="1:26">
      <c r="A1194" s="80"/>
      <c r="B1194" s="80"/>
      <c r="C1194" s="111"/>
      <c r="D1194" s="81"/>
      <c r="E1194" s="111"/>
      <c r="F1194" s="111"/>
      <c r="G1194" s="113"/>
      <c r="H1194" s="101"/>
      <c r="I1194" s="81"/>
      <c r="J1194" s="82"/>
      <c r="K1194" s="81"/>
      <c r="L1194" s="101" t="str">
        <f t="shared" si="72"/>
        <v>ERROR</v>
      </c>
      <c r="M1194" s="117"/>
      <c r="N1194" s="81"/>
      <c r="O1194" s="81"/>
      <c r="P1194" s="81"/>
      <c r="Q1194" s="80"/>
      <c r="R1194" s="81"/>
      <c r="S1194" s="106" t="str">
        <f>IF(OR(B1194="",$C$3="",$G$3=""),"ERROR",IF(AND(B1194='Dropdown Answer Key'!$B$12,OR(E1194="Lead",E1194="U, May have L",E1194="COM",E1194="")),"Lead",IF(AND(B1194='Dropdown Answer Key'!$B$12,OR(AND(E1194="GALV",H1194="Y"),AND(E1194="GALV",H1194="UN"),AND(E1194="GALV",H1194=""))),"GRR",IF(AND(B1194='Dropdown Answer Key'!$B$12,E1194="Unknown"),"Unknown SL",IF(AND(B1194='Dropdown Answer Key'!$B$13,OR(F1194="Lead",F1194="U, May have L",F1194="COM",F1194="")),"Lead",IF(AND(B1194='Dropdown Answer Key'!$B$13,OR(AND(F1194="GALV",H1194="Y"),AND(F1194="GALV",H1194="UN"),AND(F1194="GALV",H1194=""))),"GRR",IF(AND(B1194='Dropdown Answer Key'!$B$13,F1194="Unknown"),"Unknown SL",IF(AND(B1194='Dropdown Answer Key'!$B$14,OR(E1194="Lead",E1194="U, May have L",E1194="COM",E1194="")),"Lead",IF(AND(B1194='Dropdown Answer Key'!$B$14,OR(F1194="Lead",F1194="U, May have L",F1194="COM",F1194="")),"Lead",IF(AND(B1194='Dropdown Answer Key'!$B$14,OR(AND(E1194="GALV",H1194="Y"),AND(E1194="GALV",H1194="UN"),AND(E1194="GALV",H1194=""),AND(F1194="GALV",H1194="Y"),AND(F1194="GALV",H1194="UN"),AND(F1194="GALV",H1194=""),AND(F1194="GALV",I1194="Y"),AND(F1194="GALV",I1194="UN"),AND(F1194="GALV",I1194=""))),"GRR",IF(AND(B1194='Dropdown Answer Key'!$B$14,OR(E1194="Unknown",F1194="Unknown")),"Unknown SL","Non Lead")))))))))))</f>
        <v>ERROR</v>
      </c>
      <c r="T1194" s="83" t="str">
        <f>IF(OR(M1194="",Q1194="",S1194="ERROR"),"BLANK",IF((AND(M1194='Dropdown Answer Key'!$B$25,OR('Service Line Inventory'!S1194="Lead",S1194="Unknown SL"))),"Tier 1",IF(AND('Service Line Inventory'!M1194='Dropdown Answer Key'!$B$26,OR('Service Line Inventory'!S1194="Lead",S1194="Unknown SL")),"Tier 2",IF(AND('Service Line Inventory'!M1194='Dropdown Answer Key'!$B$27,OR('Service Line Inventory'!S1194="Lead",S1194="Unknown SL")),"Tier 2",IF('Service Line Inventory'!S1194="GRR","Tier 3",IF((AND('Service Line Inventory'!M1194='Dropdown Answer Key'!$B$25,'Service Line Inventory'!Q1194='Dropdown Answer Key'!$M$25,O1194='Dropdown Answer Key'!$G$27,'Service Line Inventory'!P1194='Dropdown Answer Key'!$J$27,S1194="Non Lead")),"Tier 4",IF((AND('Service Line Inventory'!M1194='Dropdown Answer Key'!$B$25,'Service Line Inventory'!Q1194='Dropdown Answer Key'!$M$25,O1194='Dropdown Answer Key'!$G$27,S1194="Non Lead")),"Tier 4",IF((AND('Service Line Inventory'!M1194='Dropdown Answer Key'!$B$25,'Service Line Inventory'!Q1194='Dropdown Answer Key'!$M$25,'Service Line Inventory'!P1194='Dropdown Answer Key'!$J$27,S1194="Non Lead")),"Tier 4","Tier 5"))))))))</f>
        <v>BLANK</v>
      </c>
      <c r="U1194" s="109" t="str">
        <f t="shared" si="73"/>
        <v>ERROR</v>
      </c>
      <c r="V1194" s="83" t="str">
        <f t="shared" si="74"/>
        <v>ERROR</v>
      </c>
      <c r="W1194" s="83" t="str">
        <f t="shared" si="75"/>
        <v>NO</v>
      </c>
      <c r="X1194" s="115"/>
      <c r="Y1194" s="84"/>
      <c r="Z1194" s="85"/>
    </row>
    <row r="1195" spans="1:26">
      <c r="A1195" s="89"/>
      <c r="B1195" s="90"/>
      <c r="C1195" s="112"/>
      <c r="D1195" s="90"/>
      <c r="E1195" s="112"/>
      <c r="F1195" s="112"/>
      <c r="G1195" s="114"/>
      <c r="H1195" s="102"/>
      <c r="I1195" s="90"/>
      <c r="J1195" s="91"/>
      <c r="K1195" s="90"/>
      <c r="L1195" s="102" t="str">
        <f t="shared" si="72"/>
        <v>ERROR</v>
      </c>
      <c r="M1195" s="118"/>
      <c r="N1195" s="90"/>
      <c r="O1195" s="90"/>
      <c r="P1195" s="90"/>
      <c r="Q1195" s="89"/>
      <c r="R1195" s="90"/>
      <c r="S1195" s="121" t="str">
        <f>IF(OR(B1195="",$C$3="",$G$3=""),"ERROR",IF(AND(B1195='Dropdown Answer Key'!$B$12,OR(E1195="Lead",E1195="U, May have L",E1195="COM",E1195="")),"Lead",IF(AND(B1195='Dropdown Answer Key'!$B$12,OR(AND(E1195="GALV",H1195="Y"),AND(E1195="GALV",H1195="UN"),AND(E1195="GALV",H1195=""))),"GRR",IF(AND(B1195='Dropdown Answer Key'!$B$12,E1195="Unknown"),"Unknown SL",IF(AND(B1195='Dropdown Answer Key'!$B$13,OR(F1195="Lead",F1195="U, May have L",F1195="COM",F1195="")),"Lead",IF(AND(B1195='Dropdown Answer Key'!$B$13,OR(AND(F1195="GALV",H1195="Y"),AND(F1195="GALV",H1195="UN"),AND(F1195="GALV",H1195=""))),"GRR",IF(AND(B1195='Dropdown Answer Key'!$B$13,F1195="Unknown"),"Unknown SL",IF(AND(B1195='Dropdown Answer Key'!$B$14,OR(E1195="Lead",E1195="U, May have L",E1195="COM",E1195="")),"Lead",IF(AND(B1195='Dropdown Answer Key'!$B$14,OR(F1195="Lead",F1195="U, May have L",F1195="COM",F1195="")),"Lead",IF(AND(B1195='Dropdown Answer Key'!$B$14,OR(AND(E1195="GALV",H1195="Y"),AND(E1195="GALV",H1195="UN"),AND(E1195="GALV",H1195=""),AND(F1195="GALV",H1195="Y"),AND(F1195="GALV",H1195="UN"),AND(F1195="GALV",H1195=""),AND(F1195="GALV",I1195="Y"),AND(F1195="GALV",I1195="UN"),AND(F1195="GALV",I1195=""))),"GRR",IF(AND(B1195='Dropdown Answer Key'!$B$14,OR(E1195="Unknown",F1195="Unknown")),"Unknown SL","Non Lead")))))))))))</f>
        <v>ERROR</v>
      </c>
      <c r="T1195" s="122" t="str">
        <f>IF(OR(M1195="",Q1195="",S1195="ERROR"),"BLANK",IF((AND(M1195='Dropdown Answer Key'!$B$25,OR('Service Line Inventory'!S1195="Lead",S1195="Unknown SL"))),"Tier 1",IF(AND('Service Line Inventory'!M1195='Dropdown Answer Key'!$B$26,OR('Service Line Inventory'!S1195="Lead",S1195="Unknown SL")),"Tier 2",IF(AND('Service Line Inventory'!M1195='Dropdown Answer Key'!$B$27,OR('Service Line Inventory'!S1195="Lead",S1195="Unknown SL")),"Tier 2",IF('Service Line Inventory'!S1195="GRR","Tier 3",IF((AND('Service Line Inventory'!M1195='Dropdown Answer Key'!$B$25,'Service Line Inventory'!Q1195='Dropdown Answer Key'!$M$25,O1195='Dropdown Answer Key'!$G$27,'Service Line Inventory'!P1195='Dropdown Answer Key'!$J$27,S1195="Non Lead")),"Tier 4",IF((AND('Service Line Inventory'!M1195='Dropdown Answer Key'!$B$25,'Service Line Inventory'!Q1195='Dropdown Answer Key'!$M$25,O1195='Dropdown Answer Key'!$G$27,S1195="Non Lead")),"Tier 4",IF((AND('Service Line Inventory'!M1195='Dropdown Answer Key'!$B$25,'Service Line Inventory'!Q1195='Dropdown Answer Key'!$M$25,'Service Line Inventory'!P1195='Dropdown Answer Key'!$J$27,S1195="Non Lead")),"Tier 4","Tier 5"))))))))</f>
        <v>BLANK</v>
      </c>
      <c r="U1195" s="123" t="str">
        <f t="shared" si="73"/>
        <v>ERROR</v>
      </c>
      <c r="V1195" s="122" t="str">
        <f t="shared" si="74"/>
        <v>ERROR</v>
      </c>
      <c r="W1195" s="122" t="str">
        <f t="shared" si="75"/>
        <v>NO</v>
      </c>
      <c r="X1195" s="116"/>
      <c r="Y1195" s="105"/>
      <c r="Z1195" s="85"/>
    </row>
    <row r="1196" spans="1:26">
      <c r="A1196" s="80"/>
      <c r="B1196" s="80"/>
      <c r="C1196" s="111"/>
      <c r="D1196" s="81"/>
      <c r="E1196" s="111"/>
      <c r="F1196" s="111"/>
      <c r="G1196" s="113"/>
      <c r="H1196" s="101"/>
      <c r="I1196" s="81"/>
      <c r="J1196" s="82"/>
      <c r="K1196" s="81"/>
      <c r="L1196" s="101" t="str">
        <f t="shared" si="72"/>
        <v>ERROR</v>
      </c>
      <c r="M1196" s="117"/>
      <c r="N1196" s="81"/>
      <c r="O1196" s="81"/>
      <c r="P1196" s="81"/>
      <c r="Q1196" s="80"/>
      <c r="R1196" s="81"/>
      <c r="S1196" s="106" t="str">
        <f>IF(OR(B1196="",$C$3="",$G$3=""),"ERROR",IF(AND(B1196='Dropdown Answer Key'!$B$12,OR(E1196="Lead",E1196="U, May have L",E1196="COM",E1196="")),"Lead",IF(AND(B1196='Dropdown Answer Key'!$B$12,OR(AND(E1196="GALV",H1196="Y"),AND(E1196="GALV",H1196="UN"),AND(E1196="GALV",H1196=""))),"GRR",IF(AND(B1196='Dropdown Answer Key'!$B$12,E1196="Unknown"),"Unknown SL",IF(AND(B1196='Dropdown Answer Key'!$B$13,OR(F1196="Lead",F1196="U, May have L",F1196="COM",F1196="")),"Lead",IF(AND(B1196='Dropdown Answer Key'!$B$13,OR(AND(F1196="GALV",H1196="Y"),AND(F1196="GALV",H1196="UN"),AND(F1196="GALV",H1196=""))),"GRR",IF(AND(B1196='Dropdown Answer Key'!$B$13,F1196="Unknown"),"Unknown SL",IF(AND(B1196='Dropdown Answer Key'!$B$14,OR(E1196="Lead",E1196="U, May have L",E1196="COM",E1196="")),"Lead",IF(AND(B1196='Dropdown Answer Key'!$B$14,OR(F1196="Lead",F1196="U, May have L",F1196="COM",F1196="")),"Lead",IF(AND(B1196='Dropdown Answer Key'!$B$14,OR(AND(E1196="GALV",H1196="Y"),AND(E1196="GALV",H1196="UN"),AND(E1196="GALV",H1196=""),AND(F1196="GALV",H1196="Y"),AND(F1196="GALV",H1196="UN"),AND(F1196="GALV",H1196=""),AND(F1196="GALV",I1196="Y"),AND(F1196="GALV",I1196="UN"),AND(F1196="GALV",I1196=""))),"GRR",IF(AND(B1196='Dropdown Answer Key'!$B$14,OR(E1196="Unknown",F1196="Unknown")),"Unknown SL","Non Lead")))))))))))</f>
        <v>ERROR</v>
      </c>
      <c r="T1196" s="83" t="str">
        <f>IF(OR(M1196="",Q1196="",S1196="ERROR"),"BLANK",IF((AND(M1196='Dropdown Answer Key'!$B$25,OR('Service Line Inventory'!S1196="Lead",S1196="Unknown SL"))),"Tier 1",IF(AND('Service Line Inventory'!M1196='Dropdown Answer Key'!$B$26,OR('Service Line Inventory'!S1196="Lead",S1196="Unknown SL")),"Tier 2",IF(AND('Service Line Inventory'!M1196='Dropdown Answer Key'!$B$27,OR('Service Line Inventory'!S1196="Lead",S1196="Unknown SL")),"Tier 2",IF('Service Line Inventory'!S1196="GRR","Tier 3",IF((AND('Service Line Inventory'!M1196='Dropdown Answer Key'!$B$25,'Service Line Inventory'!Q1196='Dropdown Answer Key'!$M$25,O1196='Dropdown Answer Key'!$G$27,'Service Line Inventory'!P1196='Dropdown Answer Key'!$J$27,S1196="Non Lead")),"Tier 4",IF((AND('Service Line Inventory'!M1196='Dropdown Answer Key'!$B$25,'Service Line Inventory'!Q1196='Dropdown Answer Key'!$M$25,O1196='Dropdown Answer Key'!$G$27,S1196="Non Lead")),"Tier 4",IF((AND('Service Line Inventory'!M1196='Dropdown Answer Key'!$B$25,'Service Line Inventory'!Q1196='Dropdown Answer Key'!$M$25,'Service Line Inventory'!P1196='Dropdown Answer Key'!$J$27,S1196="Non Lead")),"Tier 4","Tier 5"))))))))</f>
        <v>BLANK</v>
      </c>
      <c r="U1196" s="109" t="str">
        <f t="shared" si="73"/>
        <v>ERROR</v>
      </c>
      <c r="V1196" s="83" t="str">
        <f t="shared" si="74"/>
        <v>ERROR</v>
      </c>
      <c r="W1196" s="83" t="str">
        <f t="shared" si="75"/>
        <v>NO</v>
      </c>
      <c r="X1196" s="115"/>
      <c r="Y1196" s="84"/>
      <c r="Z1196" s="85"/>
    </row>
    <row r="1197" spans="1:26">
      <c r="A1197" s="89"/>
      <c r="B1197" s="90"/>
      <c r="C1197" s="112"/>
      <c r="D1197" s="90"/>
      <c r="E1197" s="112"/>
      <c r="F1197" s="112"/>
      <c r="G1197" s="114"/>
      <c r="H1197" s="102"/>
      <c r="I1197" s="90"/>
      <c r="J1197" s="91"/>
      <c r="K1197" s="90"/>
      <c r="L1197" s="102" t="str">
        <f t="shared" si="72"/>
        <v>ERROR</v>
      </c>
      <c r="M1197" s="118"/>
      <c r="N1197" s="90"/>
      <c r="O1197" s="90"/>
      <c r="P1197" s="90"/>
      <c r="Q1197" s="89"/>
      <c r="R1197" s="90"/>
      <c r="S1197" s="121" t="str">
        <f>IF(OR(B1197="",$C$3="",$G$3=""),"ERROR",IF(AND(B1197='Dropdown Answer Key'!$B$12,OR(E1197="Lead",E1197="U, May have L",E1197="COM",E1197="")),"Lead",IF(AND(B1197='Dropdown Answer Key'!$B$12,OR(AND(E1197="GALV",H1197="Y"),AND(E1197="GALV",H1197="UN"),AND(E1197="GALV",H1197=""))),"GRR",IF(AND(B1197='Dropdown Answer Key'!$B$12,E1197="Unknown"),"Unknown SL",IF(AND(B1197='Dropdown Answer Key'!$B$13,OR(F1197="Lead",F1197="U, May have L",F1197="COM",F1197="")),"Lead",IF(AND(B1197='Dropdown Answer Key'!$B$13,OR(AND(F1197="GALV",H1197="Y"),AND(F1197="GALV",H1197="UN"),AND(F1197="GALV",H1197=""))),"GRR",IF(AND(B1197='Dropdown Answer Key'!$B$13,F1197="Unknown"),"Unknown SL",IF(AND(B1197='Dropdown Answer Key'!$B$14,OR(E1197="Lead",E1197="U, May have L",E1197="COM",E1197="")),"Lead",IF(AND(B1197='Dropdown Answer Key'!$B$14,OR(F1197="Lead",F1197="U, May have L",F1197="COM",F1197="")),"Lead",IF(AND(B1197='Dropdown Answer Key'!$B$14,OR(AND(E1197="GALV",H1197="Y"),AND(E1197="GALV",H1197="UN"),AND(E1197="GALV",H1197=""),AND(F1197="GALV",H1197="Y"),AND(F1197="GALV",H1197="UN"),AND(F1197="GALV",H1197=""),AND(F1197="GALV",I1197="Y"),AND(F1197="GALV",I1197="UN"),AND(F1197="GALV",I1197=""))),"GRR",IF(AND(B1197='Dropdown Answer Key'!$B$14,OR(E1197="Unknown",F1197="Unknown")),"Unknown SL","Non Lead")))))))))))</f>
        <v>ERROR</v>
      </c>
      <c r="T1197" s="122" t="str">
        <f>IF(OR(M1197="",Q1197="",S1197="ERROR"),"BLANK",IF((AND(M1197='Dropdown Answer Key'!$B$25,OR('Service Line Inventory'!S1197="Lead",S1197="Unknown SL"))),"Tier 1",IF(AND('Service Line Inventory'!M1197='Dropdown Answer Key'!$B$26,OR('Service Line Inventory'!S1197="Lead",S1197="Unknown SL")),"Tier 2",IF(AND('Service Line Inventory'!M1197='Dropdown Answer Key'!$B$27,OR('Service Line Inventory'!S1197="Lead",S1197="Unknown SL")),"Tier 2",IF('Service Line Inventory'!S1197="GRR","Tier 3",IF((AND('Service Line Inventory'!M1197='Dropdown Answer Key'!$B$25,'Service Line Inventory'!Q1197='Dropdown Answer Key'!$M$25,O1197='Dropdown Answer Key'!$G$27,'Service Line Inventory'!P1197='Dropdown Answer Key'!$J$27,S1197="Non Lead")),"Tier 4",IF((AND('Service Line Inventory'!M1197='Dropdown Answer Key'!$B$25,'Service Line Inventory'!Q1197='Dropdown Answer Key'!$M$25,O1197='Dropdown Answer Key'!$G$27,S1197="Non Lead")),"Tier 4",IF((AND('Service Line Inventory'!M1197='Dropdown Answer Key'!$B$25,'Service Line Inventory'!Q1197='Dropdown Answer Key'!$M$25,'Service Line Inventory'!P1197='Dropdown Answer Key'!$J$27,S1197="Non Lead")),"Tier 4","Tier 5"))))))))</f>
        <v>BLANK</v>
      </c>
      <c r="U1197" s="123" t="str">
        <f t="shared" si="73"/>
        <v>ERROR</v>
      </c>
      <c r="V1197" s="122" t="str">
        <f t="shared" si="74"/>
        <v>ERROR</v>
      </c>
      <c r="W1197" s="122" t="str">
        <f t="shared" si="75"/>
        <v>NO</v>
      </c>
      <c r="X1197" s="116"/>
      <c r="Y1197" s="105"/>
      <c r="Z1197" s="85"/>
    </row>
    <row r="1198" spans="1:26">
      <c r="A1198" s="80"/>
      <c r="B1198" s="80"/>
      <c r="C1198" s="111"/>
      <c r="D1198" s="81"/>
      <c r="E1198" s="111"/>
      <c r="F1198" s="111"/>
      <c r="G1198" s="113"/>
      <c r="H1198" s="101"/>
      <c r="I1198" s="81"/>
      <c r="J1198" s="82"/>
      <c r="K1198" s="81"/>
      <c r="L1198" s="101" t="str">
        <f t="shared" si="72"/>
        <v>ERROR</v>
      </c>
      <c r="M1198" s="117"/>
      <c r="N1198" s="81"/>
      <c r="O1198" s="81"/>
      <c r="P1198" s="81"/>
      <c r="Q1198" s="80"/>
      <c r="R1198" s="81"/>
      <c r="S1198" s="106" t="str">
        <f>IF(OR(B1198="",$C$3="",$G$3=""),"ERROR",IF(AND(B1198='Dropdown Answer Key'!$B$12,OR(E1198="Lead",E1198="U, May have L",E1198="COM",E1198="")),"Lead",IF(AND(B1198='Dropdown Answer Key'!$B$12,OR(AND(E1198="GALV",H1198="Y"),AND(E1198="GALV",H1198="UN"),AND(E1198="GALV",H1198=""))),"GRR",IF(AND(B1198='Dropdown Answer Key'!$B$12,E1198="Unknown"),"Unknown SL",IF(AND(B1198='Dropdown Answer Key'!$B$13,OR(F1198="Lead",F1198="U, May have L",F1198="COM",F1198="")),"Lead",IF(AND(B1198='Dropdown Answer Key'!$B$13,OR(AND(F1198="GALV",H1198="Y"),AND(F1198="GALV",H1198="UN"),AND(F1198="GALV",H1198=""))),"GRR",IF(AND(B1198='Dropdown Answer Key'!$B$13,F1198="Unknown"),"Unknown SL",IF(AND(B1198='Dropdown Answer Key'!$B$14,OR(E1198="Lead",E1198="U, May have L",E1198="COM",E1198="")),"Lead",IF(AND(B1198='Dropdown Answer Key'!$B$14,OR(F1198="Lead",F1198="U, May have L",F1198="COM",F1198="")),"Lead",IF(AND(B1198='Dropdown Answer Key'!$B$14,OR(AND(E1198="GALV",H1198="Y"),AND(E1198="GALV",H1198="UN"),AND(E1198="GALV",H1198=""),AND(F1198="GALV",H1198="Y"),AND(F1198="GALV",H1198="UN"),AND(F1198="GALV",H1198=""),AND(F1198="GALV",I1198="Y"),AND(F1198="GALV",I1198="UN"),AND(F1198="GALV",I1198=""))),"GRR",IF(AND(B1198='Dropdown Answer Key'!$B$14,OR(E1198="Unknown",F1198="Unknown")),"Unknown SL","Non Lead")))))))))))</f>
        <v>ERROR</v>
      </c>
      <c r="T1198" s="83" t="str">
        <f>IF(OR(M1198="",Q1198="",S1198="ERROR"),"BLANK",IF((AND(M1198='Dropdown Answer Key'!$B$25,OR('Service Line Inventory'!S1198="Lead",S1198="Unknown SL"))),"Tier 1",IF(AND('Service Line Inventory'!M1198='Dropdown Answer Key'!$B$26,OR('Service Line Inventory'!S1198="Lead",S1198="Unknown SL")),"Tier 2",IF(AND('Service Line Inventory'!M1198='Dropdown Answer Key'!$B$27,OR('Service Line Inventory'!S1198="Lead",S1198="Unknown SL")),"Tier 2",IF('Service Line Inventory'!S1198="GRR","Tier 3",IF((AND('Service Line Inventory'!M1198='Dropdown Answer Key'!$B$25,'Service Line Inventory'!Q1198='Dropdown Answer Key'!$M$25,O1198='Dropdown Answer Key'!$G$27,'Service Line Inventory'!P1198='Dropdown Answer Key'!$J$27,S1198="Non Lead")),"Tier 4",IF((AND('Service Line Inventory'!M1198='Dropdown Answer Key'!$B$25,'Service Line Inventory'!Q1198='Dropdown Answer Key'!$M$25,O1198='Dropdown Answer Key'!$G$27,S1198="Non Lead")),"Tier 4",IF((AND('Service Line Inventory'!M1198='Dropdown Answer Key'!$B$25,'Service Line Inventory'!Q1198='Dropdown Answer Key'!$M$25,'Service Line Inventory'!P1198='Dropdown Answer Key'!$J$27,S1198="Non Lead")),"Tier 4","Tier 5"))))))))</f>
        <v>BLANK</v>
      </c>
      <c r="U1198" s="109" t="str">
        <f t="shared" si="73"/>
        <v>ERROR</v>
      </c>
      <c r="V1198" s="83" t="str">
        <f t="shared" si="74"/>
        <v>ERROR</v>
      </c>
      <c r="W1198" s="83" t="str">
        <f t="shared" si="75"/>
        <v>NO</v>
      </c>
      <c r="X1198" s="115"/>
      <c r="Y1198" s="84"/>
      <c r="Z1198" s="85"/>
    </row>
    <row r="1199" spans="1:26">
      <c r="A1199" s="89"/>
      <c r="B1199" s="90"/>
      <c r="C1199" s="112"/>
      <c r="D1199" s="90"/>
      <c r="E1199" s="112"/>
      <c r="F1199" s="112"/>
      <c r="G1199" s="114"/>
      <c r="H1199" s="102"/>
      <c r="I1199" s="90"/>
      <c r="J1199" s="91"/>
      <c r="K1199" s="90"/>
      <c r="L1199" s="102" t="str">
        <f t="shared" si="72"/>
        <v>ERROR</v>
      </c>
      <c r="M1199" s="118"/>
      <c r="N1199" s="90"/>
      <c r="O1199" s="90"/>
      <c r="P1199" s="90"/>
      <c r="Q1199" s="89"/>
      <c r="R1199" s="90"/>
      <c r="S1199" s="121" t="str">
        <f>IF(OR(B1199="",$C$3="",$G$3=""),"ERROR",IF(AND(B1199='Dropdown Answer Key'!$B$12,OR(E1199="Lead",E1199="U, May have L",E1199="COM",E1199="")),"Lead",IF(AND(B1199='Dropdown Answer Key'!$B$12,OR(AND(E1199="GALV",H1199="Y"),AND(E1199="GALV",H1199="UN"),AND(E1199="GALV",H1199=""))),"GRR",IF(AND(B1199='Dropdown Answer Key'!$B$12,E1199="Unknown"),"Unknown SL",IF(AND(B1199='Dropdown Answer Key'!$B$13,OR(F1199="Lead",F1199="U, May have L",F1199="COM",F1199="")),"Lead",IF(AND(B1199='Dropdown Answer Key'!$B$13,OR(AND(F1199="GALV",H1199="Y"),AND(F1199="GALV",H1199="UN"),AND(F1199="GALV",H1199=""))),"GRR",IF(AND(B1199='Dropdown Answer Key'!$B$13,F1199="Unknown"),"Unknown SL",IF(AND(B1199='Dropdown Answer Key'!$B$14,OR(E1199="Lead",E1199="U, May have L",E1199="COM",E1199="")),"Lead",IF(AND(B1199='Dropdown Answer Key'!$B$14,OR(F1199="Lead",F1199="U, May have L",F1199="COM",F1199="")),"Lead",IF(AND(B1199='Dropdown Answer Key'!$B$14,OR(AND(E1199="GALV",H1199="Y"),AND(E1199="GALV",H1199="UN"),AND(E1199="GALV",H1199=""),AND(F1199="GALV",H1199="Y"),AND(F1199="GALV",H1199="UN"),AND(F1199="GALV",H1199=""),AND(F1199="GALV",I1199="Y"),AND(F1199="GALV",I1199="UN"),AND(F1199="GALV",I1199=""))),"GRR",IF(AND(B1199='Dropdown Answer Key'!$B$14,OR(E1199="Unknown",F1199="Unknown")),"Unknown SL","Non Lead")))))))))))</f>
        <v>ERROR</v>
      </c>
      <c r="T1199" s="122" t="str">
        <f>IF(OR(M1199="",Q1199="",S1199="ERROR"),"BLANK",IF((AND(M1199='Dropdown Answer Key'!$B$25,OR('Service Line Inventory'!S1199="Lead",S1199="Unknown SL"))),"Tier 1",IF(AND('Service Line Inventory'!M1199='Dropdown Answer Key'!$B$26,OR('Service Line Inventory'!S1199="Lead",S1199="Unknown SL")),"Tier 2",IF(AND('Service Line Inventory'!M1199='Dropdown Answer Key'!$B$27,OR('Service Line Inventory'!S1199="Lead",S1199="Unknown SL")),"Tier 2",IF('Service Line Inventory'!S1199="GRR","Tier 3",IF((AND('Service Line Inventory'!M1199='Dropdown Answer Key'!$B$25,'Service Line Inventory'!Q1199='Dropdown Answer Key'!$M$25,O1199='Dropdown Answer Key'!$G$27,'Service Line Inventory'!P1199='Dropdown Answer Key'!$J$27,S1199="Non Lead")),"Tier 4",IF((AND('Service Line Inventory'!M1199='Dropdown Answer Key'!$B$25,'Service Line Inventory'!Q1199='Dropdown Answer Key'!$M$25,O1199='Dropdown Answer Key'!$G$27,S1199="Non Lead")),"Tier 4",IF((AND('Service Line Inventory'!M1199='Dropdown Answer Key'!$B$25,'Service Line Inventory'!Q1199='Dropdown Answer Key'!$M$25,'Service Line Inventory'!P1199='Dropdown Answer Key'!$J$27,S1199="Non Lead")),"Tier 4","Tier 5"))))))))</f>
        <v>BLANK</v>
      </c>
      <c r="U1199" s="123" t="str">
        <f t="shared" si="73"/>
        <v>ERROR</v>
      </c>
      <c r="V1199" s="122" t="str">
        <f t="shared" si="74"/>
        <v>ERROR</v>
      </c>
      <c r="W1199" s="122" t="str">
        <f t="shared" si="75"/>
        <v>NO</v>
      </c>
      <c r="X1199" s="116"/>
      <c r="Y1199" s="105"/>
      <c r="Z1199" s="85"/>
    </row>
    <row r="1200" spans="1:26">
      <c r="A1200" s="80"/>
      <c r="B1200" s="80"/>
      <c r="C1200" s="111"/>
      <c r="D1200" s="81"/>
      <c r="E1200" s="111"/>
      <c r="F1200" s="111"/>
      <c r="G1200" s="113"/>
      <c r="H1200" s="101"/>
      <c r="I1200" s="81"/>
      <c r="J1200" s="82"/>
      <c r="K1200" s="81"/>
      <c r="L1200" s="101" t="str">
        <f t="shared" si="72"/>
        <v>ERROR</v>
      </c>
      <c r="M1200" s="117"/>
      <c r="N1200" s="81"/>
      <c r="O1200" s="81"/>
      <c r="P1200" s="81"/>
      <c r="Q1200" s="80"/>
      <c r="R1200" s="81"/>
      <c r="S1200" s="106" t="str">
        <f>IF(OR(B1200="",$C$3="",$G$3=""),"ERROR",IF(AND(B1200='Dropdown Answer Key'!$B$12,OR(E1200="Lead",E1200="U, May have L",E1200="COM",E1200="")),"Lead",IF(AND(B1200='Dropdown Answer Key'!$B$12,OR(AND(E1200="GALV",H1200="Y"),AND(E1200="GALV",H1200="UN"),AND(E1200="GALV",H1200=""))),"GRR",IF(AND(B1200='Dropdown Answer Key'!$B$12,E1200="Unknown"),"Unknown SL",IF(AND(B1200='Dropdown Answer Key'!$B$13,OR(F1200="Lead",F1200="U, May have L",F1200="COM",F1200="")),"Lead",IF(AND(B1200='Dropdown Answer Key'!$B$13,OR(AND(F1200="GALV",H1200="Y"),AND(F1200="GALV",H1200="UN"),AND(F1200="GALV",H1200=""))),"GRR",IF(AND(B1200='Dropdown Answer Key'!$B$13,F1200="Unknown"),"Unknown SL",IF(AND(B1200='Dropdown Answer Key'!$B$14,OR(E1200="Lead",E1200="U, May have L",E1200="COM",E1200="")),"Lead",IF(AND(B1200='Dropdown Answer Key'!$B$14,OR(F1200="Lead",F1200="U, May have L",F1200="COM",F1200="")),"Lead",IF(AND(B1200='Dropdown Answer Key'!$B$14,OR(AND(E1200="GALV",H1200="Y"),AND(E1200="GALV",H1200="UN"),AND(E1200="GALV",H1200=""),AND(F1200="GALV",H1200="Y"),AND(F1200="GALV",H1200="UN"),AND(F1200="GALV",H1200=""),AND(F1200="GALV",I1200="Y"),AND(F1200="GALV",I1200="UN"),AND(F1200="GALV",I1200=""))),"GRR",IF(AND(B1200='Dropdown Answer Key'!$B$14,OR(E1200="Unknown",F1200="Unknown")),"Unknown SL","Non Lead")))))))))))</f>
        <v>ERROR</v>
      </c>
      <c r="T1200" s="83" t="str">
        <f>IF(OR(M1200="",Q1200="",S1200="ERROR"),"BLANK",IF((AND(M1200='Dropdown Answer Key'!$B$25,OR('Service Line Inventory'!S1200="Lead",S1200="Unknown SL"))),"Tier 1",IF(AND('Service Line Inventory'!M1200='Dropdown Answer Key'!$B$26,OR('Service Line Inventory'!S1200="Lead",S1200="Unknown SL")),"Tier 2",IF(AND('Service Line Inventory'!M1200='Dropdown Answer Key'!$B$27,OR('Service Line Inventory'!S1200="Lead",S1200="Unknown SL")),"Tier 2",IF('Service Line Inventory'!S1200="GRR","Tier 3",IF((AND('Service Line Inventory'!M1200='Dropdown Answer Key'!$B$25,'Service Line Inventory'!Q1200='Dropdown Answer Key'!$M$25,O1200='Dropdown Answer Key'!$G$27,'Service Line Inventory'!P1200='Dropdown Answer Key'!$J$27,S1200="Non Lead")),"Tier 4",IF((AND('Service Line Inventory'!M1200='Dropdown Answer Key'!$B$25,'Service Line Inventory'!Q1200='Dropdown Answer Key'!$M$25,O1200='Dropdown Answer Key'!$G$27,S1200="Non Lead")),"Tier 4",IF((AND('Service Line Inventory'!M1200='Dropdown Answer Key'!$B$25,'Service Line Inventory'!Q1200='Dropdown Answer Key'!$M$25,'Service Line Inventory'!P1200='Dropdown Answer Key'!$J$27,S1200="Non Lead")),"Tier 4","Tier 5"))))))))</f>
        <v>BLANK</v>
      </c>
      <c r="U1200" s="109" t="str">
        <f t="shared" si="73"/>
        <v>ERROR</v>
      </c>
      <c r="V1200" s="83" t="str">
        <f t="shared" si="74"/>
        <v>ERROR</v>
      </c>
      <c r="W1200" s="83" t="str">
        <f t="shared" si="75"/>
        <v>NO</v>
      </c>
      <c r="X1200" s="115"/>
      <c r="Y1200" s="84"/>
      <c r="Z1200" s="85"/>
    </row>
    <row r="1201" spans="1:26">
      <c r="A1201" s="89"/>
      <c r="B1201" s="90"/>
      <c r="C1201" s="112"/>
      <c r="D1201" s="90"/>
      <c r="E1201" s="112"/>
      <c r="F1201" s="112"/>
      <c r="G1201" s="114"/>
      <c r="H1201" s="102"/>
      <c r="I1201" s="90"/>
      <c r="J1201" s="91"/>
      <c r="K1201" s="90"/>
      <c r="L1201" s="102" t="str">
        <f t="shared" si="72"/>
        <v>ERROR</v>
      </c>
      <c r="M1201" s="118"/>
      <c r="N1201" s="90"/>
      <c r="O1201" s="90"/>
      <c r="P1201" s="90"/>
      <c r="Q1201" s="89"/>
      <c r="R1201" s="90"/>
      <c r="S1201" s="121" t="str">
        <f>IF(OR(B1201="",$C$3="",$G$3=""),"ERROR",IF(AND(B1201='Dropdown Answer Key'!$B$12,OR(E1201="Lead",E1201="U, May have L",E1201="COM",E1201="")),"Lead",IF(AND(B1201='Dropdown Answer Key'!$B$12,OR(AND(E1201="GALV",H1201="Y"),AND(E1201="GALV",H1201="UN"),AND(E1201="GALV",H1201=""))),"GRR",IF(AND(B1201='Dropdown Answer Key'!$B$12,E1201="Unknown"),"Unknown SL",IF(AND(B1201='Dropdown Answer Key'!$B$13,OR(F1201="Lead",F1201="U, May have L",F1201="COM",F1201="")),"Lead",IF(AND(B1201='Dropdown Answer Key'!$B$13,OR(AND(F1201="GALV",H1201="Y"),AND(F1201="GALV",H1201="UN"),AND(F1201="GALV",H1201=""))),"GRR",IF(AND(B1201='Dropdown Answer Key'!$B$13,F1201="Unknown"),"Unknown SL",IF(AND(B1201='Dropdown Answer Key'!$B$14,OR(E1201="Lead",E1201="U, May have L",E1201="COM",E1201="")),"Lead",IF(AND(B1201='Dropdown Answer Key'!$B$14,OR(F1201="Lead",F1201="U, May have L",F1201="COM",F1201="")),"Lead",IF(AND(B1201='Dropdown Answer Key'!$B$14,OR(AND(E1201="GALV",H1201="Y"),AND(E1201="GALV",H1201="UN"),AND(E1201="GALV",H1201=""),AND(F1201="GALV",H1201="Y"),AND(F1201="GALV",H1201="UN"),AND(F1201="GALV",H1201=""),AND(F1201="GALV",I1201="Y"),AND(F1201="GALV",I1201="UN"),AND(F1201="GALV",I1201=""))),"GRR",IF(AND(B1201='Dropdown Answer Key'!$B$14,OR(E1201="Unknown",F1201="Unknown")),"Unknown SL","Non Lead")))))))))))</f>
        <v>ERROR</v>
      </c>
      <c r="T1201" s="122" t="str">
        <f>IF(OR(M1201="",Q1201="",S1201="ERROR"),"BLANK",IF((AND(M1201='Dropdown Answer Key'!$B$25,OR('Service Line Inventory'!S1201="Lead",S1201="Unknown SL"))),"Tier 1",IF(AND('Service Line Inventory'!M1201='Dropdown Answer Key'!$B$26,OR('Service Line Inventory'!S1201="Lead",S1201="Unknown SL")),"Tier 2",IF(AND('Service Line Inventory'!M1201='Dropdown Answer Key'!$B$27,OR('Service Line Inventory'!S1201="Lead",S1201="Unknown SL")),"Tier 2",IF('Service Line Inventory'!S1201="GRR","Tier 3",IF((AND('Service Line Inventory'!M1201='Dropdown Answer Key'!$B$25,'Service Line Inventory'!Q1201='Dropdown Answer Key'!$M$25,O1201='Dropdown Answer Key'!$G$27,'Service Line Inventory'!P1201='Dropdown Answer Key'!$J$27,S1201="Non Lead")),"Tier 4",IF((AND('Service Line Inventory'!M1201='Dropdown Answer Key'!$B$25,'Service Line Inventory'!Q1201='Dropdown Answer Key'!$M$25,O1201='Dropdown Answer Key'!$G$27,S1201="Non Lead")),"Tier 4",IF((AND('Service Line Inventory'!M1201='Dropdown Answer Key'!$B$25,'Service Line Inventory'!Q1201='Dropdown Answer Key'!$M$25,'Service Line Inventory'!P1201='Dropdown Answer Key'!$J$27,S1201="Non Lead")),"Tier 4","Tier 5"))))))))</f>
        <v>BLANK</v>
      </c>
      <c r="U1201" s="123" t="str">
        <f t="shared" si="73"/>
        <v>ERROR</v>
      </c>
      <c r="V1201" s="122" t="str">
        <f t="shared" si="74"/>
        <v>ERROR</v>
      </c>
      <c r="W1201" s="122" t="str">
        <f t="shared" si="75"/>
        <v>NO</v>
      </c>
      <c r="X1201" s="116"/>
      <c r="Y1201" s="105"/>
      <c r="Z1201" s="85"/>
    </row>
    <row r="1202" spans="1:26">
      <c r="A1202" s="80"/>
      <c r="B1202" s="80"/>
      <c r="C1202" s="111"/>
      <c r="D1202" s="81"/>
      <c r="E1202" s="111"/>
      <c r="F1202" s="111"/>
      <c r="G1202" s="113"/>
      <c r="H1202" s="101"/>
      <c r="I1202" s="81"/>
      <c r="J1202" s="82"/>
      <c r="K1202" s="81"/>
      <c r="L1202" s="101" t="str">
        <f t="shared" si="72"/>
        <v>ERROR</v>
      </c>
      <c r="M1202" s="117"/>
      <c r="N1202" s="81"/>
      <c r="O1202" s="81"/>
      <c r="P1202" s="81"/>
      <c r="Q1202" s="80"/>
      <c r="R1202" s="81"/>
      <c r="S1202" s="106" t="str">
        <f>IF(OR(B1202="",$C$3="",$G$3=""),"ERROR",IF(AND(B1202='Dropdown Answer Key'!$B$12,OR(E1202="Lead",E1202="U, May have L",E1202="COM",E1202="")),"Lead",IF(AND(B1202='Dropdown Answer Key'!$B$12,OR(AND(E1202="GALV",H1202="Y"),AND(E1202="GALV",H1202="UN"),AND(E1202="GALV",H1202=""))),"GRR",IF(AND(B1202='Dropdown Answer Key'!$B$12,E1202="Unknown"),"Unknown SL",IF(AND(B1202='Dropdown Answer Key'!$B$13,OR(F1202="Lead",F1202="U, May have L",F1202="COM",F1202="")),"Lead",IF(AND(B1202='Dropdown Answer Key'!$B$13,OR(AND(F1202="GALV",H1202="Y"),AND(F1202="GALV",H1202="UN"),AND(F1202="GALV",H1202=""))),"GRR",IF(AND(B1202='Dropdown Answer Key'!$B$13,F1202="Unknown"),"Unknown SL",IF(AND(B1202='Dropdown Answer Key'!$B$14,OR(E1202="Lead",E1202="U, May have L",E1202="COM",E1202="")),"Lead",IF(AND(B1202='Dropdown Answer Key'!$B$14,OR(F1202="Lead",F1202="U, May have L",F1202="COM",F1202="")),"Lead",IF(AND(B1202='Dropdown Answer Key'!$B$14,OR(AND(E1202="GALV",H1202="Y"),AND(E1202="GALV",H1202="UN"),AND(E1202="GALV",H1202=""),AND(F1202="GALV",H1202="Y"),AND(F1202="GALV",H1202="UN"),AND(F1202="GALV",H1202=""),AND(F1202="GALV",I1202="Y"),AND(F1202="GALV",I1202="UN"),AND(F1202="GALV",I1202=""))),"GRR",IF(AND(B1202='Dropdown Answer Key'!$B$14,OR(E1202="Unknown",F1202="Unknown")),"Unknown SL","Non Lead")))))))))))</f>
        <v>ERROR</v>
      </c>
      <c r="T1202" s="83" t="str">
        <f>IF(OR(M1202="",Q1202="",S1202="ERROR"),"BLANK",IF((AND(M1202='Dropdown Answer Key'!$B$25,OR('Service Line Inventory'!S1202="Lead",S1202="Unknown SL"))),"Tier 1",IF(AND('Service Line Inventory'!M1202='Dropdown Answer Key'!$B$26,OR('Service Line Inventory'!S1202="Lead",S1202="Unknown SL")),"Tier 2",IF(AND('Service Line Inventory'!M1202='Dropdown Answer Key'!$B$27,OR('Service Line Inventory'!S1202="Lead",S1202="Unknown SL")),"Tier 2",IF('Service Line Inventory'!S1202="GRR","Tier 3",IF((AND('Service Line Inventory'!M1202='Dropdown Answer Key'!$B$25,'Service Line Inventory'!Q1202='Dropdown Answer Key'!$M$25,O1202='Dropdown Answer Key'!$G$27,'Service Line Inventory'!P1202='Dropdown Answer Key'!$J$27,S1202="Non Lead")),"Tier 4",IF((AND('Service Line Inventory'!M1202='Dropdown Answer Key'!$B$25,'Service Line Inventory'!Q1202='Dropdown Answer Key'!$M$25,O1202='Dropdown Answer Key'!$G$27,S1202="Non Lead")),"Tier 4",IF((AND('Service Line Inventory'!M1202='Dropdown Answer Key'!$B$25,'Service Line Inventory'!Q1202='Dropdown Answer Key'!$M$25,'Service Line Inventory'!P1202='Dropdown Answer Key'!$J$27,S1202="Non Lead")),"Tier 4","Tier 5"))))))))</f>
        <v>BLANK</v>
      </c>
      <c r="U1202" s="109" t="str">
        <f t="shared" si="73"/>
        <v>ERROR</v>
      </c>
      <c r="V1202" s="83" t="str">
        <f t="shared" si="74"/>
        <v>ERROR</v>
      </c>
      <c r="W1202" s="83" t="str">
        <f t="shared" si="75"/>
        <v>NO</v>
      </c>
      <c r="X1202" s="115"/>
      <c r="Y1202" s="84"/>
      <c r="Z1202" s="85"/>
    </row>
    <row r="1203" spans="1:26">
      <c r="A1203" s="89"/>
      <c r="B1203" s="90"/>
      <c r="C1203" s="112"/>
      <c r="D1203" s="90"/>
      <c r="E1203" s="112"/>
      <c r="F1203" s="112"/>
      <c r="G1203" s="114"/>
      <c r="H1203" s="102"/>
      <c r="I1203" s="90"/>
      <c r="J1203" s="91"/>
      <c r="K1203" s="90"/>
      <c r="L1203" s="102" t="str">
        <f t="shared" si="72"/>
        <v>ERROR</v>
      </c>
      <c r="M1203" s="118"/>
      <c r="N1203" s="90"/>
      <c r="O1203" s="90"/>
      <c r="P1203" s="90"/>
      <c r="Q1203" s="89"/>
      <c r="R1203" s="90"/>
      <c r="S1203" s="121" t="str">
        <f>IF(OR(B1203="",$C$3="",$G$3=""),"ERROR",IF(AND(B1203='Dropdown Answer Key'!$B$12,OR(E1203="Lead",E1203="U, May have L",E1203="COM",E1203="")),"Lead",IF(AND(B1203='Dropdown Answer Key'!$B$12,OR(AND(E1203="GALV",H1203="Y"),AND(E1203="GALV",H1203="UN"),AND(E1203="GALV",H1203=""))),"GRR",IF(AND(B1203='Dropdown Answer Key'!$B$12,E1203="Unknown"),"Unknown SL",IF(AND(B1203='Dropdown Answer Key'!$B$13,OR(F1203="Lead",F1203="U, May have L",F1203="COM",F1203="")),"Lead",IF(AND(B1203='Dropdown Answer Key'!$B$13,OR(AND(F1203="GALV",H1203="Y"),AND(F1203="GALV",H1203="UN"),AND(F1203="GALV",H1203=""))),"GRR",IF(AND(B1203='Dropdown Answer Key'!$B$13,F1203="Unknown"),"Unknown SL",IF(AND(B1203='Dropdown Answer Key'!$B$14,OR(E1203="Lead",E1203="U, May have L",E1203="COM",E1203="")),"Lead",IF(AND(B1203='Dropdown Answer Key'!$B$14,OR(F1203="Lead",F1203="U, May have L",F1203="COM",F1203="")),"Lead",IF(AND(B1203='Dropdown Answer Key'!$B$14,OR(AND(E1203="GALV",H1203="Y"),AND(E1203="GALV",H1203="UN"),AND(E1203="GALV",H1203=""),AND(F1203="GALV",H1203="Y"),AND(F1203="GALV",H1203="UN"),AND(F1203="GALV",H1203=""),AND(F1203="GALV",I1203="Y"),AND(F1203="GALV",I1203="UN"),AND(F1203="GALV",I1203=""))),"GRR",IF(AND(B1203='Dropdown Answer Key'!$B$14,OR(E1203="Unknown",F1203="Unknown")),"Unknown SL","Non Lead")))))))))))</f>
        <v>ERROR</v>
      </c>
      <c r="T1203" s="122" t="str">
        <f>IF(OR(M1203="",Q1203="",S1203="ERROR"),"BLANK",IF((AND(M1203='Dropdown Answer Key'!$B$25,OR('Service Line Inventory'!S1203="Lead",S1203="Unknown SL"))),"Tier 1",IF(AND('Service Line Inventory'!M1203='Dropdown Answer Key'!$B$26,OR('Service Line Inventory'!S1203="Lead",S1203="Unknown SL")),"Tier 2",IF(AND('Service Line Inventory'!M1203='Dropdown Answer Key'!$B$27,OR('Service Line Inventory'!S1203="Lead",S1203="Unknown SL")),"Tier 2",IF('Service Line Inventory'!S1203="GRR","Tier 3",IF((AND('Service Line Inventory'!M1203='Dropdown Answer Key'!$B$25,'Service Line Inventory'!Q1203='Dropdown Answer Key'!$M$25,O1203='Dropdown Answer Key'!$G$27,'Service Line Inventory'!P1203='Dropdown Answer Key'!$J$27,S1203="Non Lead")),"Tier 4",IF((AND('Service Line Inventory'!M1203='Dropdown Answer Key'!$B$25,'Service Line Inventory'!Q1203='Dropdown Answer Key'!$M$25,O1203='Dropdown Answer Key'!$G$27,S1203="Non Lead")),"Tier 4",IF((AND('Service Line Inventory'!M1203='Dropdown Answer Key'!$B$25,'Service Line Inventory'!Q1203='Dropdown Answer Key'!$M$25,'Service Line Inventory'!P1203='Dropdown Answer Key'!$J$27,S1203="Non Lead")),"Tier 4","Tier 5"))))))))</f>
        <v>BLANK</v>
      </c>
      <c r="U1203" s="123" t="str">
        <f t="shared" si="73"/>
        <v>ERROR</v>
      </c>
      <c r="V1203" s="122" t="str">
        <f t="shared" si="74"/>
        <v>ERROR</v>
      </c>
      <c r="W1203" s="122" t="str">
        <f t="shared" si="75"/>
        <v>NO</v>
      </c>
      <c r="X1203" s="116"/>
      <c r="Y1203" s="105"/>
      <c r="Z1203" s="85"/>
    </row>
    <row r="1204" spans="1:26">
      <c r="A1204" s="80"/>
      <c r="B1204" s="80"/>
      <c r="C1204" s="111"/>
      <c r="D1204" s="81"/>
      <c r="E1204" s="111"/>
      <c r="F1204" s="111"/>
      <c r="G1204" s="113"/>
      <c r="H1204" s="101"/>
      <c r="I1204" s="81"/>
      <c r="J1204" s="82"/>
      <c r="K1204" s="81"/>
      <c r="L1204" s="101" t="str">
        <f t="shared" si="72"/>
        <v>ERROR</v>
      </c>
      <c r="M1204" s="117"/>
      <c r="N1204" s="81"/>
      <c r="O1204" s="81"/>
      <c r="P1204" s="81"/>
      <c r="Q1204" s="80"/>
      <c r="R1204" s="81"/>
      <c r="S1204" s="106" t="str">
        <f>IF(OR(B1204="",$C$3="",$G$3=""),"ERROR",IF(AND(B1204='Dropdown Answer Key'!$B$12,OR(E1204="Lead",E1204="U, May have L",E1204="COM",E1204="")),"Lead",IF(AND(B1204='Dropdown Answer Key'!$B$12,OR(AND(E1204="GALV",H1204="Y"),AND(E1204="GALV",H1204="UN"),AND(E1204="GALV",H1204=""))),"GRR",IF(AND(B1204='Dropdown Answer Key'!$B$12,E1204="Unknown"),"Unknown SL",IF(AND(B1204='Dropdown Answer Key'!$B$13,OR(F1204="Lead",F1204="U, May have L",F1204="COM",F1204="")),"Lead",IF(AND(B1204='Dropdown Answer Key'!$B$13,OR(AND(F1204="GALV",H1204="Y"),AND(F1204="GALV",H1204="UN"),AND(F1204="GALV",H1204=""))),"GRR",IF(AND(B1204='Dropdown Answer Key'!$B$13,F1204="Unknown"),"Unknown SL",IF(AND(B1204='Dropdown Answer Key'!$B$14,OR(E1204="Lead",E1204="U, May have L",E1204="COM",E1204="")),"Lead",IF(AND(B1204='Dropdown Answer Key'!$B$14,OR(F1204="Lead",F1204="U, May have L",F1204="COM",F1204="")),"Lead",IF(AND(B1204='Dropdown Answer Key'!$B$14,OR(AND(E1204="GALV",H1204="Y"),AND(E1204="GALV",H1204="UN"),AND(E1204="GALV",H1204=""),AND(F1204="GALV",H1204="Y"),AND(F1204="GALV",H1204="UN"),AND(F1204="GALV",H1204=""),AND(F1204="GALV",I1204="Y"),AND(F1204="GALV",I1204="UN"),AND(F1204="GALV",I1204=""))),"GRR",IF(AND(B1204='Dropdown Answer Key'!$B$14,OR(E1204="Unknown",F1204="Unknown")),"Unknown SL","Non Lead")))))))))))</f>
        <v>ERROR</v>
      </c>
      <c r="T1204" s="83" t="str">
        <f>IF(OR(M1204="",Q1204="",S1204="ERROR"),"BLANK",IF((AND(M1204='Dropdown Answer Key'!$B$25,OR('Service Line Inventory'!S1204="Lead",S1204="Unknown SL"))),"Tier 1",IF(AND('Service Line Inventory'!M1204='Dropdown Answer Key'!$B$26,OR('Service Line Inventory'!S1204="Lead",S1204="Unknown SL")),"Tier 2",IF(AND('Service Line Inventory'!M1204='Dropdown Answer Key'!$B$27,OR('Service Line Inventory'!S1204="Lead",S1204="Unknown SL")),"Tier 2",IF('Service Line Inventory'!S1204="GRR","Tier 3",IF((AND('Service Line Inventory'!M1204='Dropdown Answer Key'!$B$25,'Service Line Inventory'!Q1204='Dropdown Answer Key'!$M$25,O1204='Dropdown Answer Key'!$G$27,'Service Line Inventory'!P1204='Dropdown Answer Key'!$J$27,S1204="Non Lead")),"Tier 4",IF((AND('Service Line Inventory'!M1204='Dropdown Answer Key'!$B$25,'Service Line Inventory'!Q1204='Dropdown Answer Key'!$M$25,O1204='Dropdown Answer Key'!$G$27,S1204="Non Lead")),"Tier 4",IF((AND('Service Line Inventory'!M1204='Dropdown Answer Key'!$B$25,'Service Line Inventory'!Q1204='Dropdown Answer Key'!$M$25,'Service Line Inventory'!P1204='Dropdown Answer Key'!$J$27,S1204="Non Lead")),"Tier 4","Tier 5"))))))))</f>
        <v>BLANK</v>
      </c>
      <c r="U1204" s="109" t="str">
        <f t="shared" si="73"/>
        <v>ERROR</v>
      </c>
      <c r="V1204" s="83" t="str">
        <f t="shared" si="74"/>
        <v>ERROR</v>
      </c>
      <c r="W1204" s="83" t="str">
        <f t="shared" si="75"/>
        <v>NO</v>
      </c>
      <c r="X1204" s="115"/>
      <c r="Y1204" s="84"/>
      <c r="Z1204" s="85"/>
    </row>
    <row r="1205" spans="1:26">
      <c r="A1205" s="89"/>
      <c r="B1205" s="90"/>
      <c r="C1205" s="112"/>
      <c r="D1205" s="90"/>
      <c r="E1205" s="112"/>
      <c r="F1205" s="112"/>
      <c r="G1205" s="114"/>
      <c r="H1205" s="102"/>
      <c r="I1205" s="90"/>
      <c r="J1205" s="91"/>
      <c r="K1205" s="90"/>
      <c r="L1205" s="102" t="str">
        <f t="shared" si="72"/>
        <v>ERROR</v>
      </c>
      <c r="M1205" s="118"/>
      <c r="N1205" s="90"/>
      <c r="O1205" s="90"/>
      <c r="P1205" s="90"/>
      <c r="Q1205" s="89"/>
      <c r="R1205" s="90"/>
      <c r="S1205" s="121" t="str">
        <f>IF(OR(B1205="",$C$3="",$G$3=""),"ERROR",IF(AND(B1205='Dropdown Answer Key'!$B$12,OR(E1205="Lead",E1205="U, May have L",E1205="COM",E1205="")),"Lead",IF(AND(B1205='Dropdown Answer Key'!$B$12,OR(AND(E1205="GALV",H1205="Y"),AND(E1205="GALV",H1205="UN"),AND(E1205="GALV",H1205=""))),"GRR",IF(AND(B1205='Dropdown Answer Key'!$B$12,E1205="Unknown"),"Unknown SL",IF(AND(B1205='Dropdown Answer Key'!$B$13,OR(F1205="Lead",F1205="U, May have L",F1205="COM",F1205="")),"Lead",IF(AND(B1205='Dropdown Answer Key'!$B$13,OR(AND(F1205="GALV",H1205="Y"),AND(F1205="GALV",H1205="UN"),AND(F1205="GALV",H1205=""))),"GRR",IF(AND(B1205='Dropdown Answer Key'!$B$13,F1205="Unknown"),"Unknown SL",IF(AND(B1205='Dropdown Answer Key'!$B$14,OR(E1205="Lead",E1205="U, May have L",E1205="COM",E1205="")),"Lead",IF(AND(B1205='Dropdown Answer Key'!$B$14,OR(F1205="Lead",F1205="U, May have L",F1205="COM",F1205="")),"Lead",IF(AND(B1205='Dropdown Answer Key'!$B$14,OR(AND(E1205="GALV",H1205="Y"),AND(E1205="GALV",H1205="UN"),AND(E1205="GALV",H1205=""),AND(F1205="GALV",H1205="Y"),AND(F1205="GALV",H1205="UN"),AND(F1205="GALV",H1205=""),AND(F1205="GALV",I1205="Y"),AND(F1205="GALV",I1205="UN"),AND(F1205="GALV",I1205=""))),"GRR",IF(AND(B1205='Dropdown Answer Key'!$B$14,OR(E1205="Unknown",F1205="Unknown")),"Unknown SL","Non Lead")))))))))))</f>
        <v>ERROR</v>
      </c>
      <c r="T1205" s="122" t="str">
        <f>IF(OR(M1205="",Q1205="",S1205="ERROR"),"BLANK",IF((AND(M1205='Dropdown Answer Key'!$B$25,OR('Service Line Inventory'!S1205="Lead",S1205="Unknown SL"))),"Tier 1",IF(AND('Service Line Inventory'!M1205='Dropdown Answer Key'!$B$26,OR('Service Line Inventory'!S1205="Lead",S1205="Unknown SL")),"Tier 2",IF(AND('Service Line Inventory'!M1205='Dropdown Answer Key'!$B$27,OR('Service Line Inventory'!S1205="Lead",S1205="Unknown SL")),"Tier 2",IF('Service Line Inventory'!S1205="GRR","Tier 3",IF((AND('Service Line Inventory'!M1205='Dropdown Answer Key'!$B$25,'Service Line Inventory'!Q1205='Dropdown Answer Key'!$M$25,O1205='Dropdown Answer Key'!$G$27,'Service Line Inventory'!P1205='Dropdown Answer Key'!$J$27,S1205="Non Lead")),"Tier 4",IF((AND('Service Line Inventory'!M1205='Dropdown Answer Key'!$B$25,'Service Line Inventory'!Q1205='Dropdown Answer Key'!$M$25,O1205='Dropdown Answer Key'!$G$27,S1205="Non Lead")),"Tier 4",IF((AND('Service Line Inventory'!M1205='Dropdown Answer Key'!$B$25,'Service Line Inventory'!Q1205='Dropdown Answer Key'!$M$25,'Service Line Inventory'!P1205='Dropdown Answer Key'!$J$27,S1205="Non Lead")),"Tier 4","Tier 5"))))))))</f>
        <v>BLANK</v>
      </c>
      <c r="U1205" s="123" t="str">
        <f t="shared" si="73"/>
        <v>ERROR</v>
      </c>
      <c r="V1205" s="122" t="str">
        <f t="shared" si="74"/>
        <v>ERROR</v>
      </c>
      <c r="W1205" s="122" t="str">
        <f t="shared" si="75"/>
        <v>NO</v>
      </c>
      <c r="X1205" s="116"/>
      <c r="Y1205" s="105"/>
      <c r="Z1205" s="85"/>
    </row>
    <row r="1206" spans="1:26">
      <c r="A1206" s="80"/>
      <c r="B1206" s="80"/>
      <c r="C1206" s="111"/>
      <c r="D1206" s="81"/>
      <c r="E1206" s="111"/>
      <c r="F1206" s="111"/>
      <c r="G1206" s="113"/>
      <c r="H1206" s="101"/>
      <c r="I1206" s="81"/>
      <c r="J1206" s="82"/>
      <c r="K1206" s="81"/>
      <c r="L1206" s="101" t="str">
        <f t="shared" si="72"/>
        <v>ERROR</v>
      </c>
      <c r="M1206" s="117"/>
      <c r="N1206" s="81"/>
      <c r="O1206" s="81"/>
      <c r="P1206" s="81"/>
      <c r="Q1206" s="80"/>
      <c r="R1206" s="81"/>
      <c r="S1206" s="106" t="str">
        <f>IF(OR(B1206="",$C$3="",$G$3=""),"ERROR",IF(AND(B1206='Dropdown Answer Key'!$B$12,OR(E1206="Lead",E1206="U, May have L",E1206="COM",E1206="")),"Lead",IF(AND(B1206='Dropdown Answer Key'!$B$12,OR(AND(E1206="GALV",H1206="Y"),AND(E1206="GALV",H1206="UN"),AND(E1206="GALV",H1206=""))),"GRR",IF(AND(B1206='Dropdown Answer Key'!$B$12,E1206="Unknown"),"Unknown SL",IF(AND(B1206='Dropdown Answer Key'!$B$13,OR(F1206="Lead",F1206="U, May have L",F1206="COM",F1206="")),"Lead",IF(AND(B1206='Dropdown Answer Key'!$B$13,OR(AND(F1206="GALV",H1206="Y"),AND(F1206="GALV",H1206="UN"),AND(F1206="GALV",H1206=""))),"GRR",IF(AND(B1206='Dropdown Answer Key'!$B$13,F1206="Unknown"),"Unknown SL",IF(AND(B1206='Dropdown Answer Key'!$B$14,OR(E1206="Lead",E1206="U, May have L",E1206="COM",E1206="")),"Lead",IF(AND(B1206='Dropdown Answer Key'!$B$14,OR(F1206="Lead",F1206="U, May have L",F1206="COM",F1206="")),"Lead",IF(AND(B1206='Dropdown Answer Key'!$B$14,OR(AND(E1206="GALV",H1206="Y"),AND(E1206="GALV",H1206="UN"),AND(E1206="GALV",H1206=""),AND(F1206="GALV",H1206="Y"),AND(F1206="GALV",H1206="UN"),AND(F1206="GALV",H1206=""),AND(F1206="GALV",I1206="Y"),AND(F1206="GALV",I1206="UN"),AND(F1206="GALV",I1206=""))),"GRR",IF(AND(B1206='Dropdown Answer Key'!$B$14,OR(E1206="Unknown",F1206="Unknown")),"Unknown SL","Non Lead")))))))))))</f>
        <v>ERROR</v>
      </c>
      <c r="T1206" s="83" t="str">
        <f>IF(OR(M1206="",Q1206="",S1206="ERROR"),"BLANK",IF((AND(M1206='Dropdown Answer Key'!$B$25,OR('Service Line Inventory'!S1206="Lead",S1206="Unknown SL"))),"Tier 1",IF(AND('Service Line Inventory'!M1206='Dropdown Answer Key'!$B$26,OR('Service Line Inventory'!S1206="Lead",S1206="Unknown SL")),"Tier 2",IF(AND('Service Line Inventory'!M1206='Dropdown Answer Key'!$B$27,OR('Service Line Inventory'!S1206="Lead",S1206="Unknown SL")),"Tier 2",IF('Service Line Inventory'!S1206="GRR","Tier 3",IF((AND('Service Line Inventory'!M1206='Dropdown Answer Key'!$B$25,'Service Line Inventory'!Q1206='Dropdown Answer Key'!$M$25,O1206='Dropdown Answer Key'!$G$27,'Service Line Inventory'!P1206='Dropdown Answer Key'!$J$27,S1206="Non Lead")),"Tier 4",IF((AND('Service Line Inventory'!M1206='Dropdown Answer Key'!$B$25,'Service Line Inventory'!Q1206='Dropdown Answer Key'!$M$25,O1206='Dropdown Answer Key'!$G$27,S1206="Non Lead")),"Tier 4",IF((AND('Service Line Inventory'!M1206='Dropdown Answer Key'!$B$25,'Service Line Inventory'!Q1206='Dropdown Answer Key'!$M$25,'Service Line Inventory'!P1206='Dropdown Answer Key'!$J$27,S1206="Non Lead")),"Tier 4","Tier 5"))))))))</f>
        <v>BLANK</v>
      </c>
      <c r="U1206" s="109" t="str">
        <f t="shared" si="73"/>
        <v>ERROR</v>
      </c>
      <c r="V1206" s="83" t="str">
        <f t="shared" si="74"/>
        <v>ERROR</v>
      </c>
      <c r="W1206" s="83" t="str">
        <f t="shared" si="75"/>
        <v>NO</v>
      </c>
      <c r="X1206" s="115"/>
      <c r="Y1206" s="84"/>
      <c r="Z1206" s="85"/>
    </row>
    <row r="1207" spans="1:26">
      <c r="A1207" s="89"/>
      <c r="B1207" s="90"/>
      <c r="C1207" s="112"/>
      <c r="D1207" s="90"/>
      <c r="E1207" s="112"/>
      <c r="F1207" s="112"/>
      <c r="G1207" s="114"/>
      <c r="H1207" s="102"/>
      <c r="I1207" s="90"/>
      <c r="J1207" s="91"/>
      <c r="K1207" s="90"/>
      <c r="L1207" s="102" t="str">
        <f t="shared" si="72"/>
        <v>ERROR</v>
      </c>
      <c r="M1207" s="118"/>
      <c r="N1207" s="90"/>
      <c r="O1207" s="90"/>
      <c r="P1207" s="90"/>
      <c r="Q1207" s="89"/>
      <c r="R1207" s="90"/>
      <c r="S1207" s="121" t="str">
        <f>IF(OR(B1207="",$C$3="",$G$3=""),"ERROR",IF(AND(B1207='Dropdown Answer Key'!$B$12,OR(E1207="Lead",E1207="U, May have L",E1207="COM",E1207="")),"Lead",IF(AND(B1207='Dropdown Answer Key'!$B$12,OR(AND(E1207="GALV",H1207="Y"),AND(E1207="GALV",H1207="UN"),AND(E1207="GALV",H1207=""))),"GRR",IF(AND(B1207='Dropdown Answer Key'!$B$12,E1207="Unknown"),"Unknown SL",IF(AND(B1207='Dropdown Answer Key'!$B$13,OR(F1207="Lead",F1207="U, May have L",F1207="COM",F1207="")),"Lead",IF(AND(B1207='Dropdown Answer Key'!$B$13,OR(AND(F1207="GALV",H1207="Y"),AND(F1207="GALV",H1207="UN"),AND(F1207="GALV",H1207=""))),"GRR",IF(AND(B1207='Dropdown Answer Key'!$B$13,F1207="Unknown"),"Unknown SL",IF(AND(B1207='Dropdown Answer Key'!$B$14,OR(E1207="Lead",E1207="U, May have L",E1207="COM",E1207="")),"Lead",IF(AND(B1207='Dropdown Answer Key'!$B$14,OR(F1207="Lead",F1207="U, May have L",F1207="COM",F1207="")),"Lead",IF(AND(B1207='Dropdown Answer Key'!$B$14,OR(AND(E1207="GALV",H1207="Y"),AND(E1207="GALV",H1207="UN"),AND(E1207="GALV",H1207=""),AND(F1207="GALV",H1207="Y"),AND(F1207="GALV",H1207="UN"),AND(F1207="GALV",H1207=""),AND(F1207="GALV",I1207="Y"),AND(F1207="GALV",I1207="UN"),AND(F1207="GALV",I1207=""))),"GRR",IF(AND(B1207='Dropdown Answer Key'!$B$14,OR(E1207="Unknown",F1207="Unknown")),"Unknown SL","Non Lead")))))))))))</f>
        <v>ERROR</v>
      </c>
      <c r="T1207" s="122" t="str">
        <f>IF(OR(M1207="",Q1207="",S1207="ERROR"),"BLANK",IF((AND(M1207='Dropdown Answer Key'!$B$25,OR('Service Line Inventory'!S1207="Lead",S1207="Unknown SL"))),"Tier 1",IF(AND('Service Line Inventory'!M1207='Dropdown Answer Key'!$B$26,OR('Service Line Inventory'!S1207="Lead",S1207="Unknown SL")),"Tier 2",IF(AND('Service Line Inventory'!M1207='Dropdown Answer Key'!$B$27,OR('Service Line Inventory'!S1207="Lead",S1207="Unknown SL")),"Tier 2",IF('Service Line Inventory'!S1207="GRR","Tier 3",IF((AND('Service Line Inventory'!M1207='Dropdown Answer Key'!$B$25,'Service Line Inventory'!Q1207='Dropdown Answer Key'!$M$25,O1207='Dropdown Answer Key'!$G$27,'Service Line Inventory'!P1207='Dropdown Answer Key'!$J$27,S1207="Non Lead")),"Tier 4",IF((AND('Service Line Inventory'!M1207='Dropdown Answer Key'!$B$25,'Service Line Inventory'!Q1207='Dropdown Answer Key'!$M$25,O1207='Dropdown Answer Key'!$G$27,S1207="Non Lead")),"Tier 4",IF((AND('Service Line Inventory'!M1207='Dropdown Answer Key'!$B$25,'Service Line Inventory'!Q1207='Dropdown Answer Key'!$M$25,'Service Line Inventory'!P1207='Dropdown Answer Key'!$J$27,S1207="Non Lead")),"Tier 4","Tier 5"))))))))</f>
        <v>BLANK</v>
      </c>
      <c r="U1207" s="123" t="str">
        <f t="shared" si="73"/>
        <v>ERROR</v>
      </c>
      <c r="V1207" s="122" t="str">
        <f t="shared" si="74"/>
        <v>ERROR</v>
      </c>
      <c r="W1207" s="122" t="str">
        <f t="shared" si="75"/>
        <v>NO</v>
      </c>
      <c r="X1207" s="116"/>
      <c r="Y1207" s="105"/>
      <c r="Z1207" s="85"/>
    </row>
    <row r="1208" spans="1:26">
      <c r="A1208" s="80"/>
      <c r="B1208" s="80"/>
      <c r="C1208" s="111"/>
      <c r="D1208" s="81"/>
      <c r="E1208" s="111"/>
      <c r="F1208" s="111"/>
      <c r="G1208" s="113"/>
      <c r="H1208" s="101"/>
      <c r="I1208" s="81"/>
      <c r="J1208" s="82"/>
      <c r="K1208" s="81"/>
      <c r="L1208" s="101" t="str">
        <f t="shared" si="72"/>
        <v>ERROR</v>
      </c>
      <c r="M1208" s="117"/>
      <c r="N1208" s="81"/>
      <c r="O1208" s="81"/>
      <c r="P1208" s="81"/>
      <c r="Q1208" s="80"/>
      <c r="R1208" s="81"/>
      <c r="S1208" s="106" t="str">
        <f>IF(OR(B1208="",$C$3="",$G$3=""),"ERROR",IF(AND(B1208='Dropdown Answer Key'!$B$12,OR(E1208="Lead",E1208="U, May have L",E1208="COM",E1208="")),"Lead",IF(AND(B1208='Dropdown Answer Key'!$B$12,OR(AND(E1208="GALV",H1208="Y"),AND(E1208="GALV",H1208="UN"),AND(E1208="GALV",H1208=""))),"GRR",IF(AND(B1208='Dropdown Answer Key'!$B$12,E1208="Unknown"),"Unknown SL",IF(AND(B1208='Dropdown Answer Key'!$B$13,OR(F1208="Lead",F1208="U, May have L",F1208="COM",F1208="")),"Lead",IF(AND(B1208='Dropdown Answer Key'!$B$13,OR(AND(F1208="GALV",H1208="Y"),AND(F1208="GALV",H1208="UN"),AND(F1208="GALV",H1208=""))),"GRR",IF(AND(B1208='Dropdown Answer Key'!$B$13,F1208="Unknown"),"Unknown SL",IF(AND(B1208='Dropdown Answer Key'!$B$14,OR(E1208="Lead",E1208="U, May have L",E1208="COM",E1208="")),"Lead",IF(AND(B1208='Dropdown Answer Key'!$B$14,OR(F1208="Lead",F1208="U, May have L",F1208="COM",F1208="")),"Lead",IF(AND(B1208='Dropdown Answer Key'!$B$14,OR(AND(E1208="GALV",H1208="Y"),AND(E1208="GALV",H1208="UN"),AND(E1208="GALV",H1208=""),AND(F1208="GALV",H1208="Y"),AND(F1208="GALV",H1208="UN"),AND(F1208="GALV",H1208=""),AND(F1208="GALV",I1208="Y"),AND(F1208="GALV",I1208="UN"),AND(F1208="GALV",I1208=""))),"GRR",IF(AND(B1208='Dropdown Answer Key'!$B$14,OR(E1208="Unknown",F1208="Unknown")),"Unknown SL","Non Lead")))))))))))</f>
        <v>ERROR</v>
      </c>
      <c r="T1208" s="83" t="str">
        <f>IF(OR(M1208="",Q1208="",S1208="ERROR"),"BLANK",IF((AND(M1208='Dropdown Answer Key'!$B$25,OR('Service Line Inventory'!S1208="Lead",S1208="Unknown SL"))),"Tier 1",IF(AND('Service Line Inventory'!M1208='Dropdown Answer Key'!$B$26,OR('Service Line Inventory'!S1208="Lead",S1208="Unknown SL")),"Tier 2",IF(AND('Service Line Inventory'!M1208='Dropdown Answer Key'!$B$27,OR('Service Line Inventory'!S1208="Lead",S1208="Unknown SL")),"Tier 2",IF('Service Line Inventory'!S1208="GRR","Tier 3",IF((AND('Service Line Inventory'!M1208='Dropdown Answer Key'!$B$25,'Service Line Inventory'!Q1208='Dropdown Answer Key'!$M$25,O1208='Dropdown Answer Key'!$G$27,'Service Line Inventory'!P1208='Dropdown Answer Key'!$J$27,S1208="Non Lead")),"Tier 4",IF((AND('Service Line Inventory'!M1208='Dropdown Answer Key'!$B$25,'Service Line Inventory'!Q1208='Dropdown Answer Key'!$M$25,O1208='Dropdown Answer Key'!$G$27,S1208="Non Lead")),"Tier 4",IF((AND('Service Line Inventory'!M1208='Dropdown Answer Key'!$B$25,'Service Line Inventory'!Q1208='Dropdown Answer Key'!$M$25,'Service Line Inventory'!P1208='Dropdown Answer Key'!$J$27,S1208="Non Lead")),"Tier 4","Tier 5"))))))))</f>
        <v>BLANK</v>
      </c>
      <c r="U1208" s="109" t="str">
        <f t="shared" si="73"/>
        <v>ERROR</v>
      </c>
      <c r="V1208" s="83" t="str">
        <f t="shared" si="74"/>
        <v>ERROR</v>
      </c>
      <c r="W1208" s="83" t="str">
        <f t="shared" si="75"/>
        <v>NO</v>
      </c>
      <c r="X1208" s="115"/>
      <c r="Y1208" s="84"/>
      <c r="Z1208" s="85"/>
    </row>
    <row r="1209" spans="1:26">
      <c r="A1209" s="89"/>
      <c r="B1209" s="90"/>
      <c r="C1209" s="112"/>
      <c r="D1209" s="90"/>
      <c r="E1209" s="112"/>
      <c r="F1209" s="112"/>
      <c r="G1209" s="114"/>
      <c r="H1209" s="102"/>
      <c r="I1209" s="90"/>
      <c r="J1209" s="91"/>
      <c r="K1209" s="90"/>
      <c r="L1209" s="102" t="str">
        <f t="shared" si="72"/>
        <v>ERROR</v>
      </c>
      <c r="M1209" s="118"/>
      <c r="N1209" s="90"/>
      <c r="O1209" s="90"/>
      <c r="P1209" s="90"/>
      <c r="Q1209" s="89"/>
      <c r="R1209" s="90"/>
      <c r="S1209" s="121" t="str">
        <f>IF(OR(B1209="",$C$3="",$G$3=""),"ERROR",IF(AND(B1209='Dropdown Answer Key'!$B$12,OR(E1209="Lead",E1209="U, May have L",E1209="COM",E1209="")),"Lead",IF(AND(B1209='Dropdown Answer Key'!$B$12,OR(AND(E1209="GALV",H1209="Y"),AND(E1209="GALV",H1209="UN"),AND(E1209="GALV",H1209=""))),"GRR",IF(AND(B1209='Dropdown Answer Key'!$B$12,E1209="Unknown"),"Unknown SL",IF(AND(B1209='Dropdown Answer Key'!$B$13,OR(F1209="Lead",F1209="U, May have L",F1209="COM",F1209="")),"Lead",IF(AND(B1209='Dropdown Answer Key'!$B$13,OR(AND(F1209="GALV",H1209="Y"),AND(F1209="GALV",H1209="UN"),AND(F1209="GALV",H1209=""))),"GRR",IF(AND(B1209='Dropdown Answer Key'!$B$13,F1209="Unknown"),"Unknown SL",IF(AND(B1209='Dropdown Answer Key'!$B$14,OR(E1209="Lead",E1209="U, May have L",E1209="COM",E1209="")),"Lead",IF(AND(B1209='Dropdown Answer Key'!$B$14,OR(F1209="Lead",F1209="U, May have L",F1209="COM",F1209="")),"Lead",IF(AND(B1209='Dropdown Answer Key'!$B$14,OR(AND(E1209="GALV",H1209="Y"),AND(E1209="GALV",H1209="UN"),AND(E1209="GALV",H1209=""),AND(F1209="GALV",H1209="Y"),AND(F1209="GALV",H1209="UN"),AND(F1209="GALV",H1209=""),AND(F1209="GALV",I1209="Y"),AND(F1209="GALV",I1209="UN"),AND(F1209="GALV",I1209=""))),"GRR",IF(AND(B1209='Dropdown Answer Key'!$B$14,OR(E1209="Unknown",F1209="Unknown")),"Unknown SL","Non Lead")))))))))))</f>
        <v>ERROR</v>
      </c>
      <c r="T1209" s="122" t="str">
        <f>IF(OR(M1209="",Q1209="",S1209="ERROR"),"BLANK",IF((AND(M1209='Dropdown Answer Key'!$B$25,OR('Service Line Inventory'!S1209="Lead",S1209="Unknown SL"))),"Tier 1",IF(AND('Service Line Inventory'!M1209='Dropdown Answer Key'!$B$26,OR('Service Line Inventory'!S1209="Lead",S1209="Unknown SL")),"Tier 2",IF(AND('Service Line Inventory'!M1209='Dropdown Answer Key'!$B$27,OR('Service Line Inventory'!S1209="Lead",S1209="Unknown SL")),"Tier 2",IF('Service Line Inventory'!S1209="GRR","Tier 3",IF((AND('Service Line Inventory'!M1209='Dropdown Answer Key'!$B$25,'Service Line Inventory'!Q1209='Dropdown Answer Key'!$M$25,O1209='Dropdown Answer Key'!$G$27,'Service Line Inventory'!P1209='Dropdown Answer Key'!$J$27,S1209="Non Lead")),"Tier 4",IF((AND('Service Line Inventory'!M1209='Dropdown Answer Key'!$B$25,'Service Line Inventory'!Q1209='Dropdown Answer Key'!$M$25,O1209='Dropdown Answer Key'!$G$27,S1209="Non Lead")),"Tier 4",IF((AND('Service Line Inventory'!M1209='Dropdown Answer Key'!$B$25,'Service Line Inventory'!Q1209='Dropdown Answer Key'!$M$25,'Service Line Inventory'!P1209='Dropdown Answer Key'!$J$27,S1209="Non Lead")),"Tier 4","Tier 5"))))))))</f>
        <v>BLANK</v>
      </c>
      <c r="U1209" s="123" t="str">
        <f t="shared" si="73"/>
        <v>ERROR</v>
      </c>
      <c r="V1209" s="122" t="str">
        <f t="shared" si="74"/>
        <v>ERROR</v>
      </c>
      <c r="W1209" s="122" t="str">
        <f t="shared" si="75"/>
        <v>NO</v>
      </c>
      <c r="X1209" s="116"/>
      <c r="Y1209" s="105"/>
      <c r="Z1209" s="85"/>
    </row>
    <row r="1210" spans="1:26">
      <c r="A1210" s="80"/>
      <c r="B1210" s="80"/>
      <c r="C1210" s="111"/>
      <c r="D1210" s="81"/>
      <c r="E1210" s="111"/>
      <c r="F1210" s="111"/>
      <c r="G1210" s="113"/>
      <c r="H1210" s="101"/>
      <c r="I1210" s="81"/>
      <c r="J1210" s="82"/>
      <c r="K1210" s="81"/>
      <c r="L1210" s="101" t="str">
        <f t="shared" si="72"/>
        <v>ERROR</v>
      </c>
      <c r="M1210" s="117"/>
      <c r="N1210" s="81"/>
      <c r="O1210" s="81"/>
      <c r="P1210" s="81"/>
      <c r="Q1210" s="80"/>
      <c r="R1210" s="81"/>
      <c r="S1210" s="106" t="str">
        <f>IF(OR(B1210="",$C$3="",$G$3=""),"ERROR",IF(AND(B1210='Dropdown Answer Key'!$B$12,OR(E1210="Lead",E1210="U, May have L",E1210="COM",E1210="")),"Lead",IF(AND(B1210='Dropdown Answer Key'!$B$12,OR(AND(E1210="GALV",H1210="Y"),AND(E1210="GALV",H1210="UN"),AND(E1210="GALV",H1210=""))),"GRR",IF(AND(B1210='Dropdown Answer Key'!$B$12,E1210="Unknown"),"Unknown SL",IF(AND(B1210='Dropdown Answer Key'!$B$13,OR(F1210="Lead",F1210="U, May have L",F1210="COM",F1210="")),"Lead",IF(AND(B1210='Dropdown Answer Key'!$B$13,OR(AND(F1210="GALV",H1210="Y"),AND(F1210="GALV",H1210="UN"),AND(F1210="GALV",H1210=""))),"GRR",IF(AND(B1210='Dropdown Answer Key'!$B$13,F1210="Unknown"),"Unknown SL",IF(AND(B1210='Dropdown Answer Key'!$B$14,OR(E1210="Lead",E1210="U, May have L",E1210="COM",E1210="")),"Lead",IF(AND(B1210='Dropdown Answer Key'!$B$14,OR(F1210="Lead",F1210="U, May have L",F1210="COM",F1210="")),"Lead",IF(AND(B1210='Dropdown Answer Key'!$B$14,OR(AND(E1210="GALV",H1210="Y"),AND(E1210="GALV",H1210="UN"),AND(E1210="GALV",H1210=""),AND(F1210="GALV",H1210="Y"),AND(F1210="GALV",H1210="UN"),AND(F1210="GALV",H1210=""),AND(F1210="GALV",I1210="Y"),AND(F1210="GALV",I1210="UN"),AND(F1210="GALV",I1210=""))),"GRR",IF(AND(B1210='Dropdown Answer Key'!$B$14,OR(E1210="Unknown",F1210="Unknown")),"Unknown SL","Non Lead")))))))))))</f>
        <v>ERROR</v>
      </c>
      <c r="T1210" s="83" t="str">
        <f>IF(OR(M1210="",Q1210="",S1210="ERROR"),"BLANK",IF((AND(M1210='Dropdown Answer Key'!$B$25,OR('Service Line Inventory'!S1210="Lead",S1210="Unknown SL"))),"Tier 1",IF(AND('Service Line Inventory'!M1210='Dropdown Answer Key'!$B$26,OR('Service Line Inventory'!S1210="Lead",S1210="Unknown SL")),"Tier 2",IF(AND('Service Line Inventory'!M1210='Dropdown Answer Key'!$B$27,OR('Service Line Inventory'!S1210="Lead",S1210="Unknown SL")),"Tier 2",IF('Service Line Inventory'!S1210="GRR","Tier 3",IF((AND('Service Line Inventory'!M1210='Dropdown Answer Key'!$B$25,'Service Line Inventory'!Q1210='Dropdown Answer Key'!$M$25,O1210='Dropdown Answer Key'!$G$27,'Service Line Inventory'!P1210='Dropdown Answer Key'!$J$27,S1210="Non Lead")),"Tier 4",IF((AND('Service Line Inventory'!M1210='Dropdown Answer Key'!$B$25,'Service Line Inventory'!Q1210='Dropdown Answer Key'!$M$25,O1210='Dropdown Answer Key'!$G$27,S1210="Non Lead")),"Tier 4",IF((AND('Service Line Inventory'!M1210='Dropdown Answer Key'!$B$25,'Service Line Inventory'!Q1210='Dropdown Answer Key'!$M$25,'Service Line Inventory'!P1210='Dropdown Answer Key'!$J$27,S1210="Non Lead")),"Tier 4","Tier 5"))))))))</f>
        <v>BLANK</v>
      </c>
      <c r="U1210" s="109" t="str">
        <f t="shared" si="73"/>
        <v>ERROR</v>
      </c>
      <c r="V1210" s="83" t="str">
        <f t="shared" si="74"/>
        <v>ERROR</v>
      </c>
      <c r="W1210" s="83" t="str">
        <f t="shared" si="75"/>
        <v>NO</v>
      </c>
      <c r="X1210" s="115"/>
      <c r="Y1210" s="84"/>
      <c r="Z1210" s="85"/>
    </row>
    <row r="1211" spans="1:26">
      <c r="A1211" s="89"/>
      <c r="B1211" s="90"/>
      <c r="C1211" s="112"/>
      <c r="D1211" s="90"/>
      <c r="E1211" s="112"/>
      <c r="F1211" s="112"/>
      <c r="G1211" s="114"/>
      <c r="H1211" s="102"/>
      <c r="I1211" s="90"/>
      <c r="J1211" s="91"/>
      <c r="K1211" s="90"/>
      <c r="L1211" s="102" t="str">
        <f t="shared" si="72"/>
        <v>ERROR</v>
      </c>
      <c r="M1211" s="118"/>
      <c r="N1211" s="90"/>
      <c r="O1211" s="90"/>
      <c r="P1211" s="90"/>
      <c r="Q1211" s="89"/>
      <c r="R1211" s="90"/>
      <c r="S1211" s="121" t="str">
        <f>IF(OR(B1211="",$C$3="",$G$3=""),"ERROR",IF(AND(B1211='Dropdown Answer Key'!$B$12,OR(E1211="Lead",E1211="U, May have L",E1211="COM",E1211="")),"Lead",IF(AND(B1211='Dropdown Answer Key'!$B$12,OR(AND(E1211="GALV",H1211="Y"),AND(E1211="GALV",H1211="UN"),AND(E1211="GALV",H1211=""))),"GRR",IF(AND(B1211='Dropdown Answer Key'!$B$12,E1211="Unknown"),"Unknown SL",IF(AND(B1211='Dropdown Answer Key'!$B$13,OR(F1211="Lead",F1211="U, May have L",F1211="COM",F1211="")),"Lead",IF(AND(B1211='Dropdown Answer Key'!$B$13,OR(AND(F1211="GALV",H1211="Y"),AND(F1211="GALV",H1211="UN"),AND(F1211="GALV",H1211=""))),"GRR",IF(AND(B1211='Dropdown Answer Key'!$B$13,F1211="Unknown"),"Unknown SL",IF(AND(B1211='Dropdown Answer Key'!$B$14,OR(E1211="Lead",E1211="U, May have L",E1211="COM",E1211="")),"Lead",IF(AND(B1211='Dropdown Answer Key'!$B$14,OR(F1211="Lead",F1211="U, May have L",F1211="COM",F1211="")),"Lead",IF(AND(B1211='Dropdown Answer Key'!$B$14,OR(AND(E1211="GALV",H1211="Y"),AND(E1211="GALV",H1211="UN"),AND(E1211="GALV",H1211=""),AND(F1211="GALV",H1211="Y"),AND(F1211="GALV",H1211="UN"),AND(F1211="GALV",H1211=""),AND(F1211="GALV",I1211="Y"),AND(F1211="GALV",I1211="UN"),AND(F1211="GALV",I1211=""))),"GRR",IF(AND(B1211='Dropdown Answer Key'!$B$14,OR(E1211="Unknown",F1211="Unknown")),"Unknown SL","Non Lead")))))))))))</f>
        <v>ERROR</v>
      </c>
      <c r="T1211" s="122" t="str">
        <f>IF(OR(M1211="",Q1211="",S1211="ERROR"),"BLANK",IF((AND(M1211='Dropdown Answer Key'!$B$25,OR('Service Line Inventory'!S1211="Lead",S1211="Unknown SL"))),"Tier 1",IF(AND('Service Line Inventory'!M1211='Dropdown Answer Key'!$B$26,OR('Service Line Inventory'!S1211="Lead",S1211="Unknown SL")),"Tier 2",IF(AND('Service Line Inventory'!M1211='Dropdown Answer Key'!$B$27,OR('Service Line Inventory'!S1211="Lead",S1211="Unknown SL")),"Tier 2",IF('Service Line Inventory'!S1211="GRR","Tier 3",IF((AND('Service Line Inventory'!M1211='Dropdown Answer Key'!$B$25,'Service Line Inventory'!Q1211='Dropdown Answer Key'!$M$25,O1211='Dropdown Answer Key'!$G$27,'Service Line Inventory'!P1211='Dropdown Answer Key'!$J$27,S1211="Non Lead")),"Tier 4",IF((AND('Service Line Inventory'!M1211='Dropdown Answer Key'!$B$25,'Service Line Inventory'!Q1211='Dropdown Answer Key'!$M$25,O1211='Dropdown Answer Key'!$G$27,S1211="Non Lead")),"Tier 4",IF((AND('Service Line Inventory'!M1211='Dropdown Answer Key'!$B$25,'Service Line Inventory'!Q1211='Dropdown Answer Key'!$M$25,'Service Line Inventory'!P1211='Dropdown Answer Key'!$J$27,S1211="Non Lead")),"Tier 4","Tier 5"))))))))</f>
        <v>BLANK</v>
      </c>
      <c r="U1211" s="123" t="str">
        <f t="shared" si="73"/>
        <v>ERROR</v>
      </c>
      <c r="V1211" s="122" t="str">
        <f t="shared" si="74"/>
        <v>ERROR</v>
      </c>
      <c r="W1211" s="122" t="str">
        <f t="shared" si="75"/>
        <v>NO</v>
      </c>
      <c r="X1211" s="116"/>
      <c r="Y1211" s="105"/>
      <c r="Z1211" s="85"/>
    </row>
    <row r="1212" spans="1:26">
      <c r="A1212" s="80"/>
      <c r="B1212" s="80"/>
      <c r="C1212" s="111"/>
      <c r="D1212" s="81"/>
      <c r="E1212" s="111"/>
      <c r="F1212" s="111"/>
      <c r="G1212" s="113"/>
      <c r="H1212" s="101"/>
      <c r="I1212" s="81"/>
      <c r="J1212" s="82"/>
      <c r="K1212" s="81"/>
      <c r="L1212" s="101" t="str">
        <f t="shared" si="72"/>
        <v>ERROR</v>
      </c>
      <c r="M1212" s="117"/>
      <c r="N1212" s="81"/>
      <c r="O1212" s="81"/>
      <c r="P1212" s="81"/>
      <c r="Q1212" s="80"/>
      <c r="R1212" s="81"/>
      <c r="S1212" s="106" t="str">
        <f>IF(OR(B1212="",$C$3="",$G$3=""),"ERROR",IF(AND(B1212='Dropdown Answer Key'!$B$12,OR(E1212="Lead",E1212="U, May have L",E1212="COM",E1212="")),"Lead",IF(AND(B1212='Dropdown Answer Key'!$B$12,OR(AND(E1212="GALV",H1212="Y"),AND(E1212="GALV",H1212="UN"),AND(E1212="GALV",H1212=""))),"GRR",IF(AND(B1212='Dropdown Answer Key'!$B$12,E1212="Unknown"),"Unknown SL",IF(AND(B1212='Dropdown Answer Key'!$B$13,OR(F1212="Lead",F1212="U, May have L",F1212="COM",F1212="")),"Lead",IF(AND(B1212='Dropdown Answer Key'!$B$13,OR(AND(F1212="GALV",H1212="Y"),AND(F1212="GALV",H1212="UN"),AND(F1212="GALV",H1212=""))),"GRR",IF(AND(B1212='Dropdown Answer Key'!$B$13,F1212="Unknown"),"Unknown SL",IF(AND(B1212='Dropdown Answer Key'!$B$14,OR(E1212="Lead",E1212="U, May have L",E1212="COM",E1212="")),"Lead",IF(AND(B1212='Dropdown Answer Key'!$B$14,OR(F1212="Lead",F1212="U, May have L",F1212="COM",F1212="")),"Lead",IF(AND(B1212='Dropdown Answer Key'!$B$14,OR(AND(E1212="GALV",H1212="Y"),AND(E1212="GALV",H1212="UN"),AND(E1212="GALV",H1212=""),AND(F1212="GALV",H1212="Y"),AND(F1212="GALV",H1212="UN"),AND(F1212="GALV",H1212=""),AND(F1212="GALV",I1212="Y"),AND(F1212="GALV",I1212="UN"),AND(F1212="GALV",I1212=""))),"GRR",IF(AND(B1212='Dropdown Answer Key'!$B$14,OR(E1212="Unknown",F1212="Unknown")),"Unknown SL","Non Lead")))))))))))</f>
        <v>ERROR</v>
      </c>
      <c r="T1212" s="83" t="str">
        <f>IF(OR(M1212="",Q1212="",S1212="ERROR"),"BLANK",IF((AND(M1212='Dropdown Answer Key'!$B$25,OR('Service Line Inventory'!S1212="Lead",S1212="Unknown SL"))),"Tier 1",IF(AND('Service Line Inventory'!M1212='Dropdown Answer Key'!$B$26,OR('Service Line Inventory'!S1212="Lead",S1212="Unknown SL")),"Tier 2",IF(AND('Service Line Inventory'!M1212='Dropdown Answer Key'!$B$27,OR('Service Line Inventory'!S1212="Lead",S1212="Unknown SL")),"Tier 2",IF('Service Line Inventory'!S1212="GRR","Tier 3",IF((AND('Service Line Inventory'!M1212='Dropdown Answer Key'!$B$25,'Service Line Inventory'!Q1212='Dropdown Answer Key'!$M$25,O1212='Dropdown Answer Key'!$G$27,'Service Line Inventory'!P1212='Dropdown Answer Key'!$J$27,S1212="Non Lead")),"Tier 4",IF((AND('Service Line Inventory'!M1212='Dropdown Answer Key'!$B$25,'Service Line Inventory'!Q1212='Dropdown Answer Key'!$M$25,O1212='Dropdown Answer Key'!$G$27,S1212="Non Lead")),"Tier 4",IF((AND('Service Line Inventory'!M1212='Dropdown Answer Key'!$B$25,'Service Line Inventory'!Q1212='Dropdown Answer Key'!$M$25,'Service Line Inventory'!P1212='Dropdown Answer Key'!$J$27,S1212="Non Lead")),"Tier 4","Tier 5"))))))))</f>
        <v>BLANK</v>
      </c>
      <c r="U1212" s="109" t="str">
        <f t="shared" si="73"/>
        <v>ERROR</v>
      </c>
      <c r="V1212" s="83" t="str">
        <f t="shared" si="74"/>
        <v>ERROR</v>
      </c>
      <c r="W1212" s="83" t="str">
        <f t="shared" si="75"/>
        <v>NO</v>
      </c>
      <c r="X1212" s="115"/>
      <c r="Y1212" s="84"/>
      <c r="Z1212" s="85"/>
    </row>
    <row r="1213" spans="1:26">
      <c r="A1213" s="89"/>
      <c r="B1213" s="90"/>
      <c r="C1213" s="112"/>
      <c r="D1213" s="90"/>
      <c r="E1213" s="112"/>
      <c r="F1213" s="112"/>
      <c r="G1213" s="114"/>
      <c r="H1213" s="102"/>
      <c r="I1213" s="90"/>
      <c r="J1213" s="91"/>
      <c r="K1213" s="90"/>
      <c r="L1213" s="102" t="str">
        <f t="shared" si="72"/>
        <v>ERROR</v>
      </c>
      <c r="M1213" s="118"/>
      <c r="N1213" s="90"/>
      <c r="O1213" s="90"/>
      <c r="P1213" s="90"/>
      <c r="Q1213" s="89"/>
      <c r="R1213" s="90"/>
      <c r="S1213" s="121" t="str">
        <f>IF(OR(B1213="",$C$3="",$G$3=""),"ERROR",IF(AND(B1213='Dropdown Answer Key'!$B$12,OR(E1213="Lead",E1213="U, May have L",E1213="COM",E1213="")),"Lead",IF(AND(B1213='Dropdown Answer Key'!$B$12,OR(AND(E1213="GALV",H1213="Y"),AND(E1213="GALV",H1213="UN"),AND(E1213="GALV",H1213=""))),"GRR",IF(AND(B1213='Dropdown Answer Key'!$B$12,E1213="Unknown"),"Unknown SL",IF(AND(B1213='Dropdown Answer Key'!$B$13,OR(F1213="Lead",F1213="U, May have L",F1213="COM",F1213="")),"Lead",IF(AND(B1213='Dropdown Answer Key'!$B$13,OR(AND(F1213="GALV",H1213="Y"),AND(F1213="GALV",H1213="UN"),AND(F1213="GALV",H1213=""))),"GRR",IF(AND(B1213='Dropdown Answer Key'!$B$13,F1213="Unknown"),"Unknown SL",IF(AND(B1213='Dropdown Answer Key'!$B$14,OR(E1213="Lead",E1213="U, May have L",E1213="COM",E1213="")),"Lead",IF(AND(B1213='Dropdown Answer Key'!$B$14,OR(F1213="Lead",F1213="U, May have L",F1213="COM",F1213="")),"Lead",IF(AND(B1213='Dropdown Answer Key'!$B$14,OR(AND(E1213="GALV",H1213="Y"),AND(E1213="GALV",H1213="UN"),AND(E1213="GALV",H1213=""),AND(F1213="GALV",H1213="Y"),AND(F1213="GALV",H1213="UN"),AND(F1213="GALV",H1213=""),AND(F1213="GALV",I1213="Y"),AND(F1213="GALV",I1213="UN"),AND(F1213="GALV",I1213=""))),"GRR",IF(AND(B1213='Dropdown Answer Key'!$B$14,OR(E1213="Unknown",F1213="Unknown")),"Unknown SL","Non Lead")))))))))))</f>
        <v>ERROR</v>
      </c>
      <c r="T1213" s="122" t="str">
        <f>IF(OR(M1213="",Q1213="",S1213="ERROR"),"BLANK",IF((AND(M1213='Dropdown Answer Key'!$B$25,OR('Service Line Inventory'!S1213="Lead",S1213="Unknown SL"))),"Tier 1",IF(AND('Service Line Inventory'!M1213='Dropdown Answer Key'!$B$26,OR('Service Line Inventory'!S1213="Lead",S1213="Unknown SL")),"Tier 2",IF(AND('Service Line Inventory'!M1213='Dropdown Answer Key'!$B$27,OR('Service Line Inventory'!S1213="Lead",S1213="Unknown SL")),"Tier 2",IF('Service Line Inventory'!S1213="GRR","Tier 3",IF((AND('Service Line Inventory'!M1213='Dropdown Answer Key'!$B$25,'Service Line Inventory'!Q1213='Dropdown Answer Key'!$M$25,O1213='Dropdown Answer Key'!$G$27,'Service Line Inventory'!P1213='Dropdown Answer Key'!$J$27,S1213="Non Lead")),"Tier 4",IF((AND('Service Line Inventory'!M1213='Dropdown Answer Key'!$B$25,'Service Line Inventory'!Q1213='Dropdown Answer Key'!$M$25,O1213='Dropdown Answer Key'!$G$27,S1213="Non Lead")),"Tier 4",IF((AND('Service Line Inventory'!M1213='Dropdown Answer Key'!$B$25,'Service Line Inventory'!Q1213='Dropdown Answer Key'!$M$25,'Service Line Inventory'!P1213='Dropdown Answer Key'!$J$27,S1213="Non Lead")),"Tier 4","Tier 5"))))))))</f>
        <v>BLANK</v>
      </c>
      <c r="U1213" s="123" t="str">
        <f t="shared" si="73"/>
        <v>ERROR</v>
      </c>
      <c r="V1213" s="122" t="str">
        <f t="shared" si="74"/>
        <v>ERROR</v>
      </c>
      <c r="W1213" s="122" t="str">
        <f t="shared" si="75"/>
        <v>NO</v>
      </c>
      <c r="X1213" s="116"/>
      <c r="Y1213" s="105"/>
      <c r="Z1213" s="85"/>
    </row>
    <row r="1214" spans="1:26">
      <c r="A1214" s="80"/>
      <c r="B1214" s="80"/>
      <c r="C1214" s="111"/>
      <c r="D1214" s="81"/>
      <c r="E1214" s="111"/>
      <c r="F1214" s="111"/>
      <c r="G1214" s="113"/>
      <c r="H1214" s="101"/>
      <c r="I1214" s="81"/>
      <c r="J1214" s="82"/>
      <c r="K1214" s="81"/>
      <c r="L1214" s="101" t="str">
        <f t="shared" si="72"/>
        <v>ERROR</v>
      </c>
      <c r="M1214" s="117"/>
      <c r="N1214" s="81"/>
      <c r="O1214" s="81"/>
      <c r="P1214" s="81"/>
      <c r="Q1214" s="80"/>
      <c r="R1214" s="81"/>
      <c r="S1214" s="106" t="str">
        <f>IF(OR(B1214="",$C$3="",$G$3=""),"ERROR",IF(AND(B1214='Dropdown Answer Key'!$B$12,OR(E1214="Lead",E1214="U, May have L",E1214="COM",E1214="")),"Lead",IF(AND(B1214='Dropdown Answer Key'!$B$12,OR(AND(E1214="GALV",H1214="Y"),AND(E1214="GALV",H1214="UN"),AND(E1214="GALV",H1214=""))),"GRR",IF(AND(B1214='Dropdown Answer Key'!$B$12,E1214="Unknown"),"Unknown SL",IF(AND(B1214='Dropdown Answer Key'!$B$13,OR(F1214="Lead",F1214="U, May have L",F1214="COM",F1214="")),"Lead",IF(AND(B1214='Dropdown Answer Key'!$B$13,OR(AND(F1214="GALV",H1214="Y"),AND(F1214="GALV",H1214="UN"),AND(F1214="GALV",H1214=""))),"GRR",IF(AND(B1214='Dropdown Answer Key'!$B$13,F1214="Unknown"),"Unknown SL",IF(AND(B1214='Dropdown Answer Key'!$B$14,OR(E1214="Lead",E1214="U, May have L",E1214="COM",E1214="")),"Lead",IF(AND(B1214='Dropdown Answer Key'!$B$14,OR(F1214="Lead",F1214="U, May have L",F1214="COM",F1214="")),"Lead",IF(AND(B1214='Dropdown Answer Key'!$B$14,OR(AND(E1214="GALV",H1214="Y"),AND(E1214="GALV",H1214="UN"),AND(E1214="GALV",H1214=""),AND(F1214="GALV",H1214="Y"),AND(F1214="GALV",H1214="UN"),AND(F1214="GALV",H1214=""),AND(F1214="GALV",I1214="Y"),AND(F1214="GALV",I1214="UN"),AND(F1214="GALV",I1214=""))),"GRR",IF(AND(B1214='Dropdown Answer Key'!$B$14,OR(E1214="Unknown",F1214="Unknown")),"Unknown SL","Non Lead")))))))))))</f>
        <v>ERROR</v>
      </c>
      <c r="T1214" s="83" t="str">
        <f>IF(OR(M1214="",Q1214="",S1214="ERROR"),"BLANK",IF((AND(M1214='Dropdown Answer Key'!$B$25,OR('Service Line Inventory'!S1214="Lead",S1214="Unknown SL"))),"Tier 1",IF(AND('Service Line Inventory'!M1214='Dropdown Answer Key'!$B$26,OR('Service Line Inventory'!S1214="Lead",S1214="Unknown SL")),"Tier 2",IF(AND('Service Line Inventory'!M1214='Dropdown Answer Key'!$B$27,OR('Service Line Inventory'!S1214="Lead",S1214="Unknown SL")),"Tier 2",IF('Service Line Inventory'!S1214="GRR","Tier 3",IF((AND('Service Line Inventory'!M1214='Dropdown Answer Key'!$B$25,'Service Line Inventory'!Q1214='Dropdown Answer Key'!$M$25,O1214='Dropdown Answer Key'!$G$27,'Service Line Inventory'!P1214='Dropdown Answer Key'!$J$27,S1214="Non Lead")),"Tier 4",IF((AND('Service Line Inventory'!M1214='Dropdown Answer Key'!$B$25,'Service Line Inventory'!Q1214='Dropdown Answer Key'!$M$25,O1214='Dropdown Answer Key'!$G$27,S1214="Non Lead")),"Tier 4",IF((AND('Service Line Inventory'!M1214='Dropdown Answer Key'!$B$25,'Service Line Inventory'!Q1214='Dropdown Answer Key'!$M$25,'Service Line Inventory'!P1214='Dropdown Answer Key'!$J$27,S1214="Non Lead")),"Tier 4","Tier 5"))))))))</f>
        <v>BLANK</v>
      </c>
      <c r="U1214" s="109" t="str">
        <f t="shared" si="73"/>
        <v>ERROR</v>
      </c>
      <c r="V1214" s="83" t="str">
        <f t="shared" si="74"/>
        <v>ERROR</v>
      </c>
      <c r="W1214" s="83" t="str">
        <f t="shared" si="75"/>
        <v>NO</v>
      </c>
      <c r="X1214" s="115"/>
      <c r="Y1214" s="84"/>
      <c r="Z1214" s="85"/>
    </row>
    <row r="1215" spans="1:26">
      <c r="A1215" s="89"/>
      <c r="B1215" s="90"/>
      <c r="C1215" s="112"/>
      <c r="D1215" s="90"/>
      <c r="E1215" s="112"/>
      <c r="F1215" s="112"/>
      <c r="G1215" s="114"/>
      <c r="H1215" s="102"/>
      <c r="I1215" s="90"/>
      <c r="J1215" s="91"/>
      <c r="K1215" s="90"/>
      <c r="L1215" s="102" t="str">
        <f t="shared" si="72"/>
        <v>ERROR</v>
      </c>
      <c r="M1215" s="118"/>
      <c r="N1215" s="90"/>
      <c r="O1215" s="90"/>
      <c r="P1215" s="90"/>
      <c r="Q1215" s="89"/>
      <c r="R1215" s="90"/>
      <c r="S1215" s="121" t="str">
        <f>IF(OR(B1215="",$C$3="",$G$3=""),"ERROR",IF(AND(B1215='Dropdown Answer Key'!$B$12,OR(E1215="Lead",E1215="U, May have L",E1215="COM",E1215="")),"Lead",IF(AND(B1215='Dropdown Answer Key'!$B$12,OR(AND(E1215="GALV",H1215="Y"),AND(E1215="GALV",H1215="UN"),AND(E1215="GALV",H1215=""))),"GRR",IF(AND(B1215='Dropdown Answer Key'!$B$12,E1215="Unknown"),"Unknown SL",IF(AND(B1215='Dropdown Answer Key'!$B$13,OR(F1215="Lead",F1215="U, May have L",F1215="COM",F1215="")),"Lead",IF(AND(B1215='Dropdown Answer Key'!$B$13,OR(AND(F1215="GALV",H1215="Y"),AND(F1215="GALV",H1215="UN"),AND(F1215="GALV",H1215=""))),"GRR",IF(AND(B1215='Dropdown Answer Key'!$B$13,F1215="Unknown"),"Unknown SL",IF(AND(B1215='Dropdown Answer Key'!$B$14,OR(E1215="Lead",E1215="U, May have L",E1215="COM",E1215="")),"Lead",IF(AND(B1215='Dropdown Answer Key'!$B$14,OR(F1215="Lead",F1215="U, May have L",F1215="COM",F1215="")),"Lead",IF(AND(B1215='Dropdown Answer Key'!$B$14,OR(AND(E1215="GALV",H1215="Y"),AND(E1215="GALV",H1215="UN"),AND(E1215="GALV",H1215=""),AND(F1215="GALV",H1215="Y"),AND(F1215="GALV",H1215="UN"),AND(F1215="GALV",H1215=""),AND(F1215="GALV",I1215="Y"),AND(F1215="GALV",I1215="UN"),AND(F1215="GALV",I1215=""))),"GRR",IF(AND(B1215='Dropdown Answer Key'!$B$14,OR(E1215="Unknown",F1215="Unknown")),"Unknown SL","Non Lead")))))))))))</f>
        <v>ERROR</v>
      </c>
      <c r="T1215" s="122" t="str">
        <f>IF(OR(M1215="",Q1215="",S1215="ERROR"),"BLANK",IF((AND(M1215='Dropdown Answer Key'!$B$25,OR('Service Line Inventory'!S1215="Lead",S1215="Unknown SL"))),"Tier 1",IF(AND('Service Line Inventory'!M1215='Dropdown Answer Key'!$B$26,OR('Service Line Inventory'!S1215="Lead",S1215="Unknown SL")),"Tier 2",IF(AND('Service Line Inventory'!M1215='Dropdown Answer Key'!$B$27,OR('Service Line Inventory'!S1215="Lead",S1215="Unknown SL")),"Tier 2",IF('Service Line Inventory'!S1215="GRR","Tier 3",IF((AND('Service Line Inventory'!M1215='Dropdown Answer Key'!$B$25,'Service Line Inventory'!Q1215='Dropdown Answer Key'!$M$25,O1215='Dropdown Answer Key'!$G$27,'Service Line Inventory'!P1215='Dropdown Answer Key'!$J$27,S1215="Non Lead")),"Tier 4",IF((AND('Service Line Inventory'!M1215='Dropdown Answer Key'!$B$25,'Service Line Inventory'!Q1215='Dropdown Answer Key'!$M$25,O1215='Dropdown Answer Key'!$G$27,S1215="Non Lead")),"Tier 4",IF((AND('Service Line Inventory'!M1215='Dropdown Answer Key'!$B$25,'Service Line Inventory'!Q1215='Dropdown Answer Key'!$M$25,'Service Line Inventory'!P1215='Dropdown Answer Key'!$J$27,S1215="Non Lead")),"Tier 4","Tier 5"))))))))</f>
        <v>BLANK</v>
      </c>
      <c r="U1215" s="123" t="str">
        <f t="shared" si="73"/>
        <v>ERROR</v>
      </c>
      <c r="V1215" s="122" t="str">
        <f t="shared" si="74"/>
        <v>ERROR</v>
      </c>
      <c r="W1215" s="122" t="str">
        <f t="shared" si="75"/>
        <v>NO</v>
      </c>
      <c r="X1215" s="116"/>
      <c r="Y1215" s="105"/>
      <c r="Z1215" s="85"/>
    </row>
    <row r="1216" spans="1:26">
      <c r="A1216" s="80"/>
      <c r="B1216" s="80"/>
      <c r="C1216" s="111"/>
      <c r="D1216" s="81"/>
      <c r="E1216" s="111"/>
      <c r="F1216" s="111"/>
      <c r="G1216" s="113"/>
      <c r="H1216" s="101"/>
      <c r="I1216" s="81"/>
      <c r="J1216" s="82"/>
      <c r="K1216" s="81"/>
      <c r="L1216" s="101" t="str">
        <f t="shared" si="72"/>
        <v>ERROR</v>
      </c>
      <c r="M1216" s="117"/>
      <c r="N1216" s="81"/>
      <c r="O1216" s="81"/>
      <c r="P1216" s="81"/>
      <c r="Q1216" s="80"/>
      <c r="R1216" s="81"/>
      <c r="S1216" s="106" t="str">
        <f>IF(OR(B1216="",$C$3="",$G$3=""),"ERROR",IF(AND(B1216='Dropdown Answer Key'!$B$12,OR(E1216="Lead",E1216="U, May have L",E1216="COM",E1216="")),"Lead",IF(AND(B1216='Dropdown Answer Key'!$B$12,OR(AND(E1216="GALV",H1216="Y"),AND(E1216="GALV",H1216="UN"),AND(E1216="GALV",H1216=""))),"GRR",IF(AND(B1216='Dropdown Answer Key'!$B$12,E1216="Unknown"),"Unknown SL",IF(AND(B1216='Dropdown Answer Key'!$B$13,OR(F1216="Lead",F1216="U, May have L",F1216="COM",F1216="")),"Lead",IF(AND(B1216='Dropdown Answer Key'!$B$13,OR(AND(F1216="GALV",H1216="Y"),AND(F1216="GALV",H1216="UN"),AND(F1216="GALV",H1216=""))),"GRR",IF(AND(B1216='Dropdown Answer Key'!$B$13,F1216="Unknown"),"Unknown SL",IF(AND(B1216='Dropdown Answer Key'!$B$14,OR(E1216="Lead",E1216="U, May have L",E1216="COM",E1216="")),"Lead",IF(AND(B1216='Dropdown Answer Key'!$B$14,OR(F1216="Lead",F1216="U, May have L",F1216="COM",F1216="")),"Lead",IF(AND(B1216='Dropdown Answer Key'!$B$14,OR(AND(E1216="GALV",H1216="Y"),AND(E1216="GALV",H1216="UN"),AND(E1216="GALV",H1216=""),AND(F1216="GALV",H1216="Y"),AND(F1216="GALV",H1216="UN"),AND(F1216="GALV",H1216=""),AND(F1216="GALV",I1216="Y"),AND(F1216="GALV",I1216="UN"),AND(F1216="GALV",I1216=""))),"GRR",IF(AND(B1216='Dropdown Answer Key'!$B$14,OR(E1216="Unknown",F1216="Unknown")),"Unknown SL","Non Lead")))))))))))</f>
        <v>ERROR</v>
      </c>
      <c r="T1216" s="83" t="str">
        <f>IF(OR(M1216="",Q1216="",S1216="ERROR"),"BLANK",IF((AND(M1216='Dropdown Answer Key'!$B$25,OR('Service Line Inventory'!S1216="Lead",S1216="Unknown SL"))),"Tier 1",IF(AND('Service Line Inventory'!M1216='Dropdown Answer Key'!$B$26,OR('Service Line Inventory'!S1216="Lead",S1216="Unknown SL")),"Tier 2",IF(AND('Service Line Inventory'!M1216='Dropdown Answer Key'!$B$27,OR('Service Line Inventory'!S1216="Lead",S1216="Unknown SL")),"Tier 2",IF('Service Line Inventory'!S1216="GRR","Tier 3",IF((AND('Service Line Inventory'!M1216='Dropdown Answer Key'!$B$25,'Service Line Inventory'!Q1216='Dropdown Answer Key'!$M$25,O1216='Dropdown Answer Key'!$G$27,'Service Line Inventory'!P1216='Dropdown Answer Key'!$J$27,S1216="Non Lead")),"Tier 4",IF((AND('Service Line Inventory'!M1216='Dropdown Answer Key'!$B$25,'Service Line Inventory'!Q1216='Dropdown Answer Key'!$M$25,O1216='Dropdown Answer Key'!$G$27,S1216="Non Lead")),"Tier 4",IF((AND('Service Line Inventory'!M1216='Dropdown Answer Key'!$B$25,'Service Line Inventory'!Q1216='Dropdown Answer Key'!$M$25,'Service Line Inventory'!P1216='Dropdown Answer Key'!$J$27,S1216="Non Lead")),"Tier 4","Tier 5"))))))))</f>
        <v>BLANK</v>
      </c>
      <c r="U1216" s="109" t="str">
        <f t="shared" si="73"/>
        <v>ERROR</v>
      </c>
      <c r="V1216" s="83" t="str">
        <f t="shared" si="74"/>
        <v>ERROR</v>
      </c>
      <c r="W1216" s="83" t="str">
        <f t="shared" si="75"/>
        <v>NO</v>
      </c>
      <c r="X1216" s="115"/>
      <c r="Y1216" s="84"/>
      <c r="Z1216" s="85"/>
    </row>
    <row r="1217" spans="1:26">
      <c r="A1217" s="89"/>
      <c r="B1217" s="90"/>
      <c r="C1217" s="112"/>
      <c r="D1217" s="90"/>
      <c r="E1217" s="112"/>
      <c r="F1217" s="112"/>
      <c r="G1217" s="114"/>
      <c r="H1217" s="102"/>
      <c r="I1217" s="90"/>
      <c r="J1217" s="91"/>
      <c r="K1217" s="90"/>
      <c r="L1217" s="102" t="str">
        <f t="shared" si="72"/>
        <v>ERROR</v>
      </c>
      <c r="M1217" s="118"/>
      <c r="N1217" s="90"/>
      <c r="O1217" s="90"/>
      <c r="P1217" s="90"/>
      <c r="Q1217" s="89"/>
      <c r="R1217" s="90"/>
      <c r="S1217" s="121" t="str">
        <f>IF(OR(B1217="",$C$3="",$G$3=""),"ERROR",IF(AND(B1217='Dropdown Answer Key'!$B$12,OR(E1217="Lead",E1217="U, May have L",E1217="COM",E1217="")),"Lead",IF(AND(B1217='Dropdown Answer Key'!$B$12,OR(AND(E1217="GALV",H1217="Y"),AND(E1217="GALV",H1217="UN"),AND(E1217="GALV",H1217=""))),"GRR",IF(AND(B1217='Dropdown Answer Key'!$B$12,E1217="Unknown"),"Unknown SL",IF(AND(B1217='Dropdown Answer Key'!$B$13,OR(F1217="Lead",F1217="U, May have L",F1217="COM",F1217="")),"Lead",IF(AND(B1217='Dropdown Answer Key'!$B$13,OR(AND(F1217="GALV",H1217="Y"),AND(F1217="GALV",H1217="UN"),AND(F1217="GALV",H1217=""))),"GRR",IF(AND(B1217='Dropdown Answer Key'!$B$13,F1217="Unknown"),"Unknown SL",IF(AND(B1217='Dropdown Answer Key'!$B$14,OR(E1217="Lead",E1217="U, May have L",E1217="COM",E1217="")),"Lead",IF(AND(B1217='Dropdown Answer Key'!$B$14,OR(F1217="Lead",F1217="U, May have L",F1217="COM",F1217="")),"Lead",IF(AND(B1217='Dropdown Answer Key'!$B$14,OR(AND(E1217="GALV",H1217="Y"),AND(E1217="GALV",H1217="UN"),AND(E1217="GALV",H1217=""),AND(F1217="GALV",H1217="Y"),AND(F1217="GALV",H1217="UN"),AND(F1217="GALV",H1217=""),AND(F1217="GALV",I1217="Y"),AND(F1217="GALV",I1217="UN"),AND(F1217="GALV",I1217=""))),"GRR",IF(AND(B1217='Dropdown Answer Key'!$B$14,OR(E1217="Unknown",F1217="Unknown")),"Unknown SL","Non Lead")))))))))))</f>
        <v>ERROR</v>
      </c>
      <c r="T1217" s="122" t="str">
        <f>IF(OR(M1217="",Q1217="",S1217="ERROR"),"BLANK",IF((AND(M1217='Dropdown Answer Key'!$B$25,OR('Service Line Inventory'!S1217="Lead",S1217="Unknown SL"))),"Tier 1",IF(AND('Service Line Inventory'!M1217='Dropdown Answer Key'!$B$26,OR('Service Line Inventory'!S1217="Lead",S1217="Unknown SL")),"Tier 2",IF(AND('Service Line Inventory'!M1217='Dropdown Answer Key'!$B$27,OR('Service Line Inventory'!S1217="Lead",S1217="Unknown SL")),"Tier 2",IF('Service Line Inventory'!S1217="GRR","Tier 3",IF((AND('Service Line Inventory'!M1217='Dropdown Answer Key'!$B$25,'Service Line Inventory'!Q1217='Dropdown Answer Key'!$M$25,O1217='Dropdown Answer Key'!$G$27,'Service Line Inventory'!P1217='Dropdown Answer Key'!$J$27,S1217="Non Lead")),"Tier 4",IF((AND('Service Line Inventory'!M1217='Dropdown Answer Key'!$B$25,'Service Line Inventory'!Q1217='Dropdown Answer Key'!$M$25,O1217='Dropdown Answer Key'!$G$27,S1217="Non Lead")),"Tier 4",IF((AND('Service Line Inventory'!M1217='Dropdown Answer Key'!$B$25,'Service Line Inventory'!Q1217='Dropdown Answer Key'!$M$25,'Service Line Inventory'!P1217='Dropdown Answer Key'!$J$27,S1217="Non Lead")),"Tier 4","Tier 5"))))))))</f>
        <v>BLANK</v>
      </c>
      <c r="U1217" s="123" t="str">
        <f t="shared" si="73"/>
        <v>ERROR</v>
      </c>
      <c r="V1217" s="122" t="str">
        <f t="shared" si="74"/>
        <v>ERROR</v>
      </c>
      <c r="W1217" s="122" t="str">
        <f t="shared" si="75"/>
        <v>NO</v>
      </c>
      <c r="X1217" s="116"/>
      <c r="Y1217" s="105"/>
      <c r="Z1217" s="85"/>
    </row>
    <row r="1218" spans="1:26">
      <c r="A1218" s="80"/>
      <c r="B1218" s="80"/>
      <c r="C1218" s="111"/>
      <c r="D1218" s="81"/>
      <c r="E1218" s="111"/>
      <c r="F1218" s="111"/>
      <c r="G1218" s="113"/>
      <c r="H1218" s="101"/>
      <c r="I1218" s="81"/>
      <c r="J1218" s="82"/>
      <c r="K1218" s="81"/>
      <c r="L1218" s="101" t="str">
        <f t="shared" si="72"/>
        <v>ERROR</v>
      </c>
      <c r="M1218" s="117"/>
      <c r="N1218" s="81"/>
      <c r="O1218" s="81"/>
      <c r="P1218" s="81"/>
      <c r="Q1218" s="80"/>
      <c r="R1218" s="81"/>
      <c r="S1218" s="106" t="str">
        <f>IF(OR(B1218="",$C$3="",$G$3=""),"ERROR",IF(AND(B1218='Dropdown Answer Key'!$B$12,OR(E1218="Lead",E1218="U, May have L",E1218="COM",E1218="")),"Lead",IF(AND(B1218='Dropdown Answer Key'!$B$12,OR(AND(E1218="GALV",H1218="Y"),AND(E1218="GALV",H1218="UN"),AND(E1218="GALV",H1218=""))),"GRR",IF(AND(B1218='Dropdown Answer Key'!$B$12,E1218="Unknown"),"Unknown SL",IF(AND(B1218='Dropdown Answer Key'!$B$13,OR(F1218="Lead",F1218="U, May have L",F1218="COM",F1218="")),"Lead",IF(AND(B1218='Dropdown Answer Key'!$B$13,OR(AND(F1218="GALV",H1218="Y"),AND(F1218="GALV",H1218="UN"),AND(F1218="GALV",H1218=""))),"GRR",IF(AND(B1218='Dropdown Answer Key'!$B$13,F1218="Unknown"),"Unknown SL",IF(AND(B1218='Dropdown Answer Key'!$B$14,OR(E1218="Lead",E1218="U, May have L",E1218="COM",E1218="")),"Lead",IF(AND(B1218='Dropdown Answer Key'!$B$14,OR(F1218="Lead",F1218="U, May have L",F1218="COM",F1218="")),"Lead",IF(AND(B1218='Dropdown Answer Key'!$B$14,OR(AND(E1218="GALV",H1218="Y"),AND(E1218="GALV",H1218="UN"),AND(E1218="GALV",H1218=""),AND(F1218="GALV",H1218="Y"),AND(F1218="GALV",H1218="UN"),AND(F1218="GALV",H1218=""),AND(F1218="GALV",I1218="Y"),AND(F1218="GALV",I1218="UN"),AND(F1218="GALV",I1218=""))),"GRR",IF(AND(B1218='Dropdown Answer Key'!$B$14,OR(E1218="Unknown",F1218="Unknown")),"Unknown SL","Non Lead")))))))))))</f>
        <v>ERROR</v>
      </c>
      <c r="T1218" s="83" t="str">
        <f>IF(OR(M1218="",Q1218="",S1218="ERROR"),"BLANK",IF((AND(M1218='Dropdown Answer Key'!$B$25,OR('Service Line Inventory'!S1218="Lead",S1218="Unknown SL"))),"Tier 1",IF(AND('Service Line Inventory'!M1218='Dropdown Answer Key'!$B$26,OR('Service Line Inventory'!S1218="Lead",S1218="Unknown SL")),"Tier 2",IF(AND('Service Line Inventory'!M1218='Dropdown Answer Key'!$B$27,OR('Service Line Inventory'!S1218="Lead",S1218="Unknown SL")),"Tier 2",IF('Service Line Inventory'!S1218="GRR","Tier 3",IF((AND('Service Line Inventory'!M1218='Dropdown Answer Key'!$B$25,'Service Line Inventory'!Q1218='Dropdown Answer Key'!$M$25,O1218='Dropdown Answer Key'!$G$27,'Service Line Inventory'!P1218='Dropdown Answer Key'!$J$27,S1218="Non Lead")),"Tier 4",IF((AND('Service Line Inventory'!M1218='Dropdown Answer Key'!$B$25,'Service Line Inventory'!Q1218='Dropdown Answer Key'!$M$25,O1218='Dropdown Answer Key'!$G$27,S1218="Non Lead")),"Tier 4",IF((AND('Service Line Inventory'!M1218='Dropdown Answer Key'!$B$25,'Service Line Inventory'!Q1218='Dropdown Answer Key'!$M$25,'Service Line Inventory'!P1218='Dropdown Answer Key'!$J$27,S1218="Non Lead")),"Tier 4","Tier 5"))))))))</f>
        <v>BLANK</v>
      </c>
      <c r="U1218" s="109" t="str">
        <f t="shared" si="73"/>
        <v>ERROR</v>
      </c>
      <c r="V1218" s="83" t="str">
        <f t="shared" si="74"/>
        <v>ERROR</v>
      </c>
      <c r="W1218" s="83" t="str">
        <f t="shared" si="75"/>
        <v>NO</v>
      </c>
      <c r="X1218" s="115"/>
      <c r="Y1218" s="84"/>
      <c r="Z1218" s="85"/>
    </row>
    <row r="1219" spans="1:26">
      <c r="A1219" s="89"/>
      <c r="B1219" s="90"/>
      <c r="C1219" s="112"/>
      <c r="D1219" s="90"/>
      <c r="E1219" s="112"/>
      <c r="F1219" s="112"/>
      <c r="G1219" s="114"/>
      <c r="H1219" s="102"/>
      <c r="I1219" s="90"/>
      <c r="J1219" s="91"/>
      <c r="K1219" s="90"/>
      <c r="L1219" s="102" t="str">
        <f t="shared" si="72"/>
        <v>ERROR</v>
      </c>
      <c r="M1219" s="118"/>
      <c r="N1219" s="90"/>
      <c r="O1219" s="90"/>
      <c r="P1219" s="90"/>
      <c r="Q1219" s="89"/>
      <c r="R1219" s="90"/>
      <c r="S1219" s="121" t="str">
        <f>IF(OR(B1219="",$C$3="",$G$3=""),"ERROR",IF(AND(B1219='Dropdown Answer Key'!$B$12,OR(E1219="Lead",E1219="U, May have L",E1219="COM",E1219="")),"Lead",IF(AND(B1219='Dropdown Answer Key'!$B$12,OR(AND(E1219="GALV",H1219="Y"),AND(E1219="GALV",H1219="UN"),AND(E1219="GALV",H1219=""))),"GRR",IF(AND(B1219='Dropdown Answer Key'!$B$12,E1219="Unknown"),"Unknown SL",IF(AND(B1219='Dropdown Answer Key'!$B$13,OR(F1219="Lead",F1219="U, May have L",F1219="COM",F1219="")),"Lead",IF(AND(B1219='Dropdown Answer Key'!$B$13,OR(AND(F1219="GALV",H1219="Y"),AND(F1219="GALV",H1219="UN"),AND(F1219="GALV",H1219=""))),"GRR",IF(AND(B1219='Dropdown Answer Key'!$B$13,F1219="Unknown"),"Unknown SL",IF(AND(B1219='Dropdown Answer Key'!$B$14,OR(E1219="Lead",E1219="U, May have L",E1219="COM",E1219="")),"Lead",IF(AND(B1219='Dropdown Answer Key'!$B$14,OR(F1219="Lead",F1219="U, May have L",F1219="COM",F1219="")),"Lead",IF(AND(B1219='Dropdown Answer Key'!$B$14,OR(AND(E1219="GALV",H1219="Y"),AND(E1219="GALV",H1219="UN"),AND(E1219="GALV",H1219=""),AND(F1219="GALV",H1219="Y"),AND(F1219="GALV",H1219="UN"),AND(F1219="GALV",H1219=""),AND(F1219="GALV",I1219="Y"),AND(F1219="GALV",I1219="UN"),AND(F1219="GALV",I1219=""))),"GRR",IF(AND(B1219='Dropdown Answer Key'!$B$14,OR(E1219="Unknown",F1219="Unknown")),"Unknown SL","Non Lead")))))))))))</f>
        <v>ERROR</v>
      </c>
      <c r="T1219" s="122" t="str">
        <f>IF(OR(M1219="",Q1219="",S1219="ERROR"),"BLANK",IF((AND(M1219='Dropdown Answer Key'!$B$25,OR('Service Line Inventory'!S1219="Lead",S1219="Unknown SL"))),"Tier 1",IF(AND('Service Line Inventory'!M1219='Dropdown Answer Key'!$B$26,OR('Service Line Inventory'!S1219="Lead",S1219="Unknown SL")),"Tier 2",IF(AND('Service Line Inventory'!M1219='Dropdown Answer Key'!$B$27,OR('Service Line Inventory'!S1219="Lead",S1219="Unknown SL")),"Tier 2",IF('Service Line Inventory'!S1219="GRR","Tier 3",IF((AND('Service Line Inventory'!M1219='Dropdown Answer Key'!$B$25,'Service Line Inventory'!Q1219='Dropdown Answer Key'!$M$25,O1219='Dropdown Answer Key'!$G$27,'Service Line Inventory'!P1219='Dropdown Answer Key'!$J$27,S1219="Non Lead")),"Tier 4",IF((AND('Service Line Inventory'!M1219='Dropdown Answer Key'!$B$25,'Service Line Inventory'!Q1219='Dropdown Answer Key'!$M$25,O1219='Dropdown Answer Key'!$G$27,S1219="Non Lead")),"Tier 4",IF((AND('Service Line Inventory'!M1219='Dropdown Answer Key'!$B$25,'Service Line Inventory'!Q1219='Dropdown Answer Key'!$M$25,'Service Line Inventory'!P1219='Dropdown Answer Key'!$J$27,S1219="Non Lead")),"Tier 4","Tier 5"))))))))</f>
        <v>BLANK</v>
      </c>
      <c r="U1219" s="123" t="str">
        <f t="shared" si="73"/>
        <v>ERROR</v>
      </c>
      <c r="V1219" s="122" t="str">
        <f t="shared" si="74"/>
        <v>ERROR</v>
      </c>
      <c r="W1219" s="122" t="str">
        <f t="shared" si="75"/>
        <v>NO</v>
      </c>
      <c r="X1219" s="116"/>
      <c r="Y1219" s="105"/>
      <c r="Z1219" s="85"/>
    </row>
    <row r="1220" spans="1:26">
      <c r="A1220" s="80"/>
      <c r="B1220" s="80"/>
      <c r="C1220" s="111"/>
      <c r="D1220" s="81"/>
      <c r="E1220" s="111"/>
      <c r="F1220" s="111"/>
      <c r="G1220" s="113"/>
      <c r="H1220" s="101"/>
      <c r="I1220" s="81"/>
      <c r="J1220" s="82"/>
      <c r="K1220" s="81"/>
      <c r="L1220" s="101" t="str">
        <f t="shared" si="72"/>
        <v>ERROR</v>
      </c>
      <c r="M1220" s="117"/>
      <c r="N1220" s="81"/>
      <c r="O1220" s="81"/>
      <c r="P1220" s="81"/>
      <c r="Q1220" s="80"/>
      <c r="R1220" s="81"/>
      <c r="S1220" s="106" t="str">
        <f>IF(OR(B1220="",$C$3="",$G$3=""),"ERROR",IF(AND(B1220='Dropdown Answer Key'!$B$12,OR(E1220="Lead",E1220="U, May have L",E1220="COM",E1220="")),"Lead",IF(AND(B1220='Dropdown Answer Key'!$B$12,OR(AND(E1220="GALV",H1220="Y"),AND(E1220="GALV",H1220="UN"),AND(E1220="GALV",H1220=""))),"GRR",IF(AND(B1220='Dropdown Answer Key'!$B$12,E1220="Unknown"),"Unknown SL",IF(AND(B1220='Dropdown Answer Key'!$B$13,OR(F1220="Lead",F1220="U, May have L",F1220="COM",F1220="")),"Lead",IF(AND(B1220='Dropdown Answer Key'!$B$13,OR(AND(F1220="GALV",H1220="Y"),AND(F1220="GALV",H1220="UN"),AND(F1220="GALV",H1220=""))),"GRR",IF(AND(B1220='Dropdown Answer Key'!$B$13,F1220="Unknown"),"Unknown SL",IF(AND(B1220='Dropdown Answer Key'!$B$14,OR(E1220="Lead",E1220="U, May have L",E1220="COM",E1220="")),"Lead",IF(AND(B1220='Dropdown Answer Key'!$B$14,OR(F1220="Lead",F1220="U, May have L",F1220="COM",F1220="")),"Lead",IF(AND(B1220='Dropdown Answer Key'!$B$14,OR(AND(E1220="GALV",H1220="Y"),AND(E1220="GALV",H1220="UN"),AND(E1220="GALV",H1220=""),AND(F1220="GALV",H1220="Y"),AND(F1220="GALV",H1220="UN"),AND(F1220="GALV",H1220=""),AND(F1220="GALV",I1220="Y"),AND(F1220="GALV",I1220="UN"),AND(F1220="GALV",I1220=""))),"GRR",IF(AND(B1220='Dropdown Answer Key'!$B$14,OR(E1220="Unknown",F1220="Unknown")),"Unknown SL","Non Lead")))))))))))</f>
        <v>ERROR</v>
      </c>
      <c r="T1220" s="83" t="str">
        <f>IF(OR(M1220="",Q1220="",S1220="ERROR"),"BLANK",IF((AND(M1220='Dropdown Answer Key'!$B$25,OR('Service Line Inventory'!S1220="Lead",S1220="Unknown SL"))),"Tier 1",IF(AND('Service Line Inventory'!M1220='Dropdown Answer Key'!$B$26,OR('Service Line Inventory'!S1220="Lead",S1220="Unknown SL")),"Tier 2",IF(AND('Service Line Inventory'!M1220='Dropdown Answer Key'!$B$27,OR('Service Line Inventory'!S1220="Lead",S1220="Unknown SL")),"Tier 2",IF('Service Line Inventory'!S1220="GRR","Tier 3",IF((AND('Service Line Inventory'!M1220='Dropdown Answer Key'!$B$25,'Service Line Inventory'!Q1220='Dropdown Answer Key'!$M$25,O1220='Dropdown Answer Key'!$G$27,'Service Line Inventory'!P1220='Dropdown Answer Key'!$J$27,S1220="Non Lead")),"Tier 4",IF((AND('Service Line Inventory'!M1220='Dropdown Answer Key'!$B$25,'Service Line Inventory'!Q1220='Dropdown Answer Key'!$M$25,O1220='Dropdown Answer Key'!$G$27,S1220="Non Lead")),"Tier 4",IF((AND('Service Line Inventory'!M1220='Dropdown Answer Key'!$B$25,'Service Line Inventory'!Q1220='Dropdown Answer Key'!$M$25,'Service Line Inventory'!P1220='Dropdown Answer Key'!$J$27,S1220="Non Lead")),"Tier 4","Tier 5"))))))))</f>
        <v>BLANK</v>
      </c>
      <c r="U1220" s="109" t="str">
        <f t="shared" si="73"/>
        <v>ERROR</v>
      </c>
      <c r="V1220" s="83" t="str">
        <f t="shared" si="74"/>
        <v>ERROR</v>
      </c>
      <c r="W1220" s="83" t="str">
        <f t="shared" si="75"/>
        <v>NO</v>
      </c>
      <c r="X1220" s="115"/>
      <c r="Y1220" s="84"/>
      <c r="Z1220" s="85"/>
    </row>
    <row r="1221" spans="1:26">
      <c r="A1221" s="89"/>
      <c r="B1221" s="90"/>
      <c r="C1221" s="112"/>
      <c r="D1221" s="90"/>
      <c r="E1221" s="112"/>
      <c r="F1221" s="112"/>
      <c r="G1221" s="114"/>
      <c r="H1221" s="102"/>
      <c r="I1221" s="90"/>
      <c r="J1221" s="91"/>
      <c r="K1221" s="90"/>
      <c r="L1221" s="102" t="str">
        <f t="shared" si="72"/>
        <v>ERROR</v>
      </c>
      <c r="M1221" s="118"/>
      <c r="N1221" s="90"/>
      <c r="O1221" s="90"/>
      <c r="P1221" s="90"/>
      <c r="Q1221" s="89"/>
      <c r="R1221" s="90"/>
      <c r="S1221" s="121" t="str">
        <f>IF(OR(B1221="",$C$3="",$G$3=""),"ERROR",IF(AND(B1221='Dropdown Answer Key'!$B$12,OR(E1221="Lead",E1221="U, May have L",E1221="COM",E1221="")),"Lead",IF(AND(B1221='Dropdown Answer Key'!$B$12,OR(AND(E1221="GALV",H1221="Y"),AND(E1221="GALV",H1221="UN"),AND(E1221="GALV",H1221=""))),"GRR",IF(AND(B1221='Dropdown Answer Key'!$B$12,E1221="Unknown"),"Unknown SL",IF(AND(B1221='Dropdown Answer Key'!$B$13,OR(F1221="Lead",F1221="U, May have L",F1221="COM",F1221="")),"Lead",IF(AND(B1221='Dropdown Answer Key'!$B$13,OR(AND(F1221="GALV",H1221="Y"),AND(F1221="GALV",H1221="UN"),AND(F1221="GALV",H1221=""))),"GRR",IF(AND(B1221='Dropdown Answer Key'!$B$13,F1221="Unknown"),"Unknown SL",IF(AND(B1221='Dropdown Answer Key'!$B$14,OR(E1221="Lead",E1221="U, May have L",E1221="COM",E1221="")),"Lead",IF(AND(B1221='Dropdown Answer Key'!$B$14,OR(F1221="Lead",F1221="U, May have L",F1221="COM",F1221="")),"Lead",IF(AND(B1221='Dropdown Answer Key'!$B$14,OR(AND(E1221="GALV",H1221="Y"),AND(E1221="GALV",H1221="UN"),AND(E1221="GALV",H1221=""),AND(F1221="GALV",H1221="Y"),AND(F1221="GALV",H1221="UN"),AND(F1221="GALV",H1221=""),AND(F1221="GALV",I1221="Y"),AND(F1221="GALV",I1221="UN"),AND(F1221="GALV",I1221=""))),"GRR",IF(AND(B1221='Dropdown Answer Key'!$B$14,OR(E1221="Unknown",F1221="Unknown")),"Unknown SL","Non Lead")))))))))))</f>
        <v>ERROR</v>
      </c>
      <c r="T1221" s="122" t="str">
        <f>IF(OR(M1221="",Q1221="",S1221="ERROR"),"BLANK",IF((AND(M1221='Dropdown Answer Key'!$B$25,OR('Service Line Inventory'!S1221="Lead",S1221="Unknown SL"))),"Tier 1",IF(AND('Service Line Inventory'!M1221='Dropdown Answer Key'!$B$26,OR('Service Line Inventory'!S1221="Lead",S1221="Unknown SL")),"Tier 2",IF(AND('Service Line Inventory'!M1221='Dropdown Answer Key'!$B$27,OR('Service Line Inventory'!S1221="Lead",S1221="Unknown SL")),"Tier 2",IF('Service Line Inventory'!S1221="GRR","Tier 3",IF((AND('Service Line Inventory'!M1221='Dropdown Answer Key'!$B$25,'Service Line Inventory'!Q1221='Dropdown Answer Key'!$M$25,O1221='Dropdown Answer Key'!$G$27,'Service Line Inventory'!P1221='Dropdown Answer Key'!$J$27,S1221="Non Lead")),"Tier 4",IF((AND('Service Line Inventory'!M1221='Dropdown Answer Key'!$B$25,'Service Line Inventory'!Q1221='Dropdown Answer Key'!$M$25,O1221='Dropdown Answer Key'!$G$27,S1221="Non Lead")),"Tier 4",IF((AND('Service Line Inventory'!M1221='Dropdown Answer Key'!$B$25,'Service Line Inventory'!Q1221='Dropdown Answer Key'!$M$25,'Service Line Inventory'!P1221='Dropdown Answer Key'!$J$27,S1221="Non Lead")),"Tier 4","Tier 5"))))))))</f>
        <v>BLANK</v>
      </c>
      <c r="U1221" s="123" t="str">
        <f t="shared" si="73"/>
        <v>ERROR</v>
      </c>
      <c r="V1221" s="122" t="str">
        <f t="shared" si="74"/>
        <v>ERROR</v>
      </c>
      <c r="W1221" s="122" t="str">
        <f t="shared" si="75"/>
        <v>NO</v>
      </c>
      <c r="X1221" s="116"/>
      <c r="Y1221" s="105"/>
      <c r="Z1221" s="85"/>
    </row>
    <row r="1222" spans="1:26">
      <c r="A1222" s="80"/>
      <c r="B1222" s="80"/>
      <c r="C1222" s="111"/>
      <c r="D1222" s="81"/>
      <c r="E1222" s="111"/>
      <c r="F1222" s="111"/>
      <c r="G1222" s="113"/>
      <c r="H1222" s="101"/>
      <c r="I1222" s="81"/>
      <c r="J1222" s="82"/>
      <c r="K1222" s="81"/>
      <c r="L1222" s="101" t="str">
        <f t="shared" si="72"/>
        <v>ERROR</v>
      </c>
      <c r="M1222" s="117"/>
      <c r="N1222" s="81"/>
      <c r="O1222" s="81"/>
      <c r="P1222" s="81"/>
      <c r="Q1222" s="80"/>
      <c r="R1222" s="81"/>
      <c r="S1222" s="106" t="str">
        <f>IF(OR(B1222="",$C$3="",$G$3=""),"ERROR",IF(AND(B1222='Dropdown Answer Key'!$B$12,OR(E1222="Lead",E1222="U, May have L",E1222="COM",E1222="")),"Lead",IF(AND(B1222='Dropdown Answer Key'!$B$12,OR(AND(E1222="GALV",H1222="Y"),AND(E1222="GALV",H1222="UN"),AND(E1222="GALV",H1222=""))),"GRR",IF(AND(B1222='Dropdown Answer Key'!$B$12,E1222="Unknown"),"Unknown SL",IF(AND(B1222='Dropdown Answer Key'!$B$13,OR(F1222="Lead",F1222="U, May have L",F1222="COM",F1222="")),"Lead",IF(AND(B1222='Dropdown Answer Key'!$B$13,OR(AND(F1222="GALV",H1222="Y"),AND(F1222="GALV",H1222="UN"),AND(F1222="GALV",H1222=""))),"GRR",IF(AND(B1222='Dropdown Answer Key'!$B$13,F1222="Unknown"),"Unknown SL",IF(AND(B1222='Dropdown Answer Key'!$B$14,OR(E1222="Lead",E1222="U, May have L",E1222="COM",E1222="")),"Lead",IF(AND(B1222='Dropdown Answer Key'!$B$14,OR(F1222="Lead",F1222="U, May have L",F1222="COM",F1222="")),"Lead",IF(AND(B1222='Dropdown Answer Key'!$B$14,OR(AND(E1222="GALV",H1222="Y"),AND(E1222="GALV",H1222="UN"),AND(E1222="GALV",H1222=""),AND(F1222="GALV",H1222="Y"),AND(F1222="GALV",H1222="UN"),AND(F1222="GALV",H1222=""),AND(F1222="GALV",I1222="Y"),AND(F1222="GALV",I1222="UN"),AND(F1222="GALV",I1222=""))),"GRR",IF(AND(B1222='Dropdown Answer Key'!$B$14,OR(E1222="Unknown",F1222="Unknown")),"Unknown SL","Non Lead")))))))))))</f>
        <v>ERROR</v>
      </c>
      <c r="T1222" s="83" t="str">
        <f>IF(OR(M1222="",Q1222="",S1222="ERROR"),"BLANK",IF((AND(M1222='Dropdown Answer Key'!$B$25,OR('Service Line Inventory'!S1222="Lead",S1222="Unknown SL"))),"Tier 1",IF(AND('Service Line Inventory'!M1222='Dropdown Answer Key'!$B$26,OR('Service Line Inventory'!S1222="Lead",S1222="Unknown SL")),"Tier 2",IF(AND('Service Line Inventory'!M1222='Dropdown Answer Key'!$B$27,OR('Service Line Inventory'!S1222="Lead",S1222="Unknown SL")),"Tier 2",IF('Service Line Inventory'!S1222="GRR","Tier 3",IF((AND('Service Line Inventory'!M1222='Dropdown Answer Key'!$B$25,'Service Line Inventory'!Q1222='Dropdown Answer Key'!$M$25,O1222='Dropdown Answer Key'!$G$27,'Service Line Inventory'!P1222='Dropdown Answer Key'!$J$27,S1222="Non Lead")),"Tier 4",IF((AND('Service Line Inventory'!M1222='Dropdown Answer Key'!$B$25,'Service Line Inventory'!Q1222='Dropdown Answer Key'!$M$25,O1222='Dropdown Answer Key'!$G$27,S1222="Non Lead")),"Tier 4",IF((AND('Service Line Inventory'!M1222='Dropdown Answer Key'!$B$25,'Service Line Inventory'!Q1222='Dropdown Answer Key'!$M$25,'Service Line Inventory'!P1222='Dropdown Answer Key'!$J$27,S1222="Non Lead")),"Tier 4","Tier 5"))))))))</f>
        <v>BLANK</v>
      </c>
      <c r="U1222" s="109" t="str">
        <f t="shared" si="73"/>
        <v>ERROR</v>
      </c>
      <c r="V1222" s="83" t="str">
        <f t="shared" si="74"/>
        <v>ERROR</v>
      </c>
      <c r="W1222" s="83" t="str">
        <f t="shared" si="75"/>
        <v>NO</v>
      </c>
      <c r="X1222" s="115"/>
      <c r="Y1222" s="84"/>
      <c r="Z1222" s="85"/>
    </row>
    <row r="1223" spans="1:26">
      <c r="A1223" s="89"/>
      <c r="B1223" s="90"/>
      <c r="C1223" s="112"/>
      <c r="D1223" s="90"/>
      <c r="E1223" s="112"/>
      <c r="F1223" s="112"/>
      <c r="G1223" s="114"/>
      <c r="H1223" s="102"/>
      <c r="I1223" s="90"/>
      <c r="J1223" s="91"/>
      <c r="K1223" s="90"/>
      <c r="L1223" s="102" t="str">
        <f t="shared" si="72"/>
        <v>ERROR</v>
      </c>
      <c r="M1223" s="118"/>
      <c r="N1223" s="90"/>
      <c r="O1223" s="90"/>
      <c r="P1223" s="90"/>
      <c r="Q1223" s="89"/>
      <c r="R1223" s="90"/>
      <c r="S1223" s="121" t="str">
        <f>IF(OR(B1223="",$C$3="",$G$3=""),"ERROR",IF(AND(B1223='Dropdown Answer Key'!$B$12,OR(E1223="Lead",E1223="U, May have L",E1223="COM",E1223="")),"Lead",IF(AND(B1223='Dropdown Answer Key'!$B$12,OR(AND(E1223="GALV",H1223="Y"),AND(E1223="GALV",H1223="UN"),AND(E1223="GALV",H1223=""))),"GRR",IF(AND(B1223='Dropdown Answer Key'!$B$12,E1223="Unknown"),"Unknown SL",IF(AND(B1223='Dropdown Answer Key'!$B$13,OR(F1223="Lead",F1223="U, May have L",F1223="COM",F1223="")),"Lead",IF(AND(B1223='Dropdown Answer Key'!$B$13,OR(AND(F1223="GALV",H1223="Y"),AND(F1223="GALV",H1223="UN"),AND(F1223="GALV",H1223=""))),"GRR",IF(AND(B1223='Dropdown Answer Key'!$B$13,F1223="Unknown"),"Unknown SL",IF(AND(B1223='Dropdown Answer Key'!$B$14,OR(E1223="Lead",E1223="U, May have L",E1223="COM",E1223="")),"Lead",IF(AND(B1223='Dropdown Answer Key'!$B$14,OR(F1223="Lead",F1223="U, May have L",F1223="COM",F1223="")),"Lead",IF(AND(B1223='Dropdown Answer Key'!$B$14,OR(AND(E1223="GALV",H1223="Y"),AND(E1223="GALV",H1223="UN"),AND(E1223="GALV",H1223=""),AND(F1223="GALV",H1223="Y"),AND(F1223="GALV",H1223="UN"),AND(F1223="GALV",H1223=""),AND(F1223="GALV",I1223="Y"),AND(F1223="GALV",I1223="UN"),AND(F1223="GALV",I1223=""))),"GRR",IF(AND(B1223='Dropdown Answer Key'!$B$14,OR(E1223="Unknown",F1223="Unknown")),"Unknown SL","Non Lead")))))))))))</f>
        <v>ERROR</v>
      </c>
      <c r="T1223" s="122" t="str">
        <f>IF(OR(M1223="",Q1223="",S1223="ERROR"),"BLANK",IF((AND(M1223='Dropdown Answer Key'!$B$25,OR('Service Line Inventory'!S1223="Lead",S1223="Unknown SL"))),"Tier 1",IF(AND('Service Line Inventory'!M1223='Dropdown Answer Key'!$B$26,OR('Service Line Inventory'!S1223="Lead",S1223="Unknown SL")),"Tier 2",IF(AND('Service Line Inventory'!M1223='Dropdown Answer Key'!$B$27,OR('Service Line Inventory'!S1223="Lead",S1223="Unknown SL")),"Tier 2",IF('Service Line Inventory'!S1223="GRR","Tier 3",IF((AND('Service Line Inventory'!M1223='Dropdown Answer Key'!$B$25,'Service Line Inventory'!Q1223='Dropdown Answer Key'!$M$25,O1223='Dropdown Answer Key'!$G$27,'Service Line Inventory'!P1223='Dropdown Answer Key'!$J$27,S1223="Non Lead")),"Tier 4",IF((AND('Service Line Inventory'!M1223='Dropdown Answer Key'!$B$25,'Service Line Inventory'!Q1223='Dropdown Answer Key'!$M$25,O1223='Dropdown Answer Key'!$G$27,S1223="Non Lead")),"Tier 4",IF((AND('Service Line Inventory'!M1223='Dropdown Answer Key'!$B$25,'Service Line Inventory'!Q1223='Dropdown Answer Key'!$M$25,'Service Line Inventory'!P1223='Dropdown Answer Key'!$J$27,S1223="Non Lead")),"Tier 4","Tier 5"))))))))</f>
        <v>BLANK</v>
      </c>
      <c r="U1223" s="123" t="str">
        <f t="shared" si="73"/>
        <v>ERROR</v>
      </c>
      <c r="V1223" s="122" t="str">
        <f t="shared" si="74"/>
        <v>ERROR</v>
      </c>
      <c r="W1223" s="122" t="str">
        <f t="shared" si="75"/>
        <v>NO</v>
      </c>
      <c r="X1223" s="116"/>
      <c r="Y1223" s="105"/>
      <c r="Z1223" s="85"/>
    </row>
    <row r="1224" spans="1:26">
      <c r="A1224" s="80"/>
      <c r="B1224" s="80"/>
      <c r="C1224" s="111"/>
      <c r="D1224" s="81"/>
      <c r="E1224" s="111"/>
      <c r="F1224" s="111"/>
      <c r="G1224" s="113"/>
      <c r="H1224" s="101"/>
      <c r="I1224" s="81"/>
      <c r="J1224" s="82"/>
      <c r="K1224" s="81"/>
      <c r="L1224" s="101" t="str">
        <f t="shared" ref="L1224:L1287" si="76">S1224</f>
        <v>ERROR</v>
      </c>
      <c r="M1224" s="117"/>
      <c r="N1224" s="81"/>
      <c r="O1224" s="81"/>
      <c r="P1224" s="81"/>
      <c r="Q1224" s="80"/>
      <c r="R1224" s="81"/>
      <c r="S1224" s="106" t="str">
        <f>IF(OR(B1224="",$C$3="",$G$3=""),"ERROR",IF(AND(B1224='Dropdown Answer Key'!$B$12,OR(E1224="Lead",E1224="U, May have L",E1224="COM",E1224="")),"Lead",IF(AND(B1224='Dropdown Answer Key'!$B$12,OR(AND(E1224="GALV",H1224="Y"),AND(E1224="GALV",H1224="UN"),AND(E1224="GALV",H1224=""))),"GRR",IF(AND(B1224='Dropdown Answer Key'!$B$12,E1224="Unknown"),"Unknown SL",IF(AND(B1224='Dropdown Answer Key'!$B$13,OR(F1224="Lead",F1224="U, May have L",F1224="COM",F1224="")),"Lead",IF(AND(B1224='Dropdown Answer Key'!$B$13,OR(AND(F1224="GALV",H1224="Y"),AND(F1224="GALV",H1224="UN"),AND(F1224="GALV",H1224=""))),"GRR",IF(AND(B1224='Dropdown Answer Key'!$B$13,F1224="Unknown"),"Unknown SL",IF(AND(B1224='Dropdown Answer Key'!$B$14,OR(E1224="Lead",E1224="U, May have L",E1224="COM",E1224="")),"Lead",IF(AND(B1224='Dropdown Answer Key'!$B$14,OR(F1224="Lead",F1224="U, May have L",F1224="COM",F1224="")),"Lead",IF(AND(B1224='Dropdown Answer Key'!$B$14,OR(AND(E1224="GALV",H1224="Y"),AND(E1224="GALV",H1224="UN"),AND(E1224="GALV",H1224=""),AND(F1224="GALV",H1224="Y"),AND(F1224="GALV",H1224="UN"),AND(F1224="GALV",H1224=""),AND(F1224="GALV",I1224="Y"),AND(F1224="GALV",I1224="UN"),AND(F1224="GALV",I1224=""))),"GRR",IF(AND(B1224='Dropdown Answer Key'!$B$14,OR(E1224="Unknown",F1224="Unknown")),"Unknown SL","Non Lead")))))))))))</f>
        <v>ERROR</v>
      </c>
      <c r="T1224" s="83" t="str">
        <f>IF(OR(M1224="",Q1224="",S1224="ERROR"),"BLANK",IF((AND(M1224='Dropdown Answer Key'!$B$25,OR('Service Line Inventory'!S1224="Lead",S1224="Unknown SL"))),"Tier 1",IF(AND('Service Line Inventory'!M1224='Dropdown Answer Key'!$B$26,OR('Service Line Inventory'!S1224="Lead",S1224="Unknown SL")),"Tier 2",IF(AND('Service Line Inventory'!M1224='Dropdown Answer Key'!$B$27,OR('Service Line Inventory'!S1224="Lead",S1224="Unknown SL")),"Tier 2",IF('Service Line Inventory'!S1224="GRR","Tier 3",IF((AND('Service Line Inventory'!M1224='Dropdown Answer Key'!$B$25,'Service Line Inventory'!Q1224='Dropdown Answer Key'!$M$25,O1224='Dropdown Answer Key'!$G$27,'Service Line Inventory'!P1224='Dropdown Answer Key'!$J$27,S1224="Non Lead")),"Tier 4",IF((AND('Service Line Inventory'!M1224='Dropdown Answer Key'!$B$25,'Service Line Inventory'!Q1224='Dropdown Answer Key'!$M$25,O1224='Dropdown Answer Key'!$G$27,S1224="Non Lead")),"Tier 4",IF((AND('Service Line Inventory'!M1224='Dropdown Answer Key'!$B$25,'Service Line Inventory'!Q1224='Dropdown Answer Key'!$M$25,'Service Line Inventory'!P1224='Dropdown Answer Key'!$J$27,S1224="Non Lead")),"Tier 4","Tier 5"))))))))</f>
        <v>BLANK</v>
      </c>
      <c r="U1224" s="109" t="str">
        <f t="shared" si="73"/>
        <v>ERROR</v>
      </c>
      <c r="V1224" s="83" t="str">
        <f t="shared" si="74"/>
        <v>ERROR</v>
      </c>
      <c r="W1224" s="83" t="str">
        <f t="shared" si="75"/>
        <v>NO</v>
      </c>
      <c r="X1224" s="115"/>
      <c r="Y1224" s="84"/>
      <c r="Z1224" s="85"/>
    </row>
    <row r="1225" spans="1:26">
      <c r="A1225" s="89"/>
      <c r="B1225" s="90"/>
      <c r="C1225" s="112"/>
      <c r="D1225" s="90"/>
      <c r="E1225" s="112"/>
      <c r="F1225" s="112"/>
      <c r="G1225" s="114"/>
      <c r="H1225" s="102"/>
      <c r="I1225" s="90"/>
      <c r="J1225" s="91"/>
      <c r="K1225" s="90"/>
      <c r="L1225" s="102" t="str">
        <f t="shared" si="76"/>
        <v>ERROR</v>
      </c>
      <c r="M1225" s="118"/>
      <c r="N1225" s="90"/>
      <c r="O1225" s="90"/>
      <c r="P1225" s="90"/>
      <c r="Q1225" s="89"/>
      <c r="R1225" s="90"/>
      <c r="S1225" s="121" t="str">
        <f>IF(OR(B1225="",$C$3="",$G$3=""),"ERROR",IF(AND(B1225='Dropdown Answer Key'!$B$12,OR(E1225="Lead",E1225="U, May have L",E1225="COM",E1225="")),"Lead",IF(AND(B1225='Dropdown Answer Key'!$B$12,OR(AND(E1225="GALV",H1225="Y"),AND(E1225="GALV",H1225="UN"),AND(E1225="GALV",H1225=""))),"GRR",IF(AND(B1225='Dropdown Answer Key'!$B$12,E1225="Unknown"),"Unknown SL",IF(AND(B1225='Dropdown Answer Key'!$B$13,OR(F1225="Lead",F1225="U, May have L",F1225="COM",F1225="")),"Lead",IF(AND(B1225='Dropdown Answer Key'!$B$13,OR(AND(F1225="GALV",H1225="Y"),AND(F1225="GALV",H1225="UN"),AND(F1225="GALV",H1225=""))),"GRR",IF(AND(B1225='Dropdown Answer Key'!$B$13,F1225="Unknown"),"Unknown SL",IF(AND(B1225='Dropdown Answer Key'!$B$14,OR(E1225="Lead",E1225="U, May have L",E1225="COM",E1225="")),"Lead",IF(AND(B1225='Dropdown Answer Key'!$B$14,OR(F1225="Lead",F1225="U, May have L",F1225="COM",F1225="")),"Lead",IF(AND(B1225='Dropdown Answer Key'!$B$14,OR(AND(E1225="GALV",H1225="Y"),AND(E1225="GALV",H1225="UN"),AND(E1225="GALV",H1225=""),AND(F1225="GALV",H1225="Y"),AND(F1225="GALV",H1225="UN"),AND(F1225="GALV",H1225=""),AND(F1225="GALV",I1225="Y"),AND(F1225="GALV",I1225="UN"),AND(F1225="GALV",I1225=""))),"GRR",IF(AND(B1225='Dropdown Answer Key'!$B$14,OR(E1225="Unknown",F1225="Unknown")),"Unknown SL","Non Lead")))))))))))</f>
        <v>ERROR</v>
      </c>
      <c r="T1225" s="122" t="str">
        <f>IF(OR(M1225="",Q1225="",S1225="ERROR"),"BLANK",IF((AND(M1225='Dropdown Answer Key'!$B$25,OR('Service Line Inventory'!S1225="Lead",S1225="Unknown SL"))),"Tier 1",IF(AND('Service Line Inventory'!M1225='Dropdown Answer Key'!$B$26,OR('Service Line Inventory'!S1225="Lead",S1225="Unknown SL")),"Tier 2",IF(AND('Service Line Inventory'!M1225='Dropdown Answer Key'!$B$27,OR('Service Line Inventory'!S1225="Lead",S1225="Unknown SL")),"Tier 2",IF('Service Line Inventory'!S1225="GRR","Tier 3",IF((AND('Service Line Inventory'!M1225='Dropdown Answer Key'!$B$25,'Service Line Inventory'!Q1225='Dropdown Answer Key'!$M$25,O1225='Dropdown Answer Key'!$G$27,'Service Line Inventory'!P1225='Dropdown Answer Key'!$J$27,S1225="Non Lead")),"Tier 4",IF((AND('Service Line Inventory'!M1225='Dropdown Answer Key'!$B$25,'Service Line Inventory'!Q1225='Dropdown Answer Key'!$M$25,O1225='Dropdown Answer Key'!$G$27,S1225="Non Lead")),"Tier 4",IF((AND('Service Line Inventory'!M1225='Dropdown Answer Key'!$B$25,'Service Line Inventory'!Q1225='Dropdown Answer Key'!$M$25,'Service Line Inventory'!P1225='Dropdown Answer Key'!$J$27,S1225="Non Lead")),"Tier 4","Tier 5"))))))))</f>
        <v>BLANK</v>
      </c>
      <c r="U1225" s="123" t="str">
        <f t="shared" ref="U1225:U1288" si="77">IF(OR(S1225="LEAD",S1225="GRR",S1225="Unknown SL"),"YES",IF(S1225="ERROR","ERROR","NO"))</f>
        <v>ERROR</v>
      </c>
      <c r="V1225" s="122" t="str">
        <f t="shared" ref="V1225:V1288" si="78">IF((OR(S1225="LEAD",S1225="GRR",S1225="Unknown SL")),"YES",IF(S1225="ERROR","ERROR","NO"))</f>
        <v>ERROR</v>
      </c>
      <c r="W1225" s="122" t="str">
        <f t="shared" ref="W1225:W1288" si="79">IF(V1225="YES","YES","NO")</f>
        <v>NO</v>
      </c>
      <c r="X1225" s="116"/>
      <c r="Y1225" s="105"/>
      <c r="Z1225" s="85"/>
    </row>
    <row r="1226" spans="1:26">
      <c r="A1226" s="80"/>
      <c r="B1226" s="80"/>
      <c r="C1226" s="111"/>
      <c r="D1226" s="81"/>
      <c r="E1226" s="111"/>
      <c r="F1226" s="111"/>
      <c r="G1226" s="113"/>
      <c r="H1226" s="101"/>
      <c r="I1226" s="81"/>
      <c r="J1226" s="82"/>
      <c r="K1226" s="81"/>
      <c r="L1226" s="101" t="str">
        <f t="shared" si="76"/>
        <v>ERROR</v>
      </c>
      <c r="M1226" s="117"/>
      <c r="N1226" s="81"/>
      <c r="O1226" s="81"/>
      <c r="P1226" s="81"/>
      <c r="Q1226" s="80"/>
      <c r="R1226" s="81"/>
      <c r="S1226" s="106" t="str">
        <f>IF(OR(B1226="",$C$3="",$G$3=""),"ERROR",IF(AND(B1226='Dropdown Answer Key'!$B$12,OR(E1226="Lead",E1226="U, May have L",E1226="COM",E1226="")),"Lead",IF(AND(B1226='Dropdown Answer Key'!$B$12,OR(AND(E1226="GALV",H1226="Y"),AND(E1226="GALV",H1226="UN"),AND(E1226="GALV",H1226=""))),"GRR",IF(AND(B1226='Dropdown Answer Key'!$B$12,E1226="Unknown"),"Unknown SL",IF(AND(B1226='Dropdown Answer Key'!$B$13,OR(F1226="Lead",F1226="U, May have L",F1226="COM",F1226="")),"Lead",IF(AND(B1226='Dropdown Answer Key'!$B$13,OR(AND(F1226="GALV",H1226="Y"),AND(F1226="GALV",H1226="UN"),AND(F1226="GALV",H1226=""))),"GRR",IF(AND(B1226='Dropdown Answer Key'!$B$13,F1226="Unknown"),"Unknown SL",IF(AND(B1226='Dropdown Answer Key'!$B$14,OR(E1226="Lead",E1226="U, May have L",E1226="COM",E1226="")),"Lead",IF(AND(B1226='Dropdown Answer Key'!$B$14,OR(F1226="Lead",F1226="U, May have L",F1226="COM",F1226="")),"Lead",IF(AND(B1226='Dropdown Answer Key'!$B$14,OR(AND(E1226="GALV",H1226="Y"),AND(E1226="GALV",H1226="UN"),AND(E1226="GALV",H1226=""),AND(F1226="GALV",H1226="Y"),AND(F1226="GALV",H1226="UN"),AND(F1226="GALV",H1226=""),AND(F1226="GALV",I1226="Y"),AND(F1226="GALV",I1226="UN"),AND(F1226="GALV",I1226=""))),"GRR",IF(AND(B1226='Dropdown Answer Key'!$B$14,OR(E1226="Unknown",F1226="Unknown")),"Unknown SL","Non Lead")))))))))))</f>
        <v>ERROR</v>
      </c>
      <c r="T1226" s="83" t="str">
        <f>IF(OR(M1226="",Q1226="",S1226="ERROR"),"BLANK",IF((AND(M1226='Dropdown Answer Key'!$B$25,OR('Service Line Inventory'!S1226="Lead",S1226="Unknown SL"))),"Tier 1",IF(AND('Service Line Inventory'!M1226='Dropdown Answer Key'!$B$26,OR('Service Line Inventory'!S1226="Lead",S1226="Unknown SL")),"Tier 2",IF(AND('Service Line Inventory'!M1226='Dropdown Answer Key'!$B$27,OR('Service Line Inventory'!S1226="Lead",S1226="Unknown SL")),"Tier 2",IF('Service Line Inventory'!S1226="GRR","Tier 3",IF((AND('Service Line Inventory'!M1226='Dropdown Answer Key'!$B$25,'Service Line Inventory'!Q1226='Dropdown Answer Key'!$M$25,O1226='Dropdown Answer Key'!$G$27,'Service Line Inventory'!P1226='Dropdown Answer Key'!$J$27,S1226="Non Lead")),"Tier 4",IF((AND('Service Line Inventory'!M1226='Dropdown Answer Key'!$B$25,'Service Line Inventory'!Q1226='Dropdown Answer Key'!$M$25,O1226='Dropdown Answer Key'!$G$27,S1226="Non Lead")),"Tier 4",IF((AND('Service Line Inventory'!M1226='Dropdown Answer Key'!$B$25,'Service Line Inventory'!Q1226='Dropdown Answer Key'!$M$25,'Service Line Inventory'!P1226='Dropdown Answer Key'!$J$27,S1226="Non Lead")),"Tier 4","Tier 5"))))))))</f>
        <v>BLANK</v>
      </c>
      <c r="U1226" s="109" t="str">
        <f t="shared" si="77"/>
        <v>ERROR</v>
      </c>
      <c r="V1226" s="83" t="str">
        <f t="shared" si="78"/>
        <v>ERROR</v>
      </c>
      <c r="W1226" s="83" t="str">
        <f t="shared" si="79"/>
        <v>NO</v>
      </c>
      <c r="X1226" s="115"/>
      <c r="Y1226" s="84"/>
      <c r="Z1226" s="85"/>
    </row>
    <row r="1227" spans="1:26">
      <c r="A1227" s="89"/>
      <c r="B1227" s="90"/>
      <c r="C1227" s="112"/>
      <c r="D1227" s="90"/>
      <c r="E1227" s="112"/>
      <c r="F1227" s="112"/>
      <c r="G1227" s="114"/>
      <c r="H1227" s="102"/>
      <c r="I1227" s="90"/>
      <c r="J1227" s="91"/>
      <c r="K1227" s="90"/>
      <c r="L1227" s="102" t="str">
        <f t="shared" si="76"/>
        <v>ERROR</v>
      </c>
      <c r="M1227" s="118"/>
      <c r="N1227" s="90"/>
      <c r="O1227" s="90"/>
      <c r="P1227" s="90"/>
      <c r="Q1227" s="89"/>
      <c r="R1227" s="90"/>
      <c r="S1227" s="121" t="str">
        <f>IF(OR(B1227="",$C$3="",$G$3=""),"ERROR",IF(AND(B1227='Dropdown Answer Key'!$B$12,OR(E1227="Lead",E1227="U, May have L",E1227="COM",E1227="")),"Lead",IF(AND(B1227='Dropdown Answer Key'!$B$12,OR(AND(E1227="GALV",H1227="Y"),AND(E1227="GALV",H1227="UN"),AND(E1227="GALV",H1227=""))),"GRR",IF(AND(B1227='Dropdown Answer Key'!$B$12,E1227="Unknown"),"Unknown SL",IF(AND(B1227='Dropdown Answer Key'!$B$13,OR(F1227="Lead",F1227="U, May have L",F1227="COM",F1227="")),"Lead",IF(AND(B1227='Dropdown Answer Key'!$B$13,OR(AND(F1227="GALV",H1227="Y"),AND(F1227="GALV",H1227="UN"),AND(F1227="GALV",H1227=""))),"GRR",IF(AND(B1227='Dropdown Answer Key'!$B$13,F1227="Unknown"),"Unknown SL",IF(AND(B1227='Dropdown Answer Key'!$B$14,OR(E1227="Lead",E1227="U, May have L",E1227="COM",E1227="")),"Lead",IF(AND(B1227='Dropdown Answer Key'!$B$14,OR(F1227="Lead",F1227="U, May have L",F1227="COM",F1227="")),"Lead",IF(AND(B1227='Dropdown Answer Key'!$B$14,OR(AND(E1227="GALV",H1227="Y"),AND(E1227="GALV",H1227="UN"),AND(E1227="GALV",H1227=""),AND(F1227="GALV",H1227="Y"),AND(F1227="GALV",H1227="UN"),AND(F1227="GALV",H1227=""),AND(F1227="GALV",I1227="Y"),AND(F1227="GALV",I1227="UN"),AND(F1227="GALV",I1227=""))),"GRR",IF(AND(B1227='Dropdown Answer Key'!$B$14,OR(E1227="Unknown",F1227="Unknown")),"Unknown SL","Non Lead")))))))))))</f>
        <v>ERROR</v>
      </c>
      <c r="T1227" s="122" t="str">
        <f>IF(OR(M1227="",Q1227="",S1227="ERROR"),"BLANK",IF((AND(M1227='Dropdown Answer Key'!$B$25,OR('Service Line Inventory'!S1227="Lead",S1227="Unknown SL"))),"Tier 1",IF(AND('Service Line Inventory'!M1227='Dropdown Answer Key'!$B$26,OR('Service Line Inventory'!S1227="Lead",S1227="Unknown SL")),"Tier 2",IF(AND('Service Line Inventory'!M1227='Dropdown Answer Key'!$B$27,OR('Service Line Inventory'!S1227="Lead",S1227="Unknown SL")),"Tier 2",IF('Service Line Inventory'!S1227="GRR","Tier 3",IF((AND('Service Line Inventory'!M1227='Dropdown Answer Key'!$B$25,'Service Line Inventory'!Q1227='Dropdown Answer Key'!$M$25,O1227='Dropdown Answer Key'!$G$27,'Service Line Inventory'!P1227='Dropdown Answer Key'!$J$27,S1227="Non Lead")),"Tier 4",IF((AND('Service Line Inventory'!M1227='Dropdown Answer Key'!$B$25,'Service Line Inventory'!Q1227='Dropdown Answer Key'!$M$25,O1227='Dropdown Answer Key'!$G$27,S1227="Non Lead")),"Tier 4",IF((AND('Service Line Inventory'!M1227='Dropdown Answer Key'!$B$25,'Service Line Inventory'!Q1227='Dropdown Answer Key'!$M$25,'Service Line Inventory'!P1227='Dropdown Answer Key'!$J$27,S1227="Non Lead")),"Tier 4","Tier 5"))))))))</f>
        <v>BLANK</v>
      </c>
      <c r="U1227" s="123" t="str">
        <f t="shared" si="77"/>
        <v>ERROR</v>
      </c>
      <c r="V1227" s="122" t="str">
        <f t="shared" si="78"/>
        <v>ERROR</v>
      </c>
      <c r="W1227" s="122" t="str">
        <f t="shared" si="79"/>
        <v>NO</v>
      </c>
      <c r="X1227" s="116"/>
      <c r="Y1227" s="105"/>
      <c r="Z1227" s="85"/>
    </row>
    <row r="1228" spans="1:26">
      <c r="A1228" s="80"/>
      <c r="B1228" s="80"/>
      <c r="C1228" s="111"/>
      <c r="D1228" s="81"/>
      <c r="E1228" s="111"/>
      <c r="F1228" s="111"/>
      <c r="G1228" s="113"/>
      <c r="H1228" s="101"/>
      <c r="I1228" s="81"/>
      <c r="J1228" s="82"/>
      <c r="K1228" s="81"/>
      <c r="L1228" s="101" t="str">
        <f t="shared" si="76"/>
        <v>ERROR</v>
      </c>
      <c r="M1228" s="117"/>
      <c r="N1228" s="81"/>
      <c r="O1228" s="81"/>
      <c r="P1228" s="81"/>
      <c r="Q1228" s="80"/>
      <c r="R1228" s="81"/>
      <c r="S1228" s="106" t="str">
        <f>IF(OR(B1228="",$C$3="",$G$3=""),"ERROR",IF(AND(B1228='Dropdown Answer Key'!$B$12,OR(E1228="Lead",E1228="U, May have L",E1228="COM",E1228="")),"Lead",IF(AND(B1228='Dropdown Answer Key'!$B$12,OR(AND(E1228="GALV",H1228="Y"),AND(E1228="GALV",H1228="UN"),AND(E1228="GALV",H1228=""))),"GRR",IF(AND(B1228='Dropdown Answer Key'!$B$12,E1228="Unknown"),"Unknown SL",IF(AND(B1228='Dropdown Answer Key'!$B$13,OR(F1228="Lead",F1228="U, May have L",F1228="COM",F1228="")),"Lead",IF(AND(B1228='Dropdown Answer Key'!$B$13,OR(AND(F1228="GALV",H1228="Y"),AND(F1228="GALV",H1228="UN"),AND(F1228="GALV",H1228=""))),"GRR",IF(AND(B1228='Dropdown Answer Key'!$B$13,F1228="Unknown"),"Unknown SL",IF(AND(B1228='Dropdown Answer Key'!$B$14,OR(E1228="Lead",E1228="U, May have L",E1228="COM",E1228="")),"Lead",IF(AND(B1228='Dropdown Answer Key'!$B$14,OR(F1228="Lead",F1228="U, May have L",F1228="COM",F1228="")),"Lead",IF(AND(B1228='Dropdown Answer Key'!$B$14,OR(AND(E1228="GALV",H1228="Y"),AND(E1228="GALV",H1228="UN"),AND(E1228="GALV",H1228=""),AND(F1228="GALV",H1228="Y"),AND(F1228="GALV",H1228="UN"),AND(F1228="GALV",H1228=""),AND(F1228="GALV",I1228="Y"),AND(F1228="GALV",I1228="UN"),AND(F1228="GALV",I1228=""))),"GRR",IF(AND(B1228='Dropdown Answer Key'!$B$14,OR(E1228="Unknown",F1228="Unknown")),"Unknown SL","Non Lead")))))))))))</f>
        <v>ERROR</v>
      </c>
      <c r="T1228" s="83" t="str">
        <f>IF(OR(M1228="",Q1228="",S1228="ERROR"),"BLANK",IF((AND(M1228='Dropdown Answer Key'!$B$25,OR('Service Line Inventory'!S1228="Lead",S1228="Unknown SL"))),"Tier 1",IF(AND('Service Line Inventory'!M1228='Dropdown Answer Key'!$B$26,OR('Service Line Inventory'!S1228="Lead",S1228="Unknown SL")),"Tier 2",IF(AND('Service Line Inventory'!M1228='Dropdown Answer Key'!$B$27,OR('Service Line Inventory'!S1228="Lead",S1228="Unknown SL")),"Tier 2",IF('Service Line Inventory'!S1228="GRR","Tier 3",IF((AND('Service Line Inventory'!M1228='Dropdown Answer Key'!$B$25,'Service Line Inventory'!Q1228='Dropdown Answer Key'!$M$25,O1228='Dropdown Answer Key'!$G$27,'Service Line Inventory'!P1228='Dropdown Answer Key'!$J$27,S1228="Non Lead")),"Tier 4",IF((AND('Service Line Inventory'!M1228='Dropdown Answer Key'!$B$25,'Service Line Inventory'!Q1228='Dropdown Answer Key'!$M$25,O1228='Dropdown Answer Key'!$G$27,S1228="Non Lead")),"Tier 4",IF((AND('Service Line Inventory'!M1228='Dropdown Answer Key'!$B$25,'Service Line Inventory'!Q1228='Dropdown Answer Key'!$M$25,'Service Line Inventory'!P1228='Dropdown Answer Key'!$J$27,S1228="Non Lead")),"Tier 4","Tier 5"))))))))</f>
        <v>BLANK</v>
      </c>
      <c r="U1228" s="109" t="str">
        <f t="shared" si="77"/>
        <v>ERROR</v>
      </c>
      <c r="V1228" s="83" t="str">
        <f t="shared" si="78"/>
        <v>ERROR</v>
      </c>
      <c r="W1228" s="83" t="str">
        <f t="shared" si="79"/>
        <v>NO</v>
      </c>
      <c r="X1228" s="115"/>
      <c r="Y1228" s="84"/>
      <c r="Z1228" s="85"/>
    </row>
    <row r="1229" spans="1:26">
      <c r="A1229" s="89"/>
      <c r="B1229" s="90"/>
      <c r="C1229" s="112"/>
      <c r="D1229" s="90"/>
      <c r="E1229" s="112"/>
      <c r="F1229" s="112"/>
      <c r="G1229" s="114"/>
      <c r="H1229" s="102"/>
      <c r="I1229" s="90"/>
      <c r="J1229" s="91"/>
      <c r="K1229" s="90"/>
      <c r="L1229" s="102" t="str">
        <f t="shared" si="76"/>
        <v>ERROR</v>
      </c>
      <c r="M1229" s="118"/>
      <c r="N1229" s="90"/>
      <c r="O1229" s="90"/>
      <c r="P1229" s="90"/>
      <c r="Q1229" s="89"/>
      <c r="R1229" s="90"/>
      <c r="S1229" s="121" t="str">
        <f>IF(OR(B1229="",$C$3="",$G$3=""),"ERROR",IF(AND(B1229='Dropdown Answer Key'!$B$12,OR(E1229="Lead",E1229="U, May have L",E1229="COM",E1229="")),"Lead",IF(AND(B1229='Dropdown Answer Key'!$B$12,OR(AND(E1229="GALV",H1229="Y"),AND(E1229="GALV",H1229="UN"),AND(E1229="GALV",H1229=""))),"GRR",IF(AND(B1229='Dropdown Answer Key'!$B$12,E1229="Unknown"),"Unknown SL",IF(AND(B1229='Dropdown Answer Key'!$B$13,OR(F1229="Lead",F1229="U, May have L",F1229="COM",F1229="")),"Lead",IF(AND(B1229='Dropdown Answer Key'!$B$13,OR(AND(F1229="GALV",H1229="Y"),AND(F1229="GALV",H1229="UN"),AND(F1229="GALV",H1229=""))),"GRR",IF(AND(B1229='Dropdown Answer Key'!$B$13,F1229="Unknown"),"Unknown SL",IF(AND(B1229='Dropdown Answer Key'!$B$14,OR(E1229="Lead",E1229="U, May have L",E1229="COM",E1229="")),"Lead",IF(AND(B1229='Dropdown Answer Key'!$B$14,OR(F1229="Lead",F1229="U, May have L",F1229="COM",F1229="")),"Lead",IF(AND(B1229='Dropdown Answer Key'!$B$14,OR(AND(E1229="GALV",H1229="Y"),AND(E1229="GALV",H1229="UN"),AND(E1229="GALV",H1229=""),AND(F1229="GALV",H1229="Y"),AND(F1229="GALV",H1229="UN"),AND(F1229="GALV",H1229=""),AND(F1229="GALV",I1229="Y"),AND(F1229="GALV",I1229="UN"),AND(F1229="GALV",I1229=""))),"GRR",IF(AND(B1229='Dropdown Answer Key'!$B$14,OR(E1229="Unknown",F1229="Unknown")),"Unknown SL","Non Lead")))))))))))</f>
        <v>ERROR</v>
      </c>
      <c r="T1229" s="122" t="str">
        <f>IF(OR(M1229="",Q1229="",S1229="ERROR"),"BLANK",IF((AND(M1229='Dropdown Answer Key'!$B$25,OR('Service Line Inventory'!S1229="Lead",S1229="Unknown SL"))),"Tier 1",IF(AND('Service Line Inventory'!M1229='Dropdown Answer Key'!$B$26,OR('Service Line Inventory'!S1229="Lead",S1229="Unknown SL")),"Tier 2",IF(AND('Service Line Inventory'!M1229='Dropdown Answer Key'!$B$27,OR('Service Line Inventory'!S1229="Lead",S1229="Unknown SL")),"Tier 2",IF('Service Line Inventory'!S1229="GRR","Tier 3",IF((AND('Service Line Inventory'!M1229='Dropdown Answer Key'!$B$25,'Service Line Inventory'!Q1229='Dropdown Answer Key'!$M$25,O1229='Dropdown Answer Key'!$G$27,'Service Line Inventory'!P1229='Dropdown Answer Key'!$J$27,S1229="Non Lead")),"Tier 4",IF((AND('Service Line Inventory'!M1229='Dropdown Answer Key'!$B$25,'Service Line Inventory'!Q1229='Dropdown Answer Key'!$M$25,O1229='Dropdown Answer Key'!$G$27,S1229="Non Lead")),"Tier 4",IF((AND('Service Line Inventory'!M1229='Dropdown Answer Key'!$B$25,'Service Line Inventory'!Q1229='Dropdown Answer Key'!$M$25,'Service Line Inventory'!P1229='Dropdown Answer Key'!$J$27,S1229="Non Lead")),"Tier 4","Tier 5"))))))))</f>
        <v>BLANK</v>
      </c>
      <c r="U1229" s="123" t="str">
        <f t="shared" si="77"/>
        <v>ERROR</v>
      </c>
      <c r="V1229" s="122" t="str">
        <f t="shared" si="78"/>
        <v>ERROR</v>
      </c>
      <c r="W1229" s="122" t="str">
        <f t="shared" si="79"/>
        <v>NO</v>
      </c>
      <c r="X1229" s="116"/>
      <c r="Y1229" s="105"/>
      <c r="Z1229" s="85"/>
    </row>
    <row r="1230" spans="1:26">
      <c r="A1230" s="80"/>
      <c r="B1230" s="80"/>
      <c r="C1230" s="111"/>
      <c r="D1230" s="81"/>
      <c r="E1230" s="111"/>
      <c r="F1230" s="111"/>
      <c r="G1230" s="113"/>
      <c r="H1230" s="101"/>
      <c r="I1230" s="81"/>
      <c r="J1230" s="82"/>
      <c r="K1230" s="81"/>
      <c r="L1230" s="101" t="str">
        <f t="shared" si="76"/>
        <v>ERROR</v>
      </c>
      <c r="M1230" s="117"/>
      <c r="N1230" s="81"/>
      <c r="O1230" s="81"/>
      <c r="P1230" s="81"/>
      <c r="Q1230" s="80"/>
      <c r="R1230" s="81"/>
      <c r="S1230" s="106" t="str">
        <f>IF(OR(B1230="",$C$3="",$G$3=""),"ERROR",IF(AND(B1230='Dropdown Answer Key'!$B$12,OR(E1230="Lead",E1230="U, May have L",E1230="COM",E1230="")),"Lead",IF(AND(B1230='Dropdown Answer Key'!$B$12,OR(AND(E1230="GALV",H1230="Y"),AND(E1230="GALV",H1230="UN"),AND(E1230="GALV",H1230=""))),"GRR",IF(AND(B1230='Dropdown Answer Key'!$B$12,E1230="Unknown"),"Unknown SL",IF(AND(B1230='Dropdown Answer Key'!$B$13,OR(F1230="Lead",F1230="U, May have L",F1230="COM",F1230="")),"Lead",IF(AND(B1230='Dropdown Answer Key'!$B$13,OR(AND(F1230="GALV",H1230="Y"),AND(F1230="GALV",H1230="UN"),AND(F1230="GALV",H1230=""))),"GRR",IF(AND(B1230='Dropdown Answer Key'!$B$13,F1230="Unknown"),"Unknown SL",IF(AND(B1230='Dropdown Answer Key'!$B$14,OR(E1230="Lead",E1230="U, May have L",E1230="COM",E1230="")),"Lead",IF(AND(B1230='Dropdown Answer Key'!$B$14,OR(F1230="Lead",F1230="U, May have L",F1230="COM",F1230="")),"Lead",IF(AND(B1230='Dropdown Answer Key'!$B$14,OR(AND(E1230="GALV",H1230="Y"),AND(E1230="GALV",H1230="UN"),AND(E1230="GALV",H1230=""),AND(F1230="GALV",H1230="Y"),AND(F1230="GALV",H1230="UN"),AND(F1230="GALV",H1230=""),AND(F1230="GALV",I1230="Y"),AND(F1230="GALV",I1230="UN"),AND(F1230="GALV",I1230=""))),"GRR",IF(AND(B1230='Dropdown Answer Key'!$B$14,OR(E1230="Unknown",F1230="Unknown")),"Unknown SL","Non Lead")))))))))))</f>
        <v>ERROR</v>
      </c>
      <c r="T1230" s="83" t="str">
        <f>IF(OR(M1230="",Q1230="",S1230="ERROR"),"BLANK",IF((AND(M1230='Dropdown Answer Key'!$B$25,OR('Service Line Inventory'!S1230="Lead",S1230="Unknown SL"))),"Tier 1",IF(AND('Service Line Inventory'!M1230='Dropdown Answer Key'!$B$26,OR('Service Line Inventory'!S1230="Lead",S1230="Unknown SL")),"Tier 2",IF(AND('Service Line Inventory'!M1230='Dropdown Answer Key'!$B$27,OR('Service Line Inventory'!S1230="Lead",S1230="Unknown SL")),"Tier 2",IF('Service Line Inventory'!S1230="GRR","Tier 3",IF((AND('Service Line Inventory'!M1230='Dropdown Answer Key'!$B$25,'Service Line Inventory'!Q1230='Dropdown Answer Key'!$M$25,O1230='Dropdown Answer Key'!$G$27,'Service Line Inventory'!P1230='Dropdown Answer Key'!$J$27,S1230="Non Lead")),"Tier 4",IF((AND('Service Line Inventory'!M1230='Dropdown Answer Key'!$B$25,'Service Line Inventory'!Q1230='Dropdown Answer Key'!$M$25,O1230='Dropdown Answer Key'!$G$27,S1230="Non Lead")),"Tier 4",IF((AND('Service Line Inventory'!M1230='Dropdown Answer Key'!$B$25,'Service Line Inventory'!Q1230='Dropdown Answer Key'!$M$25,'Service Line Inventory'!P1230='Dropdown Answer Key'!$J$27,S1230="Non Lead")),"Tier 4","Tier 5"))))))))</f>
        <v>BLANK</v>
      </c>
      <c r="U1230" s="109" t="str">
        <f t="shared" si="77"/>
        <v>ERROR</v>
      </c>
      <c r="V1230" s="83" t="str">
        <f t="shared" si="78"/>
        <v>ERROR</v>
      </c>
      <c r="W1230" s="83" t="str">
        <f t="shared" si="79"/>
        <v>NO</v>
      </c>
      <c r="X1230" s="115"/>
      <c r="Y1230" s="84"/>
      <c r="Z1230" s="85"/>
    </row>
    <row r="1231" spans="1:26">
      <c r="A1231" s="89"/>
      <c r="B1231" s="90"/>
      <c r="C1231" s="112"/>
      <c r="D1231" s="90"/>
      <c r="E1231" s="112"/>
      <c r="F1231" s="112"/>
      <c r="G1231" s="114"/>
      <c r="H1231" s="102"/>
      <c r="I1231" s="90"/>
      <c r="J1231" s="91"/>
      <c r="K1231" s="90"/>
      <c r="L1231" s="102" t="str">
        <f t="shared" si="76"/>
        <v>ERROR</v>
      </c>
      <c r="M1231" s="118"/>
      <c r="N1231" s="90"/>
      <c r="O1231" s="90"/>
      <c r="P1231" s="90"/>
      <c r="Q1231" s="89"/>
      <c r="R1231" s="90"/>
      <c r="S1231" s="121" t="str">
        <f>IF(OR(B1231="",$C$3="",$G$3=""),"ERROR",IF(AND(B1231='Dropdown Answer Key'!$B$12,OR(E1231="Lead",E1231="U, May have L",E1231="COM",E1231="")),"Lead",IF(AND(B1231='Dropdown Answer Key'!$B$12,OR(AND(E1231="GALV",H1231="Y"),AND(E1231="GALV",H1231="UN"),AND(E1231="GALV",H1231=""))),"GRR",IF(AND(B1231='Dropdown Answer Key'!$B$12,E1231="Unknown"),"Unknown SL",IF(AND(B1231='Dropdown Answer Key'!$B$13,OR(F1231="Lead",F1231="U, May have L",F1231="COM",F1231="")),"Lead",IF(AND(B1231='Dropdown Answer Key'!$B$13,OR(AND(F1231="GALV",H1231="Y"),AND(F1231="GALV",H1231="UN"),AND(F1231="GALV",H1231=""))),"GRR",IF(AND(B1231='Dropdown Answer Key'!$B$13,F1231="Unknown"),"Unknown SL",IF(AND(B1231='Dropdown Answer Key'!$B$14,OR(E1231="Lead",E1231="U, May have L",E1231="COM",E1231="")),"Lead",IF(AND(B1231='Dropdown Answer Key'!$B$14,OR(F1231="Lead",F1231="U, May have L",F1231="COM",F1231="")),"Lead",IF(AND(B1231='Dropdown Answer Key'!$B$14,OR(AND(E1231="GALV",H1231="Y"),AND(E1231="GALV",H1231="UN"),AND(E1231="GALV",H1231=""),AND(F1231="GALV",H1231="Y"),AND(F1231="GALV",H1231="UN"),AND(F1231="GALV",H1231=""),AND(F1231="GALV",I1231="Y"),AND(F1231="GALV",I1231="UN"),AND(F1231="GALV",I1231=""))),"GRR",IF(AND(B1231='Dropdown Answer Key'!$B$14,OR(E1231="Unknown",F1231="Unknown")),"Unknown SL","Non Lead")))))))))))</f>
        <v>ERROR</v>
      </c>
      <c r="T1231" s="122" t="str">
        <f>IF(OR(M1231="",Q1231="",S1231="ERROR"),"BLANK",IF((AND(M1231='Dropdown Answer Key'!$B$25,OR('Service Line Inventory'!S1231="Lead",S1231="Unknown SL"))),"Tier 1",IF(AND('Service Line Inventory'!M1231='Dropdown Answer Key'!$B$26,OR('Service Line Inventory'!S1231="Lead",S1231="Unknown SL")),"Tier 2",IF(AND('Service Line Inventory'!M1231='Dropdown Answer Key'!$B$27,OR('Service Line Inventory'!S1231="Lead",S1231="Unknown SL")),"Tier 2",IF('Service Line Inventory'!S1231="GRR","Tier 3",IF((AND('Service Line Inventory'!M1231='Dropdown Answer Key'!$B$25,'Service Line Inventory'!Q1231='Dropdown Answer Key'!$M$25,O1231='Dropdown Answer Key'!$G$27,'Service Line Inventory'!P1231='Dropdown Answer Key'!$J$27,S1231="Non Lead")),"Tier 4",IF((AND('Service Line Inventory'!M1231='Dropdown Answer Key'!$B$25,'Service Line Inventory'!Q1231='Dropdown Answer Key'!$M$25,O1231='Dropdown Answer Key'!$G$27,S1231="Non Lead")),"Tier 4",IF((AND('Service Line Inventory'!M1231='Dropdown Answer Key'!$B$25,'Service Line Inventory'!Q1231='Dropdown Answer Key'!$M$25,'Service Line Inventory'!P1231='Dropdown Answer Key'!$J$27,S1231="Non Lead")),"Tier 4","Tier 5"))))))))</f>
        <v>BLANK</v>
      </c>
      <c r="U1231" s="123" t="str">
        <f t="shared" si="77"/>
        <v>ERROR</v>
      </c>
      <c r="V1231" s="122" t="str">
        <f t="shared" si="78"/>
        <v>ERROR</v>
      </c>
      <c r="W1231" s="122" t="str">
        <f t="shared" si="79"/>
        <v>NO</v>
      </c>
      <c r="X1231" s="116"/>
      <c r="Y1231" s="105"/>
      <c r="Z1231" s="85"/>
    </row>
    <row r="1232" spans="1:26">
      <c r="A1232" s="80"/>
      <c r="B1232" s="80"/>
      <c r="C1232" s="111"/>
      <c r="D1232" s="81"/>
      <c r="E1232" s="111"/>
      <c r="F1232" s="111"/>
      <c r="G1232" s="113"/>
      <c r="H1232" s="101"/>
      <c r="I1232" s="81"/>
      <c r="J1232" s="82"/>
      <c r="K1232" s="81"/>
      <c r="L1232" s="101" t="str">
        <f t="shared" si="76"/>
        <v>ERROR</v>
      </c>
      <c r="M1232" s="117"/>
      <c r="N1232" s="81"/>
      <c r="O1232" s="81"/>
      <c r="P1232" s="81"/>
      <c r="Q1232" s="80"/>
      <c r="R1232" s="81"/>
      <c r="S1232" s="106" t="str">
        <f>IF(OR(B1232="",$C$3="",$G$3=""),"ERROR",IF(AND(B1232='Dropdown Answer Key'!$B$12,OR(E1232="Lead",E1232="U, May have L",E1232="COM",E1232="")),"Lead",IF(AND(B1232='Dropdown Answer Key'!$B$12,OR(AND(E1232="GALV",H1232="Y"),AND(E1232="GALV",H1232="UN"),AND(E1232="GALV",H1232=""))),"GRR",IF(AND(B1232='Dropdown Answer Key'!$B$12,E1232="Unknown"),"Unknown SL",IF(AND(B1232='Dropdown Answer Key'!$B$13,OR(F1232="Lead",F1232="U, May have L",F1232="COM",F1232="")),"Lead",IF(AND(B1232='Dropdown Answer Key'!$B$13,OR(AND(F1232="GALV",H1232="Y"),AND(F1232="GALV",H1232="UN"),AND(F1232="GALV",H1232=""))),"GRR",IF(AND(B1232='Dropdown Answer Key'!$B$13,F1232="Unknown"),"Unknown SL",IF(AND(B1232='Dropdown Answer Key'!$B$14,OR(E1232="Lead",E1232="U, May have L",E1232="COM",E1232="")),"Lead",IF(AND(B1232='Dropdown Answer Key'!$B$14,OR(F1232="Lead",F1232="U, May have L",F1232="COM",F1232="")),"Lead",IF(AND(B1232='Dropdown Answer Key'!$B$14,OR(AND(E1232="GALV",H1232="Y"),AND(E1232="GALV",H1232="UN"),AND(E1232="GALV",H1232=""),AND(F1232="GALV",H1232="Y"),AND(F1232="GALV",H1232="UN"),AND(F1232="GALV",H1232=""),AND(F1232="GALV",I1232="Y"),AND(F1232="GALV",I1232="UN"),AND(F1232="GALV",I1232=""))),"GRR",IF(AND(B1232='Dropdown Answer Key'!$B$14,OR(E1232="Unknown",F1232="Unknown")),"Unknown SL","Non Lead")))))))))))</f>
        <v>ERROR</v>
      </c>
      <c r="T1232" s="83" t="str">
        <f>IF(OR(M1232="",Q1232="",S1232="ERROR"),"BLANK",IF((AND(M1232='Dropdown Answer Key'!$B$25,OR('Service Line Inventory'!S1232="Lead",S1232="Unknown SL"))),"Tier 1",IF(AND('Service Line Inventory'!M1232='Dropdown Answer Key'!$B$26,OR('Service Line Inventory'!S1232="Lead",S1232="Unknown SL")),"Tier 2",IF(AND('Service Line Inventory'!M1232='Dropdown Answer Key'!$B$27,OR('Service Line Inventory'!S1232="Lead",S1232="Unknown SL")),"Tier 2",IF('Service Line Inventory'!S1232="GRR","Tier 3",IF((AND('Service Line Inventory'!M1232='Dropdown Answer Key'!$B$25,'Service Line Inventory'!Q1232='Dropdown Answer Key'!$M$25,O1232='Dropdown Answer Key'!$G$27,'Service Line Inventory'!P1232='Dropdown Answer Key'!$J$27,S1232="Non Lead")),"Tier 4",IF((AND('Service Line Inventory'!M1232='Dropdown Answer Key'!$B$25,'Service Line Inventory'!Q1232='Dropdown Answer Key'!$M$25,O1232='Dropdown Answer Key'!$G$27,S1232="Non Lead")),"Tier 4",IF((AND('Service Line Inventory'!M1232='Dropdown Answer Key'!$B$25,'Service Line Inventory'!Q1232='Dropdown Answer Key'!$M$25,'Service Line Inventory'!P1232='Dropdown Answer Key'!$J$27,S1232="Non Lead")),"Tier 4","Tier 5"))))))))</f>
        <v>BLANK</v>
      </c>
      <c r="U1232" s="109" t="str">
        <f t="shared" si="77"/>
        <v>ERROR</v>
      </c>
      <c r="V1232" s="83" t="str">
        <f t="shared" si="78"/>
        <v>ERROR</v>
      </c>
      <c r="W1232" s="83" t="str">
        <f t="shared" si="79"/>
        <v>NO</v>
      </c>
      <c r="X1232" s="115"/>
      <c r="Y1232" s="84"/>
      <c r="Z1232" s="85"/>
    </row>
    <row r="1233" spans="1:26">
      <c r="A1233" s="89"/>
      <c r="B1233" s="90"/>
      <c r="C1233" s="112"/>
      <c r="D1233" s="90"/>
      <c r="E1233" s="112"/>
      <c r="F1233" s="112"/>
      <c r="G1233" s="114"/>
      <c r="H1233" s="102"/>
      <c r="I1233" s="90"/>
      <c r="J1233" s="91"/>
      <c r="K1233" s="90"/>
      <c r="L1233" s="102" t="str">
        <f t="shared" si="76"/>
        <v>ERROR</v>
      </c>
      <c r="M1233" s="118"/>
      <c r="N1233" s="90"/>
      <c r="O1233" s="90"/>
      <c r="P1233" s="90"/>
      <c r="Q1233" s="89"/>
      <c r="R1233" s="90"/>
      <c r="S1233" s="121" t="str">
        <f>IF(OR(B1233="",$C$3="",$G$3=""),"ERROR",IF(AND(B1233='Dropdown Answer Key'!$B$12,OR(E1233="Lead",E1233="U, May have L",E1233="COM",E1233="")),"Lead",IF(AND(B1233='Dropdown Answer Key'!$B$12,OR(AND(E1233="GALV",H1233="Y"),AND(E1233="GALV",H1233="UN"),AND(E1233="GALV",H1233=""))),"GRR",IF(AND(B1233='Dropdown Answer Key'!$B$12,E1233="Unknown"),"Unknown SL",IF(AND(B1233='Dropdown Answer Key'!$B$13,OR(F1233="Lead",F1233="U, May have L",F1233="COM",F1233="")),"Lead",IF(AND(B1233='Dropdown Answer Key'!$B$13,OR(AND(F1233="GALV",H1233="Y"),AND(F1233="GALV",H1233="UN"),AND(F1233="GALV",H1233=""))),"GRR",IF(AND(B1233='Dropdown Answer Key'!$B$13,F1233="Unknown"),"Unknown SL",IF(AND(B1233='Dropdown Answer Key'!$B$14,OR(E1233="Lead",E1233="U, May have L",E1233="COM",E1233="")),"Lead",IF(AND(B1233='Dropdown Answer Key'!$B$14,OR(F1233="Lead",F1233="U, May have L",F1233="COM",F1233="")),"Lead",IF(AND(B1233='Dropdown Answer Key'!$B$14,OR(AND(E1233="GALV",H1233="Y"),AND(E1233="GALV",H1233="UN"),AND(E1233="GALV",H1233=""),AND(F1233="GALV",H1233="Y"),AND(F1233="GALV",H1233="UN"),AND(F1233="GALV",H1233=""),AND(F1233="GALV",I1233="Y"),AND(F1233="GALV",I1233="UN"),AND(F1233="GALV",I1233=""))),"GRR",IF(AND(B1233='Dropdown Answer Key'!$B$14,OR(E1233="Unknown",F1233="Unknown")),"Unknown SL","Non Lead")))))))))))</f>
        <v>ERROR</v>
      </c>
      <c r="T1233" s="122" t="str">
        <f>IF(OR(M1233="",Q1233="",S1233="ERROR"),"BLANK",IF((AND(M1233='Dropdown Answer Key'!$B$25,OR('Service Line Inventory'!S1233="Lead",S1233="Unknown SL"))),"Tier 1",IF(AND('Service Line Inventory'!M1233='Dropdown Answer Key'!$B$26,OR('Service Line Inventory'!S1233="Lead",S1233="Unknown SL")),"Tier 2",IF(AND('Service Line Inventory'!M1233='Dropdown Answer Key'!$B$27,OR('Service Line Inventory'!S1233="Lead",S1233="Unknown SL")),"Tier 2",IF('Service Line Inventory'!S1233="GRR","Tier 3",IF((AND('Service Line Inventory'!M1233='Dropdown Answer Key'!$B$25,'Service Line Inventory'!Q1233='Dropdown Answer Key'!$M$25,O1233='Dropdown Answer Key'!$G$27,'Service Line Inventory'!P1233='Dropdown Answer Key'!$J$27,S1233="Non Lead")),"Tier 4",IF((AND('Service Line Inventory'!M1233='Dropdown Answer Key'!$B$25,'Service Line Inventory'!Q1233='Dropdown Answer Key'!$M$25,O1233='Dropdown Answer Key'!$G$27,S1233="Non Lead")),"Tier 4",IF((AND('Service Line Inventory'!M1233='Dropdown Answer Key'!$B$25,'Service Line Inventory'!Q1233='Dropdown Answer Key'!$M$25,'Service Line Inventory'!P1233='Dropdown Answer Key'!$J$27,S1233="Non Lead")),"Tier 4","Tier 5"))))))))</f>
        <v>BLANK</v>
      </c>
      <c r="U1233" s="123" t="str">
        <f t="shared" si="77"/>
        <v>ERROR</v>
      </c>
      <c r="V1233" s="122" t="str">
        <f t="shared" si="78"/>
        <v>ERROR</v>
      </c>
      <c r="W1233" s="122" t="str">
        <f t="shared" si="79"/>
        <v>NO</v>
      </c>
      <c r="X1233" s="116"/>
      <c r="Y1233" s="105"/>
      <c r="Z1233" s="85"/>
    </row>
    <row r="1234" spans="1:26">
      <c r="A1234" s="80"/>
      <c r="B1234" s="80"/>
      <c r="C1234" s="111"/>
      <c r="D1234" s="81"/>
      <c r="E1234" s="111"/>
      <c r="F1234" s="111"/>
      <c r="G1234" s="113"/>
      <c r="H1234" s="101"/>
      <c r="I1234" s="81"/>
      <c r="J1234" s="82"/>
      <c r="K1234" s="81"/>
      <c r="L1234" s="101" t="str">
        <f t="shared" si="76"/>
        <v>ERROR</v>
      </c>
      <c r="M1234" s="117"/>
      <c r="N1234" s="81"/>
      <c r="O1234" s="81"/>
      <c r="P1234" s="81"/>
      <c r="Q1234" s="80"/>
      <c r="R1234" s="81"/>
      <c r="S1234" s="106" t="str">
        <f>IF(OR(B1234="",$C$3="",$G$3=""),"ERROR",IF(AND(B1234='Dropdown Answer Key'!$B$12,OR(E1234="Lead",E1234="U, May have L",E1234="COM",E1234="")),"Lead",IF(AND(B1234='Dropdown Answer Key'!$B$12,OR(AND(E1234="GALV",H1234="Y"),AND(E1234="GALV",H1234="UN"),AND(E1234="GALV",H1234=""))),"GRR",IF(AND(B1234='Dropdown Answer Key'!$B$12,E1234="Unknown"),"Unknown SL",IF(AND(B1234='Dropdown Answer Key'!$B$13,OR(F1234="Lead",F1234="U, May have L",F1234="COM",F1234="")),"Lead",IF(AND(B1234='Dropdown Answer Key'!$B$13,OR(AND(F1234="GALV",H1234="Y"),AND(F1234="GALV",H1234="UN"),AND(F1234="GALV",H1234=""))),"GRR",IF(AND(B1234='Dropdown Answer Key'!$B$13,F1234="Unknown"),"Unknown SL",IF(AND(B1234='Dropdown Answer Key'!$B$14,OR(E1234="Lead",E1234="U, May have L",E1234="COM",E1234="")),"Lead",IF(AND(B1234='Dropdown Answer Key'!$B$14,OR(F1234="Lead",F1234="U, May have L",F1234="COM",F1234="")),"Lead",IF(AND(B1234='Dropdown Answer Key'!$B$14,OR(AND(E1234="GALV",H1234="Y"),AND(E1234="GALV",H1234="UN"),AND(E1234="GALV",H1234=""),AND(F1234="GALV",H1234="Y"),AND(F1234="GALV",H1234="UN"),AND(F1234="GALV",H1234=""),AND(F1234="GALV",I1234="Y"),AND(F1234="GALV",I1234="UN"),AND(F1234="GALV",I1234=""))),"GRR",IF(AND(B1234='Dropdown Answer Key'!$B$14,OR(E1234="Unknown",F1234="Unknown")),"Unknown SL","Non Lead")))))))))))</f>
        <v>ERROR</v>
      </c>
      <c r="T1234" s="83" t="str">
        <f>IF(OR(M1234="",Q1234="",S1234="ERROR"),"BLANK",IF((AND(M1234='Dropdown Answer Key'!$B$25,OR('Service Line Inventory'!S1234="Lead",S1234="Unknown SL"))),"Tier 1",IF(AND('Service Line Inventory'!M1234='Dropdown Answer Key'!$B$26,OR('Service Line Inventory'!S1234="Lead",S1234="Unknown SL")),"Tier 2",IF(AND('Service Line Inventory'!M1234='Dropdown Answer Key'!$B$27,OR('Service Line Inventory'!S1234="Lead",S1234="Unknown SL")),"Tier 2",IF('Service Line Inventory'!S1234="GRR","Tier 3",IF((AND('Service Line Inventory'!M1234='Dropdown Answer Key'!$B$25,'Service Line Inventory'!Q1234='Dropdown Answer Key'!$M$25,O1234='Dropdown Answer Key'!$G$27,'Service Line Inventory'!P1234='Dropdown Answer Key'!$J$27,S1234="Non Lead")),"Tier 4",IF((AND('Service Line Inventory'!M1234='Dropdown Answer Key'!$B$25,'Service Line Inventory'!Q1234='Dropdown Answer Key'!$M$25,O1234='Dropdown Answer Key'!$G$27,S1234="Non Lead")),"Tier 4",IF((AND('Service Line Inventory'!M1234='Dropdown Answer Key'!$B$25,'Service Line Inventory'!Q1234='Dropdown Answer Key'!$M$25,'Service Line Inventory'!P1234='Dropdown Answer Key'!$J$27,S1234="Non Lead")),"Tier 4","Tier 5"))))))))</f>
        <v>BLANK</v>
      </c>
      <c r="U1234" s="109" t="str">
        <f t="shared" si="77"/>
        <v>ERROR</v>
      </c>
      <c r="V1234" s="83" t="str">
        <f t="shared" si="78"/>
        <v>ERROR</v>
      </c>
      <c r="W1234" s="83" t="str">
        <f t="shared" si="79"/>
        <v>NO</v>
      </c>
      <c r="X1234" s="115"/>
      <c r="Y1234" s="84"/>
      <c r="Z1234" s="85"/>
    </row>
    <row r="1235" spans="1:26">
      <c r="A1235" s="89"/>
      <c r="B1235" s="90"/>
      <c r="C1235" s="112"/>
      <c r="D1235" s="90"/>
      <c r="E1235" s="112"/>
      <c r="F1235" s="112"/>
      <c r="G1235" s="114"/>
      <c r="H1235" s="102"/>
      <c r="I1235" s="90"/>
      <c r="J1235" s="91"/>
      <c r="K1235" s="90"/>
      <c r="L1235" s="102" t="str">
        <f t="shared" si="76"/>
        <v>ERROR</v>
      </c>
      <c r="M1235" s="118"/>
      <c r="N1235" s="90"/>
      <c r="O1235" s="90"/>
      <c r="P1235" s="90"/>
      <c r="Q1235" s="89"/>
      <c r="R1235" s="90"/>
      <c r="S1235" s="121" t="str">
        <f>IF(OR(B1235="",$C$3="",$G$3=""),"ERROR",IF(AND(B1235='Dropdown Answer Key'!$B$12,OR(E1235="Lead",E1235="U, May have L",E1235="COM",E1235="")),"Lead",IF(AND(B1235='Dropdown Answer Key'!$B$12,OR(AND(E1235="GALV",H1235="Y"),AND(E1235="GALV",H1235="UN"),AND(E1235="GALV",H1235=""))),"GRR",IF(AND(B1235='Dropdown Answer Key'!$B$12,E1235="Unknown"),"Unknown SL",IF(AND(B1235='Dropdown Answer Key'!$B$13,OR(F1235="Lead",F1235="U, May have L",F1235="COM",F1235="")),"Lead",IF(AND(B1235='Dropdown Answer Key'!$B$13,OR(AND(F1235="GALV",H1235="Y"),AND(F1235="GALV",H1235="UN"),AND(F1235="GALV",H1235=""))),"GRR",IF(AND(B1235='Dropdown Answer Key'!$B$13,F1235="Unknown"),"Unknown SL",IF(AND(B1235='Dropdown Answer Key'!$B$14,OR(E1235="Lead",E1235="U, May have L",E1235="COM",E1235="")),"Lead",IF(AND(B1235='Dropdown Answer Key'!$B$14,OR(F1235="Lead",F1235="U, May have L",F1235="COM",F1235="")),"Lead",IF(AND(B1235='Dropdown Answer Key'!$B$14,OR(AND(E1235="GALV",H1235="Y"),AND(E1235="GALV",H1235="UN"),AND(E1235="GALV",H1235=""),AND(F1235="GALV",H1235="Y"),AND(F1235="GALV",H1235="UN"),AND(F1235="GALV",H1235=""),AND(F1235="GALV",I1235="Y"),AND(F1235="GALV",I1235="UN"),AND(F1235="GALV",I1235=""))),"GRR",IF(AND(B1235='Dropdown Answer Key'!$B$14,OR(E1235="Unknown",F1235="Unknown")),"Unknown SL","Non Lead")))))))))))</f>
        <v>ERROR</v>
      </c>
      <c r="T1235" s="122" t="str">
        <f>IF(OR(M1235="",Q1235="",S1235="ERROR"),"BLANK",IF((AND(M1235='Dropdown Answer Key'!$B$25,OR('Service Line Inventory'!S1235="Lead",S1235="Unknown SL"))),"Tier 1",IF(AND('Service Line Inventory'!M1235='Dropdown Answer Key'!$B$26,OR('Service Line Inventory'!S1235="Lead",S1235="Unknown SL")),"Tier 2",IF(AND('Service Line Inventory'!M1235='Dropdown Answer Key'!$B$27,OR('Service Line Inventory'!S1235="Lead",S1235="Unknown SL")),"Tier 2",IF('Service Line Inventory'!S1235="GRR","Tier 3",IF((AND('Service Line Inventory'!M1235='Dropdown Answer Key'!$B$25,'Service Line Inventory'!Q1235='Dropdown Answer Key'!$M$25,O1235='Dropdown Answer Key'!$G$27,'Service Line Inventory'!P1235='Dropdown Answer Key'!$J$27,S1235="Non Lead")),"Tier 4",IF((AND('Service Line Inventory'!M1235='Dropdown Answer Key'!$B$25,'Service Line Inventory'!Q1235='Dropdown Answer Key'!$M$25,O1235='Dropdown Answer Key'!$G$27,S1235="Non Lead")),"Tier 4",IF((AND('Service Line Inventory'!M1235='Dropdown Answer Key'!$B$25,'Service Line Inventory'!Q1235='Dropdown Answer Key'!$M$25,'Service Line Inventory'!P1235='Dropdown Answer Key'!$J$27,S1235="Non Lead")),"Tier 4","Tier 5"))))))))</f>
        <v>BLANK</v>
      </c>
      <c r="U1235" s="123" t="str">
        <f t="shared" si="77"/>
        <v>ERROR</v>
      </c>
      <c r="V1235" s="122" t="str">
        <f t="shared" si="78"/>
        <v>ERROR</v>
      </c>
      <c r="W1235" s="122" t="str">
        <f t="shared" si="79"/>
        <v>NO</v>
      </c>
      <c r="X1235" s="116"/>
      <c r="Y1235" s="105"/>
      <c r="Z1235" s="85"/>
    </row>
    <row r="1236" spans="1:26">
      <c r="A1236" s="80"/>
      <c r="B1236" s="80"/>
      <c r="C1236" s="111"/>
      <c r="D1236" s="81"/>
      <c r="E1236" s="111"/>
      <c r="F1236" s="111"/>
      <c r="G1236" s="113"/>
      <c r="H1236" s="101"/>
      <c r="I1236" s="81"/>
      <c r="J1236" s="82"/>
      <c r="K1236" s="81"/>
      <c r="L1236" s="101" t="str">
        <f t="shared" si="76"/>
        <v>ERROR</v>
      </c>
      <c r="M1236" s="117"/>
      <c r="N1236" s="81"/>
      <c r="O1236" s="81"/>
      <c r="P1236" s="81"/>
      <c r="Q1236" s="80"/>
      <c r="R1236" s="81"/>
      <c r="S1236" s="106" t="str">
        <f>IF(OR(B1236="",$C$3="",$G$3=""),"ERROR",IF(AND(B1236='Dropdown Answer Key'!$B$12,OR(E1236="Lead",E1236="U, May have L",E1236="COM",E1236="")),"Lead",IF(AND(B1236='Dropdown Answer Key'!$B$12,OR(AND(E1236="GALV",H1236="Y"),AND(E1236="GALV",H1236="UN"),AND(E1236="GALV",H1236=""))),"GRR",IF(AND(B1236='Dropdown Answer Key'!$B$12,E1236="Unknown"),"Unknown SL",IF(AND(B1236='Dropdown Answer Key'!$B$13,OR(F1236="Lead",F1236="U, May have L",F1236="COM",F1236="")),"Lead",IF(AND(B1236='Dropdown Answer Key'!$B$13,OR(AND(F1236="GALV",H1236="Y"),AND(F1236="GALV",H1236="UN"),AND(F1236="GALV",H1236=""))),"GRR",IF(AND(B1236='Dropdown Answer Key'!$B$13,F1236="Unknown"),"Unknown SL",IF(AND(B1236='Dropdown Answer Key'!$B$14,OR(E1236="Lead",E1236="U, May have L",E1236="COM",E1236="")),"Lead",IF(AND(B1236='Dropdown Answer Key'!$B$14,OR(F1236="Lead",F1236="U, May have L",F1236="COM",F1236="")),"Lead",IF(AND(B1236='Dropdown Answer Key'!$B$14,OR(AND(E1236="GALV",H1236="Y"),AND(E1236="GALV",H1236="UN"),AND(E1236="GALV",H1236=""),AND(F1236="GALV",H1236="Y"),AND(F1236="GALV",H1236="UN"),AND(F1236="GALV",H1236=""),AND(F1236="GALV",I1236="Y"),AND(F1236="GALV",I1236="UN"),AND(F1236="GALV",I1236=""))),"GRR",IF(AND(B1236='Dropdown Answer Key'!$B$14,OR(E1236="Unknown",F1236="Unknown")),"Unknown SL","Non Lead")))))))))))</f>
        <v>ERROR</v>
      </c>
      <c r="T1236" s="83" t="str">
        <f>IF(OR(M1236="",Q1236="",S1236="ERROR"),"BLANK",IF((AND(M1236='Dropdown Answer Key'!$B$25,OR('Service Line Inventory'!S1236="Lead",S1236="Unknown SL"))),"Tier 1",IF(AND('Service Line Inventory'!M1236='Dropdown Answer Key'!$B$26,OR('Service Line Inventory'!S1236="Lead",S1236="Unknown SL")),"Tier 2",IF(AND('Service Line Inventory'!M1236='Dropdown Answer Key'!$B$27,OR('Service Line Inventory'!S1236="Lead",S1236="Unknown SL")),"Tier 2",IF('Service Line Inventory'!S1236="GRR","Tier 3",IF((AND('Service Line Inventory'!M1236='Dropdown Answer Key'!$B$25,'Service Line Inventory'!Q1236='Dropdown Answer Key'!$M$25,O1236='Dropdown Answer Key'!$G$27,'Service Line Inventory'!P1236='Dropdown Answer Key'!$J$27,S1236="Non Lead")),"Tier 4",IF((AND('Service Line Inventory'!M1236='Dropdown Answer Key'!$B$25,'Service Line Inventory'!Q1236='Dropdown Answer Key'!$M$25,O1236='Dropdown Answer Key'!$G$27,S1236="Non Lead")),"Tier 4",IF((AND('Service Line Inventory'!M1236='Dropdown Answer Key'!$B$25,'Service Line Inventory'!Q1236='Dropdown Answer Key'!$M$25,'Service Line Inventory'!P1236='Dropdown Answer Key'!$J$27,S1236="Non Lead")),"Tier 4","Tier 5"))))))))</f>
        <v>BLANK</v>
      </c>
      <c r="U1236" s="109" t="str">
        <f t="shared" si="77"/>
        <v>ERROR</v>
      </c>
      <c r="V1236" s="83" t="str">
        <f t="shared" si="78"/>
        <v>ERROR</v>
      </c>
      <c r="W1236" s="83" t="str">
        <f t="shared" si="79"/>
        <v>NO</v>
      </c>
      <c r="X1236" s="115"/>
      <c r="Y1236" s="84"/>
      <c r="Z1236" s="85"/>
    </row>
    <row r="1237" spans="1:26">
      <c r="A1237" s="89"/>
      <c r="B1237" s="90"/>
      <c r="C1237" s="112"/>
      <c r="D1237" s="90"/>
      <c r="E1237" s="112"/>
      <c r="F1237" s="112"/>
      <c r="G1237" s="114"/>
      <c r="H1237" s="102"/>
      <c r="I1237" s="90"/>
      <c r="J1237" s="91"/>
      <c r="K1237" s="90"/>
      <c r="L1237" s="102" t="str">
        <f t="shared" si="76"/>
        <v>ERROR</v>
      </c>
      <c r="M1237" s="118"/>
      <c r="N1237" s="90"/>
      <c r="O1237" s="90"/>
      <c r="P1237" s="90"/>
      <c r="Q1237" s="89"/>
      <c r="R1237" s="90"/>
      <c r="S1237" s="121" t="str">
        <f>IF(OR(B1237="",$C$3="",$G$3=""),"ERROR",IF(AND(B1237='Dropdown Answer Key'!$B$12,OR(E1237="Lead",E1237="U, May have L",E1237="COM",E1237="")),"Lead",IF(AND(B1237='Dropdown Answer Key'!$B$12,OR(AND(E1237="GALV",H1237="Y"),AND(E1237="GALV",H1237="UN"),AND(E1237="GALV",H1237=""))),"GRR",IF(AND(B1237='Dropdown Answer Key'!$B$12,E1237="Unknown"),"Unknown SL",IF(AND(B1237='Dropdown Answer Key'!$B$13,OR(F1237="Lead",F1237="U, May have L",F1237="COM",F1237="")),"Lead",IF(AND(B1237='Dropdown Answer Key'!$B$13,OR(AND(F1237="GALV",H1237="Y"),AND(F1237="GALV",H1237="UN"),AND(F1237="GALV",H1237=""))),"GRR",IF(AND(B1237='Dropdown Answer Key'!$B$13,F1237="Unknown"),"Unknown SL",IF(AND(B1237='Dropdown Answer Key'!$B$14,OR(E1237="Lead",E1237="U, May have L",E1237="COM",E1237="")),"Lead",IF(AND(B1237='Dropdown Answer Key'!$B$14,OR(F1237="Lead",F1237="U, May have L",F1237="COM",F1237="")),"Lead",IF(AND(B1237='Dropdown Answer Key'!$B$14,OR(AND(E1237="GALV",H1237="Y"),AND(E1237="GALV",H1237="UN"),AND(E1237="GALV",H1237=""),AND(F1237="GALV",H1237="Y"),AND(F1237="GALV",H1237="UN"),AND(F1237="GALV",H1237=""),AND(F1237="GALV",I1237="Y"),AND(F1237="GALV",I1237="UN"),AND(F1237="GALV",I1237=""))),"GRR",IF(AND(B1237='Dropdown Answer Key'!$B$14,OR(E1237="Unknown",F1237="Unknown")),"Unknown SL","Non Lead")))))))))))</f>
        <v>ERROR</v>
      </c>
      <c r="T1237" s="122" t="str">
        <f>IF(OR(M1237="",Q1237="",S1237="ERROR"),"BLANK",IF((AND(M1237='Dropdown Answer Key'!$B$25,OR('Service Line Inventory'!S1237="Lead",S1237="Unknown SL"))),"Tier 1",IF(AND('Service Line Inventory'!M1237='Dropdown Answer Key'!$B$26,OR('Service Line Inventory'!S1237="Lead",S1237="Unknown SL")),"Tier 2",IF(AND('Service Line Inventory'!M1237='Dropdown Answer Key'!$B$27,OR('Service Line Inventory'!S1237="Lead",S1237="Unknown SL")),"Tier 2",IF('Service Line Inventory'!S1237="GRR","Tier 3",IF((AND('Service Line Inventory'!M1237='Dropdown Answer Key'!$B$25,'Service Line Inventory'!Q1237='Dropdown Answer Key'!$M$25,O1237='Dropdown Answer Key'!$G$27,'Service Line Inventory'!P1237='Dropdown Answer Key'!$J$27,S1237="Non Lead")),"Tier 4",IF((AND('Service Line Inventory'!M1237='Dropdown Answer Key'!$B$25,'Service Line Inventory'!Q1237='Dropdown Answer Key'!$M$25,O1237='Dropdown Answer Key'!$G$27,S1237="Non Lead")),"Tier 4",IF((AND('Service Line Inventory'!M1237='Dropdown Answer Key'!$B$25,'Service Line Inventory'!Q1237='Dropdown Answer Key'!$M$25,'Service Line Inventory'!P1237='Dropdown Answer Key'!$J$27,S1237="Non Lead")),"Tier 4","Tier 5"))))))))</f>
        <v>BLANK</v>
      </c>
      <c r="U1237" s="123" t="str">
        <f t="shared" si="77"/>
        <v>ERROR</v>
      </c>
      <c r="V1237" s="122" t="str">
        <f t="shared" si="78"/>
        <v>ERROR</v>
      </c>
      <c r="W1237" s="122" t="str">
        <f t="shared" si="79"/>
        <v>NO</v>
      </c>
      <c r="X1237" s="116"/>
      <c r="Y1237" s="105"/>
      <c r="Z1237" s="85"/>
    </row>
    <row r="1238" spans="1:26">
      <c r="A1238" s="80"/>
      <c r="B1238" s="80"/>
      <c r="C1238" s="111"/>
      <c r="D1238" s="81"/>
      <c r="E1238" s="111"/>
      <c r="F1238" s="111"/>
      <c r="G1238" s="113"/>
      <c r="H1238" s="101"/>
      <c r="I1238" s="81"/>
      <c r="J1238" s="82"/>
      <c r="K1238" s="81"/>
      <c r="L1238" s="101" t="str">
        <f t="shared" si="76"/>
        <v>ERROR</v>
      </c>
      <c r="M1238" s="117"/>
      <c r="N1238" s="81"/>
      <c r="O1238" s="81"/>
      <c r="P1238" s="81"/>
      <c r="Q1238" s="80"/>
      <c r="R1238" s="81"/>
      <c r="S1238" s="106" t="str">
        <f>IF(OR(B1238="",$C$3="",$G$3=""),"ERROR",IF(AND(B1238='Dropdown Answer Key'!$B$12,OR(E1238="Lead",E1238="U, May have L",E1238="COM",E1238="")),"Lead",IF(AND(B1238='Dropdown Answer Key'!$B$12,OR(AND(E1238="GALV",H1238="Y"),AND(E1238="GALV",H1238="UN"),AND(E1238="GALV",H1238=""))),"GRR",IF(AND(B1238='Dropdown Answer Key'!$B$12,E1238="Unknown"),"Unknown SL",IF(AND(B1238='Dropdown Answer Key'!$B$13,OR(F1238="Lead",F1238="U, May have L",F1238="COM",F1238="")),"Lead",IF(AND(B1238='Dropdown Answer Key'!$B$13,OR(AND(F1238="GALV",H1238="Y"),AND(F1238="GALV",H1238="UN"),AND(F1238="GALV",H1238=""))),"GRR",IF(AND(B1238='Dropdown Answer Key'!$B$13,F1238="Unknown"),"Unknown SL",IF(AND(B1238='Dropdown Answer Key'!$B$14,OR(E1238="Lead",E1238="U, May have L",E1238="COM",E1238="")),"Lead",IF(AND(B1238='Dropdown Answer Key'!$B$14,OR(F1238="Lead",F1238="U, May have L",F1238="COM",F1238="")),"Lead",IF(AND(B1238='Dropdown Answer Key'!$B$14,OR(AND(E1238="GALV",H1238="Y"),AND(E1238="GALV",H1238="UN"),AND(E1238="GALV",H1238=""),AND(F1238="GALV",H1238="Y"),AND(F1238="GALV",H1238="UN"),AND(F1238="GALV",H1238=""),AND(F1238="GALV",I1238="Y"),AND(F1238="GALV",I1238="UN"),AND(F1238="GALV",I1238=""))),"GRR",IF(AND(B1238='Dropdown Answer Key'!$B$14,OR(E1238="Unknown",F1238="Unknown")),"Unknown SL","Non Lead")))))))))))</f>
        <v>ERROR</v>
      </c>
      <c r="T1238" s="83" t="str">
        <f>IF(OR(M1238="",Q1238="",S1238="ERROR"),"BLANK",IF((AND(M1238='Dropdown Answer Key'!$B$25,OR('Service Line Inventory'!S1238="Lead",S1238="Unknown SL"))),"Tier 1",IF(AND('Service Line Inventory'!M1238='Dropdown Answer Key'!$B$26,OR('Service Line Inventory'!S1238="Lead",S1238="Unknown SL")),"Tier 2",IF(AND('Service Line Inventory'!M1238='Dropdown Answer Key'!$B$27,OR('Service Line Inventory'!S1238="Lead",S1238="Unknown SL")),"Tier 2",IF('Service Line Inventory'!S1238="GRR","Tier 3",IF((AND('Service Line Inventory'!M1238='Dropdown Answer Key'!$B$25,'Service Line Inventory'!Q1238='Dropdown Answer Key'!$M$25,O1238='Dropdown Answer Key'!$G$27,'Service Line Inventory'!P1238='Dropdown Answer Key'!$J$27,S1238="Non Lead")),"Tier 4",IF((AND('Service Line Inventory'!M1238='Dropdown Answer Key'!$B$25,'Service Line Inventory'!Q1238='Dropdown Answer Key'!$M$25,O1238='Dropdown Answer Key'!$G$27,S1238="Non Lead")),"Tier 4",IF((AND('Service Line Inventory'!M1238='Dropdown Answer Key'!$B$25,'Service Line Inventory'!Q1238='Dropdown Answer Key'!$M$25,'Service Line Inventory'!P1238='Dropdown Answer Key'!$J$27,S1238="Non Lead")),"Tier 4","Tier 5"))))))))</f>
        <v>BLANK</v>
      </c>
      <c r="U1238" s="109" t="str">
        <f t="shared" si="77"/>
        <v>ERROR</v>
      </c>
      <c r="V1238" s="83" t="str">
        <f t="shared" si="78"/>
        <v>ERROR</v>
      </c>
      <c r="W1238" s="83" t="str">
        <f t="shared" si="79"/>
        <v>NO</v>
      </c>
      <c r="X1238" s="115"/>
      <c r="Y1238" s="84"/>
      <c r="Z1238" s="85"/>
    </row>
    <row r="1239" spans="1:26">
      <c r="A1239" s="89"/>
      <c r="B1239" s="90"/>
      <c r="C1239" s="112"/>
      <c r="D1239" s="90"/>
      <c r="E1239" s="112"/>
      <c r="F1239" s="112"/>
      <c r="G1239" s="114"/>
      <c r="H1239" s="102"/>
      <c r="I1239" s="90"/>
      <c r="J1239" s="91"/>
      <c r="K1239" s="90"/>
      <c r="L1239" s="102" t="str">
        <f t="shared" si="76"/>
        <v>ERROR</v>
      </c>
      <c r="M1239" s="118"/>
      <c r="N1239" s="90"/>
      <c r="O1239" s="90"/>
      <c r="P1239" s="90"/>
      <c r="Q1239" s="89"/>
      <c r="R1239" s="90"/>
      <c r="S1239" s="121" t="str">
        <f>IF(OR(B1239="",$C$3="",$G$3=""),"ERROR",IF(AND(B1239='Dropdown Answer Key'!$B$12,OR(E1239="Lead",E1239="U, May have L",E1239="COM",E1239="")),"Lead",IF(AND(B1239='Dropdown Answer Key'!$B$12,OR(AND(E1239="GALV",H1239="Y"),AND(E1239="GALV",H1239="UN"),AND(E1239="GALV",H1239=""))),"GRR",IF(AND(B1239='Dropdown Answer Key'!$B$12,E1239="Unknown"),"Unknown SL",IF(AND(B1239='Dropdown Answer Key'!$B$13,OR(F1239="Lead",F1239="U, May have L",F1239="COM",F1239="")),"Lead",IF(AND(B1239='Dropdown Answer Key'!$B$13,OR(AND(F1239="GALV",H1239="Y"),AND(F1239="GALV",H1239="UN"),AND(F1239="GALV",H1239=""))),"GRR",IF(AND(B1239='Dropdown Answer Key'!$B$13,F1239="Unknown"),"Unknown SL",IF(AND(B1239='Dropdown Answer Key'!$B$14,OR(E1239="Lead",E1239="U, May have L",E1239="COM",E1239="")),"Lead",IF(AND(B1239='Dropdown Answer Key'!$B$14,OR(F1239="Lead",F1239="U, May have L",F1239="COM",F1239="")),"Lead",IF(AND(B1239='Dropdown Answer Key'!$B$14,OR(AND(E1239="GALV",H1239="Y"),AND(E1239="GALV",H1239="UN"),AND(E1239="GALV",H1239=""),AND(F1239="GALV",H1239="Y"),AND(F1239="GALV",H1239="UN"),AND(F1239="GALV",H1239=""),AND(F1239="GALV",I1239="Y"),AND(F1239="GALV",I1239="UN"),AND(F1239="GALV",I1239=""))),"GRR",IF(AND(B1239='Dropdown Answer Key'!$B$14,OR(E1239="Unknown",F1239="Unknown")),"Unknown SL","Non Lead")))))))))))</f>
        <v>ERROR</v>
      </c>
      <c r="T1239" s="122" t="str">
        <f>IF(OR(M1239="",Q1239="",S1239="ERROR"),"BLANK",IF((AND(M1239='Dropdown Answer Key'!$B$25,OR('Service Line Inventory'!S1239="Lead",S1239="Unknown SL"))),"Tier 1",IF(AND('Service Line Inventory'!M1239='Dropdown Answer Key'!$B$26,OR('Service Line Inventory'!S1239="Lead",S1239="Unknown SL")),"Tier 2",IF(AND('Service Line Inventory'!M1239='Dropdown Answer Key'!$B$27,OR('Service Line Inventory'!S1239="Lead",S1239="Unknown SL")),"Tier 2",IF('Service Line Inventory'!S1239="GRR","Tier 3",IF((AND('Service Line Inventory'!M1239='Dropdown Answer Key'!$B$25,'Service Line Inventory'!Q1239='Dropdown Answer Key'!$M$25,O1239='Dropdown Answer Key'!$G$27,'Service Line Inventory'!P1239='Dropdown Answer Key'!$J$27,S1239="Non Lead")),"Tier 4",IF((AND('Service Line Inventory'!M1239='Dropdown Answer Key'!$B$25,'Service Line Inventory'!Q1239='Dropdown Answer Key'!$M$25,O1239='Dropdown Answer Key'!$G$27,S1239="Non Lead")),"Tier 4",IF((AND('Service Line Inventory'!M1239='Dropdown Answer Key'!$B$25,'Service Line Inventory'!Q1239='Dropdown Answer Key'!$M$25,'Service Line Inventory'!P1239='Dropdown Answer Key'!$J$27,S1239="Non Lead")),"Tier 4","Tier 5"))))))))</f>
        <v>BLANK</v>
      </c>
      <c r="U1239" s="123" t="str">
        <f t="shared" si="77"/>
        <v>ERROR</v>
      </c>
      <c r="V1239" s="122" t="str">
        <f t="shared" si="78"/>
        <v>ERROR</v>
      </c>
      <c r="W1239" s="122" t="str">
        <f t="shared" si="79"/>
        <v>NO</v>
      </c>
      <c r="X1239" s="116"/>
      <c r="Y1239" s="105"/>
      <c r="Z1239" s="85"/>
    </row>
    <row r="1240" spans="1:26">
      <c r="A1240" s="80"/>
      <c r="B1240" s="80"/>
      <c r="C1240" s="111"/>
      <c r="D1240" s="81"/>
      <c r="E1240" s="111"/>
      <c r="F1240" s="111"/>
      <c r="G1240" s="113"/>
      <c r="H1240" s="101"/>
      <c r="I1240" s="81"/>
      <c r="J1240" s="82"/>
      <c r="K1240" s="81"/>
      <c r="L1240" s="101" t="str">
        <f t="shared" si="76"/>
        <v>ERROR</v>
      </c>
      <c r="M1240" s="117"/>
      <c r="N1240" s="81"/>
      <c r="O1240" s="81"/>
      <c r="P1240" s="81"/>
      <c r="Q1240" s="80"/>
      <c r="R1240" s="81"/>
      <c r="S1240" s="106" t="str">
        <f>IF(OR(B1240="",$C$3="",$G$3=""),"ERROR",IF(AND(B1240='Dropdown Answer Key'!$B$12,OR(E1240="Lead",E1240="U, May have L",E1240="COM",E1240="")),"Lead",IF(AND(B1240='Dropdown Answer Key'!$B$12,OR(AND(E1240="GALV",H1240="Y"),AND(E1240="GALV",H1240="UN"),AND(E1240="GALV",H1240=""))),"GRR",IF(AND(B1240='Dropdown Answer Key'!$B$12,E1240="Unknown"),"Unknown SL",IF(AND(B1240='Dropdown Answer Key'!$B$13,OR(F1240="Lead",F1240="U, May have L",F1240="COM",F1240="")),"Lead",IF(AND(B1240='Dropdown Answer Key'!$B$13,OR(AND(F1240="GALV",H1240="Y"),AND(F1240="GALV",H1240="UN"),AND(F1240="GALV",H1240=""))),"GRR",IF(AND(B1240='Dropdown Answer Key'!$B$13,F1240="Unknown"),"Unknown SL",IF(AND(B1240='Dropdown Answer Key'!$B$14,OR(E1240="Lead",E1240="U, May have L",E1240="COM",E1240="")),"Lead",IF(AND(B1240='Dropdown Answer Key'!$B$14,OR(F1240="Lead",F1240="U, May have L",F1240="COM",F1240="")),"Lead",IF(AND(B1240='Dropdown Answer Key'!$B$14,OR(AND(E1240="GALV",H1240="Y"),AND(E1240="GALV",H1240="UN"),AND(E1240="GALV",H1240=""),AND(F1240="GALV",H1240="Y"),AND(F1240="GALV",H1240="UN"),AND(F1240="GALV",H1240=""),AND(F1240="GALV",I1240="Y"),AND(F1240="GALV",I1240="UN"),AND(F1240="GALV",I1240=""))),"GRR",IF(AND(B1240='Dropdown Answer Key'!$B$14,OR(E1240="Unknown",F1240="Unknown")),"Unknown SL","Non Lead")))))))))))</f>
        <v>ERROR</v>
      </c>
      <c r="T1240" s="83" t="str">
        <f>IF(OR(M1240="",Q1240="",S1240="ERROR"),"BLANK",IF((AND(M1240='Dropdown Answer Key'!$B$25,OR('Service Line Inventory'!S1240="Lead",S1240="Unknown SL"))),"Tier 1",IF(AND('Service Line Inventory'!M1240='Dropdown Answer Key'!$B$26,OR('Service Line Inventory'!S1240="Lead",S1240="Unknown SL")),"Tier 2",IF(AND('Service Line Inventory'!M1240='Dropdown Answer Key'!$B$27,OR('Service Line Inventory'!S1240="Lead",S1240="Unknown SL")),"Tier 2",IF('Service Line Inventory'!S1240="GRR","Tier 3",IF((AND('Service Line Inventory'!M1240='Dropdown Answer Key'!$B$25,'Service Line Inventory'!Q1240='Dropdown Answer Key'!$M$25,O1240='Dropdown Answer Key'!$G$27,'Service Line Inventory'!P1240='Dropdown Answer Key'!$J$27,S1240="Non Lead")),"Tier 4",IF((AND('Service Line Inventory'!M1240='Dropdown Answer Key'!$B$25,'Service Line Inventory'!Q1240='Dropdown Answer Key'!$M$25,O1240='Dropdown Answer Key'!$G$27,S1240="Non Lead")),"Tier 4",IF((AND('Service Line Inventory'!M1240='Dropdown Answer Key'!$B$25,'Service Line Inventory'!Q1240='Dropdown Answer Key'!$M$25,'Service Line Inventory'!P1240='Dropdown Answer Key'!$J$27,S1240="Non Lead")),"Tier 4","Tier 5"))))))))</f>
        <v>BLANK</v>
      </c>
      <c r="U1240" s="109" t="str">
        <f t="shared" si="77"/>
        <v>ERROR</v>
      </c>
      <c r="V1240" s="83" t="str">
        <f t="shared" si="78"/>
        <v>ERROR</v>
      </c>
      <c r="W1240" s="83" t="str">
        <f t="shared" si="79"/>
        <v>NO</v>
      </c>
      <c r="X1240" s="115"/>
      <c r="Y1240" s="84"/>
      <c r="Z1240" s="85"/>
    </row>
    <row r="1241" spans="1:26">
      <c r="A1241" s="89"/>
      <c r="B1241" s="90"/>
      <c r="C1241" s="112"/>
      <c r="D1241" s="90"/>
      <c r="E1241" s="112"/>
      <c r="F1241" s="112"/>
      <c r="G1241" s="114"/>
      <c r="H1241" s="102"/>
      <c r="I1241" s="90"/>
      <c r="J1241" s="91"/>
      <c r="K1241" s="90"/>
      <c r="L1241" s="102" t="str">
        <f t="shared" si="76"/>
        <v>ERROR</v>
      </c>
      <c r="M1241" s="118"/>
      <c r="N1241" s="90"/>
      <c r="O1241" s="90"/>
      <c r="P1241" s="90"/>
      <c r="Q1241" s="89"/>
      <c r="R1241" s="90"/>
      <c r="S1241" s="121" t="str">
        <f>IF(OR(B1241="",$C$3="",$G$3=""),"ERROR",IF(AND(B1241='Dropdown Answer Key'!$B$12,OR(E1241="Lead",E1241="U, May have L",E1241="COM",E1241="")),"Lead",IF(AND(B1241='Dropdown Answer Key'!$B$12,OR(AND(E1241="GALV",H1241="Y"),AND(E1241="GALV",H1241="UN"),AND(E1241="GALV",H1241=""))),"GRR",IF(AND(B1241='Dropdown Answer Key'!$B$12,E1241="Unknown"),"Unknown SL",IF(AND(B1241='Dropdown Answer Key'!$B$13,OR(F1241="Lead",F1241="U, May have L",F1241="COM",F1241="")),"Lead",IF(AND(B1241='Dropdown Answer Key'!$B$13,OR(AND(F1241="GALV",H1241="Y"),AND(F1241="GALV",H1241="UN"),AND(F1241="GALV",H1241=""))),"GRR",IF(AND(B1241='Dropdown Answer Key'!$B$13,F1241="Unknown"),"Unknown SL",IF(AND(B1241='Dropdown Answer Key'!$B$14,OR(E1241="Lead",E1241="U, May have L",E1241="COM",E1241="")),"Lead",IF(AND(B1241='Dropdown Answer Key'!$B$14,OR(F1241="Lead",F1241="U, May have L",F1241="COM",F1241="")),"Lead",IF(AND(B1241='Dropdown Answer Key'!$B$14,OR(AND(E1241="GALV",H1241="Y"),AND(E1241="GALV",H1241="UN"),AND(E1241="GALV",H1241=""),AND(F1241="GALV",H1241="Y"),AND(F1241="GALV",H1241="UN"),AND(F1241="GALV",H1241=""),AND(F1241="GALV",I1241="Y"),AND(F1241="GALV",I1241="UN"),AND(F1241="GALV",I1241=""))),"GRR",IF(AND(B1241='Dropdown Answer Key'!$B$14,OR(E1241="Unknown",F1241="Unknown")),"Unknown SL","Non Lead")))))))))))</f>
        <v>ERROR</v>
      </c>
      <c r="T1241" s="122" t="str">
        <f>IF(OR(M1241="",Q1241="",S1241="ERROR"),"BLANK",IF((AND(M1241='Dropdown Answer Key'!$B$25,OR('Service Line Inventory'!S1241="Lead",S1241="Unknown SL"))),"Tier 1",IF(AND('Service Line Inventory'!M1241='Dropdown Answer Key'!$B$26,OR('Service Line Inventory'!S1241="Lead",S1241="Unknown SL")),"Tier 2",IF(AND('Service Line Inventory'!M1241='Dropdown Answer Key'!$B$27,OR('Service Line Inventory'!S1241="Lead",S1241="Unknown SL")),"Tier 2",IF('Service Line Inventory'!S1241="GRR","Tier 3",IF((AND('Service Line Inventory'!M1241='Dropdown Answer Key'!$B$25,'Service Line Inventory'!Q1241='Dropdown Answer Key'!$M$25,O1241='Dropdown Answer Key'!$G$27,'Service Line Inventory'!P1241='Dropdown Answer Key'!$J$27,S1241="Non Lead")),"Tier 4",IF((AND('Service Line Inventory'!M1241='Dropdown Answer Key'!$B$25,'Service Line Inventory'!Q1241='Dropdown Answer Key'!$M$25,O1241='Dropdown Answer Key'!$G$27,S1241="Non Lead")),"Tier 4",IF((AND('Service Line Inventory'!M1241='Dropdown Answer Key'!$B$25,'Service Line Inventory'!Q1241='Dropdown Answer Key'!$M$25,'Service Line Inventory'!P1241='Dropdown Answer Key'!$J$27,S1241="Non Lead")),"Tier 4","Tier 5"))))))))</f>
        <v>BLANK</v>
      </c>
      <c r="U1241" s="123" t="str">
        <f t="shared" si="77"/>
        <v>ERROR</v>
      </c>
      <c r="V1241" s="122" t="str">
        <f t="shared" si="78"/>
        <v>ERROR</v>
      </c>
      <c r="W1241" s="122" t="str">
        <f t="shared" si="79"/>
        <v>NO</v>
      </c>
      <c r="X1241" s="116"/>
      <c r="Y1241" s="105"/>
      <c r="Z1241" s="85"/>
    </row>
    <row r="1242" spans="1:26">
      <c r="A1242" s="80"/>
      <c r="B1242" s="80"/>
      <c r="C1242" s="111"/>
      <c r="D1242" s="81"/>
      <c r="E1242" s="111"/>
      <c r="F1242" s="111"/>
      <c r="G1242" s="113"/>
      <c r="H1242" s="101"/>
      <c r="I1242" s="81"/>
      <c r="J1242" s="82"/>
      <c r="K1242" s="81"/>
      <c r="L1242" s="101" t="str">
        <f t="shared" si="76"/>
        <v>ERROR</v>
      </c>
      <c r="M1242" s="117"/>
      <c r="N1242" s="81"/>
      <c r="O1242" s="81"/>
      <c r="P1242" s="81"/>
      <c r="Q1242" s="80"/>
      <c r="R1242" s="81"/>
      <c r="S1242" s="106" t="str">
        <f>IF(OR(B1242="",$C$3="",$G$3=""),"ERROR",IF(AND(B1242='Dropdown Answer Key'!$B$12,OR(E1242="Lead",E1242="U, May have L",E1242="COM",E1242="")),"Lead",IF(AND(B1242='Dropdown Answer Key'!$B$12,OR(AND(E1242="GALV",H1242="Y"),AND(E1242="GALV",H1242="UN"),AND(E1242="GALV",H1242=""))),"GRR",IF(AND(B1242='Dropdown Answer Key'!$B$12,E1242="Unknown"),"Unknown SL",IF(AND(B1242='Dropdown Answer Key'!$B$13,OR(F1242="Lead",F1242="U, May have L",F1242="COM",F1242="")),"Lead",IF(AND(B1242='Dropdown Answer Key'!$B$13,OR(AND(F1242="GALV",H1242="Y"),AND(F1242="GALV",H1242="UN"),AND(F1242="GALV",H1242=""))),"GRR",IF(AND(B1242='Dropdown Answer Key'!$B$13,F1242="Unknown"),"Unknown SL",IF(AND(B1242='Dropdown Answer Key'!$B$14,OR(E1242="Lead",E1242="U, May have L",E1242="COM",E1242="")),"Lead",IF(AND(B1242='Dropdown Answer Key'!$B$14,OR(F1242="Lead",F1242="U, May have L",F1242="COM",F1242="")),"Lead",IF(AND(B1242='Dropdown Answer Key'!$B$14,OR(AND(E1242="GALV",H1242="Y"),AND(E1242="GALV",H1242="UN"),AND(E1242="GALV",H1242=""),AND(F1242="GALV",H1242="Y"),AND(F1242="GALV",H1242="UN"),AND(F1242="GALV",H1242=""),AND(F1242="GALV",I1242="Y"),AND(F1242="GALV",I1242="UN"),AND(F1242="GALV",I1242=""))),"GRR",IF(AND(B1242='Dropdown Answer Key'!$B$14,OR(E1242="Unknown",F1242="Unknown")),"Unknown SL","Non Lead")))))))))))</f>
        <v>ERROR</v>
      </c>
      <c r="T1242" s="83" t="str">
        <f>IF(OR(M1242="",Q1242="",S1242="ERROR"),"BLANK",IF((AND(M1242='Dropdown Answer Key'!$B$25,OR('Service Line Inventory'!S1242="Lead",S1242="Unknown SL"))),"Tier 1",IF(AND('Service Line Inventory'!M1242='Dropdown Answer Key'!$B$26,OR('Service Line Inventory'!S1242="Lead",S1242="Unknown SL")),"Tier 2",IF(AND('Service Line Inventory'!M1242='Dropdown Answer Key'!$B$27,OR('Service Line Inventory'!S1242="Lead",S1242="Unknown SL")),"Tier 2",IF('Service Line Inventory'!S1242="GRR","Tier 3",IF((AND('Service Line Inventory'!M1242='Dropdown Answer Key'!$B$25,'Service Line Inventory'!Q1242='Dropdown Answer Key'!$M$25,O1242='Dropdown Answer Key'!$G$27,'Service Line Inventory'!P1242='Dropdown Answer Key'!$J$27,S1242="Non Lead")),"Tier 4",IF((AND('Service Line Inventory'!M1242='Dropdown Answer Key'!$B$25,'Service Line Inventory'!Q1242='Dropdown Answer Key'!$M$25,O1242='Dropdown Answer Key'!$G$27,S1242="Non Lead")),"Tier 4",IF((AND('Service Line Inventory'!M1242='Dropdown Answer Key'!$B$25,'Service Line Inventory'!Q1242='Dropdown Answer Key'!$M$25,'Service Line Inventory'!P1242='Dropdown Answer Key'!$J$27,S1242="Non Lead")),"Tier 4","Tier 5"))))))))</f>
        <v>BLANK</v>
      </c>
      <c r="U1242" s="109" t="str">
        <f t="shared" si="77"/>
        <v>ERROR</v>
      </c>
      <c r="V1242" s="83" t="str">
        <f t="shared" si="78"/>
        <v>ERROR</v>
      </c>
      <c r="W1242" s="83" t="str">
        <f t="shared" si="79"/>
        <v>NO</v>
      </c>
      <c r="X1242" s="115"/>
      <c r="Y1242" s="84"/>
      <c r="Z1242" s="85"/>
    </row>
    <row r="1243" spans="1:26">
      <c r="A1243" s="89"/>
      <c r="B1243" s="90"/>
      <c r="C1243" s="112"/>
      <c r="D1243" s="90"/>
      <c r="E1243" s="112"/>
      <c r="F1243" s="112"/>
      <c r="G1243" s="114"/>
      <c r="H1243" s="102"/>
      <c r="I1243" s="90"/>
      <c r="J1243" s="91"/>
      <c r="K1243" s="90"/>
      <c r="L1243" s="102" t="str">
        <f t="shared" si="76"/>
        <v>ERROR</v>
      </c>
      <c r="M1243" s="118"/>
      <c r="N1243" s="90"/>
      <c r="O1243" s="90"/>
      <c r="P1243" s="90"/>
      <c r="Q1243" s="89"/>
      <c r="R1243" s="90"/>
      <c r="S1243" s="121" t="str">
        <f>IF(OR(B1243="",$C$3="",$G$3=""),"ERROR",IF(AND(B1243='Dropdown Answer Key'!$B$12,OR(E1243="Lead",E1243="U, May have L",E1243="COM",E1243="")),"Lead",IF(AND(B1243='Dropdown Answer Key'!$B$12,OR(AND(E1243="GALV",H1243="Y"),AND(E1243="GALV",H1243="UN"),AND(E1243="GALV",H1243=""))),"GRR",IF(AND(B1243='Dropdown Answer Key'!$B$12,E1243="Unknown"),"Unknown SL",IF(AND(B1243='Dropdown Answer Key'!$B$13,OR(F1243="Lead",F1243="U, May have L",F1243="COM",F1243="")),"Lead",IF(AND(B1243='Dropdown Answer Key'!$B$13,OR(AND(F1243="GALV",H1243="Y"),AND(F1243="GALV",H1243="UN"),AND(F1243="GALV",H1243=""))),"GRR",IF(AND(B1243='Dropdown Answer Key'!$B$13,F1243="Unknown"),"Unknown SL",IF(AND(B1243='Dropdown Answer Key'!$B$14,OR(E1243="Lead",E1243="U, May have L",E1243="COM",E1243="")),"Lead",IF(AND(B1243='Dropdown Answer Key'!$B$14,OR(F1243="Lead",F1243="U, May have L",F1243="COM",F1243="")),"Lead",IF(AND(B1243='Dropdown Answer Key'!$B$14,OR(AND(E1243="GALV",H1243="Y"),AND(E1243="GALV",H1243="UN"),AND(E1243="GALV",H1243=""),AND(F1243="GALV",H1243="Y"),AND(F1243="GALV",H1243="UN"),AND(F1243="GALV",H1243=""),AND(F1243="GALV",I1243="Y"),AND(F1243="GALV",I1243="UN"),AND(F1243="GALV",I1243=""))),"GRR",IF(AND(B1243='Dropdown Answer Key'!$B$14,OR(E1243="Unknown",F1243="Unknown")),"Unknown SL","Non Lead")))))))))))</f>
        <v>ERROR</v>
      </c>
      <c r="T1243" s="122" t="str">
        <f>IF(OR(M1243="",Q1243="",S1243="ERROR"),"BLANK",IF((AND(M1243='Dropdown Answer Key'!$B$25,OR('Service Line Inventory'!S1243="Lead",S1243="Unknown SL"))),"Tier 1",IF(AND('Service Line Inventory'!M1243='Dropdown Answer Key'!$B$26,OR('Service Line Inventory'!S1243="Lead",S1243="Unknown SL")),"Tier 2",IF(AND('Service Line Inventory'!M1243='Dropdown Answer Key'!$B$27,OR('Service Line Inventory'!S1243="Lead",S1243="Unknown SL")),"Tier 2",IF('Service Line Inventory'!S1243="GRR","Tier 3",IF((AND('Service Line Inventory'!M1243='Dropdown Answer Key'!$B$25,'Service Line Inventory'!Q1243='Dropdown Answer Key'!$M$25,O1243='Dropdown Answer Key'!$G$27,'Service Line Inventory'!P1243='Dropdown Answer Key'!$J$27,S1243="Non Lead")),"Tier 4",IF((AND('Service Line Inventory'!M1243='Dropdown Answer Key'!$B$25,'Service Line Inventory'!Q1243='Dropdown Answer Key'!$M$25,O1243='Dropdown Answer Key'!$G$27,S1243="Non Lead")),"Tier 4",IF((AND('Service Line Inventory'!M1243='Dropdown Answer Key'!$B$25,'Service Line Inventory'!Q1243='Dropdown Answer Key'!$M$25,'Service Line Inventory'!P1243='Dropdown Answer Key'!$J$27,S1243="Non Lead")),"Tier 4","Tier 5"))))))))</f>
        <v>BLANK</v>
      </c>
      <c r="U1243" s="123" t="str">
        <f t="shared" si="77"/>
        <v>ERROR</v>
      </c>
      <c r="V1243" s="122" t="str">
        <f t="shared" si="78"/>
        <v>ERROR</v>
      </c>
      <c r="W1243" s="122" t="str">
        <f t="shared" si="79"/>
        <v>NO</v>
      </c>
      <c r="X1243" s="116"/>
      <c r="Y1243" s="105"/>
      <c r="Z1243" s="85"/>
    </row>
    <row r="1244" spans="1:26">
      <c r="A1244" s="80"/>
      <c r="B1244" s="80"/>
      <c r="C1244" s="111"/>
      <c r="D1244" s="81"/>
      <c r="E1244" s="111"/>
      <c r="F1244" s="111"/>
      <c r="G1244" s="113"/>
      <c r="H1244" s="101"/>
      <c r="I1244" s="81"/>
      <c r="J1244" s="82"/>
      <c r="K1244" s="81"/>
      <c r="L1244" s="101" t="str">
        <f t="shared" si="76"/>
        <v>ERROR</v>
      </c>
      <c r="M1244" s="117"/>
      <c r="N1244" s="81"/>
      <c r="O1244" s="81"/>
      <c r="P1244" s="81"/>
      <c r="Q1244" s="80"/>
      <c r="R1244" s="81"/>
      <c r="S1244" s="106" t="str">
        <f>IF(OR(B1244="",$C$3="",$G$3=""),"ERROR",IF(AND(B1244='Dropdown Answer Key'!$B$12,OR(E1244="Lead",E1244="U, May have L",E1244="COM",E1244="")),"Lead",IF(AND(B1244='Dropdown Answer Key'!$B$12,OR(AND(E1244="GALV",H1244="Y"),AND(E1244="GALV",H1244="UN"),AND(E1244="GALV",H1244=""))),"GRR",IF(AND(B1244='Dropdown Answer Key'!$B$12,E1244="Unknown"),"Unknown SL",IF(AND(B1244='Dropdown Answer Key'!$B$13,OR(F1244="Lead",F1244="U, May have L",F1244="COM",F1244="")),"Lead",IF(AND(B1244='Dropdown Answer Key'!$B$13,OR(AND(F1244="GALV",H1244="Y"),AND(F1244="GALV",H1244="UN"),AND(F1244="GALV",H1244=""))),"GRR",IF(AND(B1244='Dropdown Answer Key'!$B$13,F1244="Unknown"),"Unknown SL",IF(AND(B1244='Dropdown Answer Key'!$B$14,OR(E1244="Lead",E1244="U, May have L",E1244="COM",E1244="")),"Lead",IF(AND(B1244='Dropdown Answer Key'!$B$14,OR(F1244="Lead",F1244="U, May have L",F1244="COM",F1244="")),"Lead",IF(AND(B1244='Dropdown Answer Key'!$B$14,OR(AND(E1244="GALV",H1244="Y"),AND(E1244="GALV",H1244="UN"),AND(E1244="GALV",H1244=""),AND(F1244="GALV",H1244="Y"),AND(F1244="GALV",H1244="UN"),AND(F1244="GALV",H1244=""),AND(F1244="GALV",I1244="Y"),AND(F1244="GALV",I1244="UN"),AND(F1244="GALV",I1244=""))),"GRR",IF(AND(B1244='Dropdown Answer Key'!$B$14,OR(E1244="Unknown",F1244="Unknown")),"Unknown SL","Non Lead")))))))))))</f>
        <v>ERROR</v>
      </c>
      <c r="T1244" s="83" t="str">
        <f>IF(OR(M1244="",Q1244="",S1244="ERROR"),"BLANK",IF((AND(M1244='Dropdown Answer Key'!$B$25,OR('Service Line Inventory'!S1244="Lead",S1244="Unknown SL"))),"Tier 1",IF(AND('Service Line Inventory'!M1244='Dropdown Answer Key'!$B$26,OR('Service Line Inventory'!S1244="Lead",S1244="Unknown SL")),"Tier 2",IF(AND('Service Line Inventory'!M1244='Dropdown Answer Key'!$B$27,OR('Service Line Inventory'!S1244="Lead",S1244="Unknown SL")),"Tier 2",IF('Service Line Inventory'!S1244="GRR","Tier 3",IF((AND('Service Line Inventory'!M1244='Dropdown Answer Key'!$B$25,'Service Line Inventory'!Q1244='Dropdown Answer Key'!$M$25,O1244='Dropdown Answer Key'!$G$27,'Service Line Inventory'!P1244='Dropdown Answer Key'!$J$27,S1244="Non Lead")),"Tier 4",IF((AND('Service Line Inventory'!M1244='Dropdown Answer Key'!$B$25,'Service Line Inventory'!Q1244='Dropdown Answer Key'!$M$25,O1244='Dropdown Answer Key'!$G$27,S1244="Non Lead")),"Tier 4",IF((AND('Service Line Inventory'!M1244='Dropdown Answer Key'!$B$25,'Service Line Inventory'!Q1244='Dropdown Answer Key'!$M$25,'Service Line Inventory'!P1244='Dropdown Answer Key'!$J$27,S1244="Non Lead")),"Tier 4","Tier 5"))))))))</f>
        <v>BLANK</v>
      </c>
      <c r="U1244" s="109" t="str">
        <f t="shared" si="77"/>
        <v>ERROR</v>
      </c>
      <c r="V1244" s="83" t="str">
        <f t="shared" si="78"/>
        <v>ERROR</v>
      </c>
      <c r="W1244" s="83" t="str">
        <f t="shared" si="79"/>
        <v>NO</v>
      </c>
      <c r="X1244" s="115"/>
      <c r="Y1244" s="84"/>
      <c r="Z1244" s="85"/>
    </row>
    <row r="1245" spans="1:26">
      <c r="A1245" s="89"/>
      <c r="B1245" s="90"/>
      <c r="C1245" s="112"/>
      <c r="D1245" s="90"/>
      <c r="E1245" s="112"/>
      <c r="F1245" s="112"/>
      <c r="G1245" s="114"/>
      <c r="H1245" s="102"/>
      <c r="I1245" s="90"/>
      <c r="J1245" s="91"/>
      <c r="K1245" s="90"/>
      <c r="L1245" s="102" t="str">
        <f t="shared" si="76"/>
        <v>ERROR</v>
      </c>
      <c r="M1245" s="118"/>
      <c r="N1245" s="90"/>
      <c r="O1245" s="90"/>
      <c r="P1245" s="90"/>
      <c r="Q1245" s="89"/>
      <c r="R1245" s="90"/>
      <c r="S1245" s="121" t="str">
        <f>IF(OR(B1245="",$C$3="",$G$3=""),"ERROR",IF(AND(B1245='Dropdown Answer Key'!$B$12,OR(E1245="Lead",E1245="U, May have L",E1245="COM",E1245="")),"Lead",IF(AND(B1245='Dropdown Answer Key'!$B$12,OR(AND(E1245="GALV",H1245="Y"),AND(E1245="GALV",H1245="UN"),AND(E1245="GALV",H1245=""))),"GRR",IF(AND(B1245='Dropdown Answer Key'!$B$12,E1245="Unknown"),"Unknown SL",IF(AND(B1245='Dropdown Answer Key'!$B$13,OR(F1245="Lead",F1245="U, May have L",F1245="COM",F1245="")),"Lead",IF(AND(B1245='Dropdown Answer Key'!$B$13,OR(AND(F1245="GALV",H1245="Y"),AND(F1245="GALV",H1245="UN"),AND(F1245="GALV",H1245=""))),"GRR",IF(AND(B1245='Dropdown Answer Key'!$B$13,F1245="Unknown"),"Unknown SL",IF(AND(B1245='Dropdown Answer Key'!$B$14,OR(E1245="Lead",E1245="U, May have L",E1245="COM",E1245="")),"Lead",IF(AND(B1245='Dropdown Answer Key'!$B$14,OR(F1245="Lead",F1245="U, May have L",F1245="COM",F1245="")),"Lead",IF(AND(B1245='Dropdown Answer Key'!$B$14,OR(AND(E1245="GALV",H1245="Y"),AND(E1245="GALV",H1245="UN"),AND(E1245="GALV",H1245=""),AND(F1245="GALV",H1245="Y"),AND(F1245="GALV",H1245="UN"),AND(F1245="GALV",H1245=""),AND(F1245="GALV",I1245="Y"),AND(F1245="GALV",I1245="UN"),AND(F1245="GALV",I1245=""))),"GRR",IF(AND(B1245='Dropdown Answer Key'!$B$14,OR(E1245="Unknown",F1245="Unknown")),"Unknown SL","Non Lead")))))))))))</f>
        <v>ERROR</v>
      </c>
      <c r="T1245" s="122" t="str">
        <f>IF(OR(M1245="",Q1245="",S1245="ERROR"),"BLANK",IF((AND(M1245='Dropdown Answer Key'!$B$25,OR('Service Line Inventory'!S1245="Lead",S1245="Unknown SL"))),"Tier 1",IF(AND('Service Line Inventory'!M1245='Dropdown Answer Key'!$B$26,OR('Service Line Inventory'!S1245="Lead",S1245="Unknown SL")),"Tier 2",IF(AND('Service Line Inventory'!M1245='Dropdown Answer Key'!$B$27,OR('Service Line Inventory'!S1245="Lead",S1245="Unknown SL")),"Tier 2",IF('Service Line Inventory'!S1245="GRR","Tier 3",IF((AND('Service Line Inventory'!M1245='Dropdown Answer Key'!$B$25,'Service Line Inventory'!Q1245='Dropdown Answer Key'!$M$25,O1245='Dropdown Answer Key'!$G$27,'Service Line Inventory'!P1245='Dropdown Answer Key'!$J$27,S1245="Non Lead")),"Tier 4",IF((AND('Service Line Inventory'!M1245='Dropdown Answer Key'!$B$25,'Service Line Inventory'!Q1245='Dropdown Answer Key'!$M$25,O1245='Dropdown Answer Key'!$G$27,S1245="Non Lead")),"Tier 4",IF((AND('Service Line Inventory'!M1245='Dropdown Answer Key'!$B$25,'Service Line Inventory'!Q1245='Dropdown Answer Key'!$M$25,'Service Line Inventory'!P1245='Dropdown Answer Key'!$J$27,S1245="Non Lead")),"Tier 4","Tier 5"))))))))</f>
        <v>BLANK</v>
      </c>
      <c r="U1245" s="123" t="str">
        <f t="shared" si="77"/>
        <v>ERROR</v>
      </c>
      <c r="V1245" s="122" t="str">
        <f t="shared" si="78"/>
        <v>ERROR</v>
      </c>
      <c r="W1245" s="122" t="str">
        <f t="shared" si="79"/>
        <v>NO</v>
      </c>
      <c r="X1245" s="116"/>
      <c r="Y1245" s="105"/>
      <c r="Z1245" s="85"/>
    </row>
    <row r="1246" spans="1:26">
      <c r="A1246" s="80"/>
      <c r="B1246" s="80"/>
      <c r="C1246" s="111"/>
      <c r="D1246" s="81"/>
      <c r="E1246" s="111"/>
      <c r="F1246" s="111"/>
      <c r="G1246" s="113"/>
      <c r="H1246" s="101"/>
      <c r="I1246" s="81"/>
      <c r="J1246" s="82"/>
      <c r="K1246" s="81"/>
      <c r="L1246" s="101" t="str">
        <f t="shared" si="76"/>
        <v>ERROR</v>
      </c>
      <c r="M1246" s="117"/>
      <c r="N1246" s="81"/>
      <c r="O1246" s="81"/>
      <c r="P1246" s="81"/>
      <c r="Q1246" s="80"/>
      <c r="R1246" s="81"/>
      <c r="S1246" s="106" t="str">
        <f>IF(OR(B1246="",$C$3="",$G$3=""),"ERROR",IF(AND(B1246='Dropdown Answer Key'!$B$12,OR(E1246="Lead",E1246="U, May have L",E1246="COM",E1246="")),"Lead",IF(AND(B1246='Dropdown Answer Key'!$B$12,OR(AND(E1246="GALV",H1246="Y"),AND(E1246="GALV",H1246="UN"),AND(E1246="GALV",H1246=""))),"GRR",IF(AND(B1246='Dropdown Answer Key'!$B$12,E1246="Unknown"),"Unknown SL",IF(AND(B1246='Dropdown Answer Key'!$B$13,OR(F1246="Lead",F1246="U, May have L",F1246="COM",F1246="")),"Lead",IF(AND(B1246='Dropdown Answer Key'!$B$13,OR(AND(F1246="GALV",H1246="Y"),AND(F1246="GALV",H1246="UN"),AND(F1246="GALV",H1246=""))),"GRR",IF(AND(B1246='Dropdown Answer Key'!$B$13,F1246="Unknown"),"Unknown SL",IF(AND(B1246='Dropdown Answer Key'!$B$14,OR(E1246="Lead",E1246="U, May have L",E1246="COM",E1246="")),"Lead",IF(AND(B1246='Dropdown Answer Key'!$B$14,OR(F1246="Lead",F1246="U, May have L",F1246="COM",F1246="")),"Lead",IF(AND(B1246='Dropdown Answer Key'!$B$14,OR(AND(E1246="GALV",H1246="Y"),AND(E1246="GALV",H1246="UN"),AND(E1246="GALV",H1246=""),AND(F1246="GALV",H1246="Y"),AND(F1246="GALV",H1246="UN"),AND(F1246="GALV",H1246=""),AND(F1246="GALV",I1246="Y"),AND(F1246="GALV",I1246="UN"),AND(F1246="GALV",I1246=""))),"GRR",IF(AND(B1246='Dropdown Answer Key'!$B$14,OR(E1246="Unknown",F1246="Unknown")),"Unknown SL","Non Lead")))))))))))</f>
        <v>ERROR</v>
      </c>
      <c r="T1246" s="83" t="str">
        <f>IF(OR(M1246="",Q1246="",S1246="ERROR"),"BLANK",IF((AND(M1246='Dropdown Answer Key'!$B$25,OR('Service Line Inventory'!S1246="Lead",S1246="Unknown SL"))),"Tier 1",IF(AND('Service Line Inventory'!M1246='Dropdown Answer Key'!$B$26,OR('Service Line Inventory'!S1246="Lead",S1246="Unknown SL")),"Tier 2",IF(AND('Service Line Inventory'!M1246='Dropdown Answer Key'!$B$27,OR('Service Line Inventory'!S1246="Lead",S1246="Unknown SL")),"Tier 2",IF('Service Line Inventory'!S1246="GRR","Tier 3",IF((AND('Service Line Inventory'!M1246='Dropdown Answer Key'!$B$25,'Service Line Inventory'!Q1246='Dropdown Answer Key'!$M$25,O1246='Dropdown Answer Key'!$G$27,'Service Line Inventory'!P1246='Dropdown Answer Key'!$J$27,S1246="Non Lead")),"Tier 4",IF((AND('Service Line Inventory'!M1246='Dropdown Answer Key'!$B$25,'Service Line Inventory'!Q1246='Dropdown Answer Key'!$M$25,O1246='Dropdown Answer Key'!$G$27,S1246="Non Lead")),"Tier 4",IF((AND('Service Line Inventory'!M1246='Dropdown Answer Key'!$B$25,'Service Line Inventory'!Q1246='Dropdown Answer Key'!$M$25,'Service Line Inventory'!P1246='Dropdown Answer Key'!$J$27,S1246="Non Lead")),"Tier 4","Tier 5"))))))))</f>
        <v>BLANK</v>
      </c>
      <c r="U1246" s="109" t="str">
        <f t="shared" si="77"/>
        <v>ERROR</v>
      </c>
      <c r="V1246" s="83" t="str">
        <f t="shared" si="78"/>
        <v>ERROR</v>
      </c>
      <c r="W1246" s="83" t="str">
        <f t="shared" si="79"/>
        <v>NO</v>
      </c>
      <c r="X1246" s="115"/>
      <c r="Y1246" s="84"/>
      <c r="Z1246" s="85"/>
    </row>
    <row r="1247" spans="1:26">
      <c r="A1247" s="89"/>
      <c r="B1247" s="90"/>
      <c r="C1247" s="112"/>
      <c r="D1247" s="90"/>
      <c r="E1247" s="112"/>
      <c r="F1247" s="112"/>
      <c r="G1247" s="114"/>
      <c r="H1247" s="102"/>
      <c r="I1247" s="90"/>
      <c r="J1247" s="91"/>
      <c r="K1247" s="90"/>
      <c r="L1247" s="102" t="str">
        <f t="shared" si="76"/>
        <v>ERROR</v>
      </c>
      <c r="M1247" s="118"/>
      <c r="N1247" s="90"/>
      <c r="O1247" s="90"/>
      <c r="P1247" s="90"/>
      <c r="Q1247" s="89"/>
      <c r="R1247" s="90"/>
      <c r="S1247" s="121" t="str">
        <f>IF(OR(B1247="",$C$3="",$G$3=""),"ERROR",IF(AND(B1247='Dropdown Answer Key'!$B$12,OR(E1247="Lead",E1247="U, May have L",E1247="COM",E1247="")),"Lead",IF(AND(B1247='Dropdown Answer Key'!$B$12,OR(AND(E1247="GALV",H1247="Y"),AND(E1247="GALV",H1247="UN"),AND(E1247="GALV",H1247=""))),"GRR",IF(AND(B1247='Dropdown Answer Key'!$B$12,E1247="Unknown"),"Unknown SL",IF(AND(B1247='Dropdown Answer Key'!$B$13,OR(F1247="Lead",F1247="U, May have L",F1247="COM",F1247="")),"Lead",IF(AND(B1247='Dropdown Answer Key'!$B$13,OR(AND(F1247="GALV",H1247="Y"),AND(F1247="GALV",H1247="UN"),AND(F1247="GALV",H1247=""))),"GRR",IF(AND(B1247='Dropdown Answer Key'!$B$13,F1247="Unknown"),"Unknown SL",IF(AND(B1247='Dropdown Answer Key'!$B$14,OR(E1247="Lead",E1247="U, May have L",E1247="COM",E1247="")),"Lead",IF(AND(B1247='Dropdown Answer Key'!$B$14,OR(F1247="Lead",F1247="U, May have L",F1247="COM",F1247="")),"Lead",IF(AND(B1247='Dropdown Answer Key'!$B$14,OR(AND(E1247="GALV",H1247="Y"),AND(E1247="GALV",H1247="UN"),AND(E1247="GALV",H1247=""),AND(F1247="GALV",H1247="Y"),AND(F1247="GALV",H1247="UN"),AND(F1247="GALV",H1247=""),AND(F1247="GALV",I1247="Y"),AND(F1247="GALV",I1247="UN"),AND(F1247="GALV",I1247=""))),"GRR",IF(AND(B1247='Dropdown Answer Key'!$B$14,OR(E1247="Unknown",F1247="Unknown")),"Unknown SL","Non Lead")))))))))))</f>
        <v>ERROR</v>
      </c>
      <c r="T1247" s="122" t="str">
        <f>IF(OR(M1247="",Q1247="",S1247="ERROR"),"BLANK",IF((AND(M1247='Dropdown Answer Key'!$B$25,OR('Service Line Inventory'!S1247="Lead",S1247="Unknown SL"))),"Tier 1",IF(AND('Service Line Inventory'!M1247='Dropdown Answer Key'!$B$26,OR('Service Line Inventory'!S1247="Lead",S1247="Unknown SL")),"Tier 2",IF(AND('Service Line Inventory'!M1247='Dropdown Answer Key'!$B$27,OR('Service Line Inventory'!S1247="Lead",S1247="Unknown SL")),"Tier 2",IF('Service Line Inventory'!S1247="GRR","Tier 3",IF((AND('Service Line Inventory'!M1247='Dropdown Answer Key'!$B$25,'Service Line Inventory'!Q1247='Dropdown Answer Key'!$M$25,O1247='Dropdown Answer Key'!$G$27,'Service Line Inventory'!P1247='Dropdown Answer Key'!$J$27,S1247="Non Lead")),"Tier 4",IF((AND('Service Line Inventory'!M1247='Dropdown Answer Key'!$B$25,'Service Line Inventory'!Q1247='Dropdown Answer Key'!$M$25,O1247='Dropdown Answer Key'!$G$27,S1247="Non Lead")),"Tier 4",IF((AND('Service Line Inventory'!M1247='Dropdown Answer Key'!$B$25,'Service Line Inventory'!Q1247='Dropdown Answer Key'!$M$25,'Service Line Inventory'!P1247='Dropdown Answer Key'!$J$27,S1247="Non Lead")),"Tier 4","Tier 5"))))))))</f>
        <v>BLANK</v>
      </c>
      <c r="U1247" s="123" t="str">
        <f t="shared" si="77"/>
        <v>ERROR</v>
      </c>
      <c r="V1247" s="122" t="str">
        <f t="shared" si="78"/>
        <v>ERROR</v>
      </c>
      <c r="W1247" s="122" t="str">
        <f t="shared" si="79"/>
        <v>NO</v>
      </c>
      <c r="X1247" s="116"/>
      <c r="Y1247" s="105"/>
      <c r="Z1247" s="85"/>
    </row>
    <row r="1248" spans="1:26">
      <c r="A1248" s="80"/>
      <c r="B1248" s="80"/>
      <c r="C1248" s="111"/>
      <c r="D1248" s="81"/>
      <c r="E1248" s="111"/>
      <c r="F1248" s="111"/>
      <c r="G1248" s="113"/>
      <c r="H1248" s="101"/>
      <c r="I1248" s="81"/>
      <c r="J1248" s="82"/>
      <c r="K1248" s="81"/>
      <c r="L1248" s="101" t="str">
        <f t="shared" si="76"/>
        <v>ERROR</v>
      </c>
      <c r="M1248" s="117"/>
      <c r="N1248" s="81"/>
      <c r="O1248" s="81"/>
      <c r="P1248" s="81"/>
      <c r="Q1248" s="80"/>
      <c r="R1248" s="81"/>
      <c r="S1248" s="106" t="str">
        <f>IF(OR(B1248="",$C$3="",$G$3=""),"ERROR",IF(AND(B1248='Dropdown Answer Key'!$B$12,OR(E1248="Lead",E1248="U, May have L",E1248="COM",E1248="")),"Lead",IF(AND(B1248='Dropdown Answer Key'!$B$12,OR(AND(E1248="GALV",H1248="Y"),AND(E1248="GALV",H1248="UN"),AND(E1248="GALV",H1248=""))),"GRR",IF(AND(B1248='Dropdown Answer Key'!$B$12,E1248="Unknown"),"Unknown SL",IF(AND(B1248='Dropdown Answer Key'!$B$13,OR(F1248="Lead",F1248="U, May have L",F1248="COM",F1248="")),"Lead",IF(AND(B1248='Dropdown Answer Key'!$B$13,OR(AND(F1248="GALV",H1248="Y"),AND(F1248="GALV",H1248="UN"),AND(F1248="GALV",H1248=""))),"GRR",IF(AND(B1248='Dropdown Answer Key'!$B$13,F1248="Unknown"),"Unknown SL",IF(AND(B1248='Dropdown Answer Key'!$B$14,OR(E1248="Lead",E1248="U, May have L",E1248="COM",E1248="")),"Lead",IF(AND(B1248='Dropdown Answer Key'!$B$14,OR(F1248="Lead",F1248="U, May have L",F1248="COM",F1248="")),"Lead",IF(AND(B1248='Dropdown Answer Key'!$B$14,OR(AND(E1248="GALV",H1248="Y"),AND(E1248="GALV",H1248="UN"),AND(E1248="GALV",H1248=""),AND(F1248="GALV",H1248="Y"),AND(F1248="GALV",H1248="UN"),AND(F1248="GALV",H1248=""),AND(F1248="GALV",I1248="Y"),AND(F1248="GALV",I1248="UN"),AND(F1248="GALV",I1248=""))),"GRR",IF(AND(B1248='Dropdown Answer Key'!$B$14,OR(E1248="Unknown",F1248="Unknown")),"Unknown SL","Non Lead")))))))))))</f>
        <v>ERROR</v>
      </c>
      <c r="T1248" s="83" t="str">
        <f>IF(OR(M1248="",Q1248="",S1248="ERROR"),"BLANK",IF((AND(M1248='Dropdown Answer Key'!$B$25,OR('Service Line Inventory'!S1248="Lead",S1248="Unknown SL"))),"Tier 1",IF(AND('Service Line Inventory'!M1248='Dropdown Answer Key'!$B$26,OR('Service Line Inventory'!S1248="Lead",S1248="Unknown SL")),"Tier 2",IF(AND('Service Line Inventory'!M1248='Dropdown Answer Key'!$B$27,OR('Service Line Inventory'!S1248="Lead",S1248="Unknown SL")),"Tier 2",IF('Service Line Inventory'!S1248="GRR","Tier 3",IF((AND('Service Line Inventory'!M1248='Dropdown Answer Key'!$B$25,'Service Line Inventory'!Q1248='Dropdown Answer Key'!$M$25,O1248='Dropdown Answer Key'!$G$27,'Service Line Inventory'!P1248='Dropdown Answer Key'!$J$27,S1248="Non Lead")),"Tier 4",IF((AND('Service Line Inventory'!M1248='Dropdown Answer Key'!$B$25,'Service Line Inventory'!Q1248='Dropdown Answer Key'!$M$25,O1248='Dropdown Answer Key'!$G$27,S1248="Non Lead")),"Tier 4",IF((AND('Service Line Inventory'!M1248='Dropdown Answer Key'!$B$25,'Service Line Inventory'!Q1248='Dropdown Answer Key'!$M$25,'Service Line Inventory'!P1248='Dropdown Answer Key'!$J$27,S1248="Non Lead")),"Tier 4","Tier 5"))))))))</f>
        <v>BLANK</v>
      </c>
      <c r="U1248" s="109" t="str">
        <f t="shared" si="77"/>
        <v>ERROR</v>
      </c>
      <c r="V1248" s="83" t="str">
        <f t="shared" si="78"/>
        <v>ERROR</v>
      </c>
      <c r="W1248" s="83" t="str">
        <f t="shared" si="79"/>
        <v>NO</v>
      </c>
      <c r="X1248" s="115"/>
      <c r="Y1248" s="84"/>
      <c r="Z1248" s="85"/>
    </row>
    <row r="1249" spans="1:26">
      <c r="A1249" s="89"/>
      <c r="B1249" s="90"/>
      <c r="C1249" s="112"/>
      <c r="D1249" s="90"/>
      <c r="E1249" s="112"/>
      <c r="F1249" s="112"/>
      <c r="G1249" s="114"/>
      <c r="H1249" s="102"/>
      <c r="I1249" s="90"/>
      <c r="J1249" s="91"/>
      <c r="K1249" s="90"/>
      <c r="L1249" s="102" t="str">
        <f t="shared" si="76"/>
        <v>ERROR</v>
      </c>
      <c r="M1249" s="118"/>
      <c r="N1249" s="90"/>
      <c r="O1249" s="90"/>
      <c r="P1249" s="90"/>
      <c r="Q1249" s="89"/>
      <c r="R1249" s="90"/>
      <c r="S1249" s="121" t="str">
        <f>IF(OR(B1249="",$C$3="",$G$3=""),"ERROR",IF(AND(B1249='Dropdown Answer Key'!$B$12,OR(E1249="Lead",E1249="U, May have L",E1249="COM",E1249="")),"Lead",IF(AND(B1249='Dropdown Answer Key'!$B$12,OR(AND(E1249="GALV",H1249="Y"),AND(E1249="GALV",H1249="UN"),AND(E1249="GALV",H1249=""))),"GRR",IF(AND(B1249='Dropdown Answer Key'!$B$12,E1249="Unknown"),"Unknown SL",IF(AND(B1249='Dropdown Answer Key'!$B$13,OR(F1249="Lead",F1249="U, May have L",F1249="COM",F1249="")),"Lead",IF(AND(B1249='Dropdown Answer Key'!$B$13,OR(AND(F1249="GALV",H1249="Y"),AND(F1249="GALV",H1249="UN"),AND(F1249="GALV",H1249=""))),"GRR",IF(AND(B1249='Dropdown Answer Key'!$B$13,F1249="Unknown"),"Unknown SL",IF(AND(B1249='Dropdown Answer Key'!$B$14,OR(E1249="Lead",E1249="U, May have L",E1249="COM",E1249="")),"Lead",IF(AND(B1249='Dropdown Answer Key'!$B$14,OR(F1249="Lead",F1249="U, May have L",F1249="COM",F1249="")),"Lead",IF(AND(B1249='Dropdown Answer Key'!$B$14,OR(AND(E1249="GALV",H1249="Y"),AND(E1249="GALV",H1249="UN"),AND(E1249="GALV",H1249=""),AND(F1249="GALV",H1249="Y"),AND(F1249="GALV",H1249="UN"),AND(F1249="GALV",H1249=""),AND(F1249="GALV",I1249="Y"),AND(F1249="GALV",I1249="UN"),AND(F1249="GALV",I1249=""))),"GRR",IF(AND(B1249='Dropdown Answer Key'!$B$14,OR(E1249="Unknown",F1249="Unknown")),"Unknown SL","Non Lead")))))))))))</f>
        <v>ERROR</v>
      </c>
      <c r="T1249" s="122" t="str">
        <f>IF(OR(M1249="",Q1249="",S1249="ERROR"),"BLANK",IF((AND(M1249='Dropdown Answer Key'!$B$25,OR('Service Line Inventory'!S1249="Lead",S1249="Unknown SL"))),"Tier 1",IF(AND('Service Line Inventory'!M1249='Dropdown Answer Key'!$B$26,OR('Service Line Inventory'!S1249="Lead",S1249="Unknown SL")),"Tier 2",IF(AND('Service Line Inventory'!M1249='Dropdown Answer Key'!$B$27,OR('Service Line Inventory'!S1249="Lead",S1249="Unknown SL")),"Tier 2",IF('Service Line Inventory'!S1249="GRR","Tier 3",IF((AND('Service Line Inventory'!M1249='Dropdown Answer Key'!$B$25,'Service Line Inventory'!Q1249='Dropdown Answer Key'!$M$25,O1249='Dropdown Answer Key'!$G$27,'Service Line Inventory'!P1249='Dropdown Answer Key'!$J$27,S1249="Non Lead")),"Tier 4",IF((AND('Service Line Inventory'!M1249='Dropdown Answer Key'!$B$25,'Service Line Inventory'!Q1249='Dropdown Answer Key'!$M$25,O1249='Dropdown Answer Key'!$G$27,S1249="Non Lead")),"Tier 4",IF((AND('Service Line Inventory'!M1249='Dropdown Answer Key'!$B$25,'Service Line Inventory'!Q1249='Dropdown Answer Key'!$M$25,'Service Line Inventory'!P1249='Dropdown Answer Key'!$J$27,S1249="Non Lead")),"Tier 4","Tier 5"))))))))</f>
        <v>BLANK</v>
      </c>
      <c r="U1249" s="123" t="str">
        <f t="shared" si="77"/>
        <v>ERROR</v>
      </c>
      <c r="V1249" s="122" t="str">
        <f t="shared" si="78"/>
        <v>ERROR</v>
      </c>
      <c r="W1249" s="122" t="str">
        <f t="shared" si="79"/>
        <v>NO</v>
      </c>
      <c r="X1249" s="116"/>
      <c r="Y1249" s="105"/>
      <c r="Z1249" s="85"/>
    </row>
    <row r="1250" spans="1:26">
      <c r="A1250" s="80"/>
      <c r="B1250" s="80"/>
      <c r="C1250" s="111"/>
      <c r="D1250" s="81"/>
      <c r="E1250" s="111"/>
      <c r="F1250" s="111"/>
      <c r="G1250" s="113"/>
      <c r="H1250" s="101"/>
      <c r="I1250" s="81"/>
      <c r="J1250" s="82"/>
      <c r="K1250" s="81"/>
      <c r="L1250" s="101" t="str">
        <f t="shared" si="76"/>
        <v>ERROR</v>
      </c>
      <c r="M1250" s="117"/>
      <c r="N1250" s="81"/>
      <c r="O1250" s="81"/>
      <c r="P1250" s="81"/>
      <c r="Q1250" s="80"/>
      <c r="R1250" s="81"/>
      <c r="S1250" s="106" t="str">
        <f>IF(OR(B1250="",$C$3="",$G$3=""),"ERROR",IF(AND(B1250='Dropdown Answer Key'!$B$12,OR(E1250="Lead",E1250="U, May have L",E1250="COM",E1250="")),"Lead",IF(AND(B1250='Dropdown Answer Key'!$B$12,OR(AND(E1250="GALV",H1250="Y"),AND(E1250="GALV",H1250="UN"),AND(E1250="GALV",H1250=""))),"GRR",IF(AND(B1250='Dropdown Answer Key'!$B$12,E1250="Unknown"),"Unknown SL",IF(AND(B1250='Dropdown Answer Key'!$B$13,OR(F1250="Lead",F1250="U, May have L",F1250="COM",F1250="")),"Lead",IF(AND(B1250='Dropdown Answer Key'!$B$13,OR(AND(F1250="GALV",H1250="Y"),AND(F1250="GALV",H1250="UN"),AND(F1250="GALV",H1250=""))),"GRR",IF(AND(B1250='Dropdown Answer Key'!$B$13,F1250="Unknown"),"Unknown SL",IF(AND(B1250='Dropdown Answer Key'!$B$14,OR(E1250="Lead",E1250="U, May have L",E1250="COM",E1250="")),"Lead",IF(AND(B1250='Dropdown Answer Key'!$B$14,OR(F1250="Lead",F1250="U, May have L",F1250="COM",F1250="")),"Lead",IF(AND(B1250='Dropdown Answer Key'!$B$14,OR(AND(E1250="GALV",H1250="Y"),AND(E1250="GALV",H1250="UN"),AND(E1250="GALV",H1250=""),AND(F1250="GALV",H1250="Y"),AND(F1250="GALV",H1250="UN"),AND(F1250="GALV",H1250=""),AND(F1250="GALV",I1250="Y"),AND(F1250="GALV",I1250="UN"),AND(F1250="GALV",I1250=""))),"GRR",IF(AND(B1250='Dropdown Answer Key'!$B$14,OR(E1250="Unknown",F1250="Unknown")),"Unknown SL","Non Lead")))))))))))</f>
        <v>ERROR</v>
      </c>
      <c r="T1250" s="83" t="str">
        <f>IF(OR(M1250="",Q1250="",S1250="ERROR"),"BLANK",IF((AND(M1250='Dropdown Answer Key'!$B$25,OR('Service Line Inventory'!S1250="Lead",S1250="Unknown SL"))),"Tier 1",IF(AND('Service Line Inventory'!M1250='Dropdown Answer Key'!$B$26,OR('Service Line Inventory'!S1250="Lead",S1250="Unknown SL")),"Tier 2",IF(AND('Service Line Inventory'!M1250='Dropdown Answer Key'!$B$27,OR('Service Line Inventory'!S1250="Lead",S1250="Unknown SL")),"Tier 2",IF('Service Line Inventory'!S1250="GRR","Tier 3",IF((AND('Service Line Inventory'!M1250='Dropdown Answer Key'!$B$25,'Service Line Inventory'!Q1250='Dropdown Answer Key'!$M$25,O1250='Dropdown Answer Key'!$G$27,'Service Line Inventory'!P1250='Dropdown Answer Key'!$J$27,S1250="Non Lead")),"Tier 4",IF((AND('Service Line Inventory'!M1250='Dropdown Answer Key'!$B$25,'Service Line Inventory'!Q1250='Dropdown Answer Key'!$M$25,O1250='Dropdown Answer Key'!$G$27,S1250="Non Lead")),"Tier 4",IF((AND('Service Line Inventory'!M1250='Dropdown Answer Key'!$B$25,'Service Line Inventory'!Q1250='Dropdown Answer Key'!$M$25,'Service Line Inventory'!P1250='Dropdown Answer Key'!$J$27,S1250="Non Lead")),"Tier 4","Tier 5"))))))))</f>
        <v>BLANK</v>
      </c>
      <c r="U1250" s="109" t="str">
        <f t="shared" si="77"/>
        <v>ERROR</v>
      </c>
      <c r="V1250" s="83" t="str">
        <f t="shared" si="78"/>
        <v>ERROR</v>
      </c>
      <c r="W1250" s="83" t="str">
        <f t="shared" si="79"/>
        <v>NO</v>
      </c>
      <c r="X1250" s="115"/>
      <c r="Y1250" s="84"/>
      <c r="Z1250" s="85"/>
    </row>
    <row r="1251" spans="1:26">
      <c r="A1251" s="89"/>
      <c r="B1251" s="90"/>
      <c r="C1251" s="112"/>
      <c r="D1251" s="90"/>
      <c r="E1251" s="112"/>
      <c r="F1251" s="112"/>
      <c r="G1251" s="114"/>
      <c r="H1251" s="102"/>
      <c r="I1251" s="90"/>
      <c r="J1251" s="91"/>
      <c r="K1251" s="90"/>
      <c r="L1251" s="102" t="str">
        <f t="shared" si="76"/>
        <v>ERROR</v>
      </c>
      <c r="M1251" s="118"/>
      <c r="N1251" s="90"/>
      <c r="O1251" s="90"/>
      <c r="P1251" s="90"/>
      <c r="Q1251" s="89"/>
      <c r="R1251" s="90"/>
      <c r="S1251" s="121" t="str">
        <f>IF(OR(B1251="",$C$3="",$G$3=""),"ERROR",IF(AND(B1251='Dropdown Answer Key'!$B$12,OR(E1251="Lead",E1251="U, May have L",E1251="COM",E1251="")),"Lead",IF(AND(B1251='Dropdown Answer Key'!$B$12,OR(AND(E1251="GALV",H1251="Y"),AND(E1251="GALV",H1251="UN"),AND(E1251="GALV",H1251=""))),"GRR",IF(AND(B1251='Dropdown Answer Key'!$B$12,E1251="Unknown"),"Unknown SL",IF(AND(B1251='Dropdown Answer Key'!$B$13,OR(F1251="Lead",F1251="U, May have L",F1251="COM",F1251="")),"Lead",IF(AND(B1251='Dropdown Answer Key'!$B$13,OR(AND(F1251="GALV",H1251="Y"),AND(F1251="GALV",H1251="UN"),AND(F1251="GALV",H1251=""))),"GRR",IF(AND(B1251='Dropdown Answer Key'!$B$13,F1251="Unknown"),"Unknown SL",IF(AND(B1251='Dropdown Answer Key'!$B$14,OR(E1251="Lead",E1251="U, May have L",E1251="COM",E1251="")),"Lead",IF(AND(B1251='Dropdown Answer Key'!$B$14,OR(F1251="Lead",F1251="U, May have L",F1251="COM",F1251="")),"Lead",IF(AND(B1251='Dropdown Answer Key'!$B$14,OR(AND(E1251="GALV",H1251="Y"),AND(E1251="GALV",H1251="UN"),AND(E1251="GALV",H1251=""),AND(F1251="GALV",H1251="Y"),AND(F1251="GALV",H1251="UN"),AND(F1251="GALV",H1251=""),AND(F1251="GALV",I1251="Y"),AND(F1251="GALV",I1251="UN"),AND(F1251="GALV",I1251=""))),"GRR",IF(AND(B1251='Dropdown Answer Key'!$B$14,OR(E1251="Unknown",F1251="Unknown")),"Unknown SL","Non Lead")))))))))))</f>
        <v>ERROR</v>
      </c>
      <c r="T1251" s="122" t="str">
        <f>IF(OR(M1251="",Q1251="",S1251="ERROR"),"BLANK",IF((AND(M1251='Dropdown Answer Key'!$B$25,OR('Service Line Inventory'!S1251="Lead",S1251="Unknown SL"))),"Tier 1",IF(AND('Service Line Inventory'!M1251='Dropdown Answer Key'!$B$26,OR('Service Line Inventory'!S1251="Lead",S1251="Unknown SL")),"Tier 2",IF(AND('Service Line Inventory'!M1251='Dropdown Answer Key'!$B$27,OR('Service Line Inventory'!S1251="Lead",S1251="Unknown SL")),"Tier 2",IF('Service Line Inventory'!S1251="GRR","Tier 3",IF((AND('Service Line Inventory'!M1251='Dropdown Answer Key'!$B$25,'Service Line Inventory'!Q1251='Dropdown Answer Key'!$M$25,O1251='Dropdown Answer Key'!$G$27,'Service Line Inventory'!P1251='Dropdown Answer Key'!$J$27,S1251="Non Lead")),"Tier 4",IF((AND('Service Line Inventory'!M1251='Dropdown Answer Key'!$B$25,'Service Line Inventory'!Q1251='Dropdown Answer Key'!$M$25,O1251='Dropdown Answer Key'!$G$27,S1251="Non Lead")),"Tier 4",IF((AND('Service Line Inventory'!M1251='Dropdown Answer Key'!$B$25,'Service Line Inventory'!Q1251='Dropdown Answer Key'!$M$25,'Service Line Inventory'!P1251='Dropdown Answer Key'!$J$27,S1251="Non Lead")),"Tier 4","Tier 5"))))))))</f>
        <v>BLANK</v>
      </c>
      <c r="U1251" s="123" t="str">
        <f t="shared" si="77"/>
        <v>ERROR</v>
      </c>
      <c r="V1251" s="122" t="str">
        <f t="shared" si="78"/>
        <v>ERROR</v>
      </c>
      <c r="W1251" s="122" t="str">
        <f t="shared" si="79"/>
        <v>NO</v>
      </c>
      <c r="X1251" s="116"/>
      <c r="Y1251" s="105"/>
      <c r="Z1251" s="85"/>
    </row>
    <row r="1252" spans="1:26">
      <c r="A1252" s="80"/>
      <c r="B1252" s="80"/>
      <c r="C1252" s="111"/>
      <c r="D1252" s="81"/>
      <c r="E1252" s="111"/>
      <c r="F1252" s="111"/>
      <c r="G1252" s="113"/>
      <c r="H1252" s="101"/>
      <c r="I1252" s="81"/>
      <c r="J1252" s="82"/>
      <c r="K1252" s="81"/>
      <c r="L1252" s="101" t="str">
        <f t="shared" si="76"/>
        <v>ERROR</v>
      </c>
      <c r="M1252" s="117"/>
      <c r="N1252" s="81"/>
      <c r="O1252" s="81"/>
      <c r="P1252" s="81"/>
      <c r="Q1252" s="80"/>
      <c r="R1252" s="81"/>
      <c r="S1252" s="106" t="str">
        <f>IF(OR(B1252="",$C$3="",$G$3=""),"ERROR",IF(AND(B1252='Dropdown Answer Key'!$B$12,OR(E1252="Lead",E1252="U, May have L",E1252="COM",E1252="")),"Lead",IF(AND(B1252='Dropdown Answer Key'!$B$12,OR(AND(E1252="GALV",H1252="Y"),AND(E1252="GALV",H1252="UN"),AND(E1252="GALV",H1252=""))),"GRR",IF(AND(B1252='Dropdown Answer Key'!$B$12,E1252="Unknown"),"Unknown SL",IF(AND(B1252='Dropdown Answer Key'!$B$13,OR(F1252="Lead",F1252="U, May have L",F1252="COM",F1252="")),"Lead",IF(AND(B1252='Dropdown Answer Key'!$B$13,OR(AND(F1252="GALV",H1252="Y"),AND(F1252="GALV",H1252="UN"),AND(F1252="GALV",H1252=""))),"GRR",IF(AND(B1252='Dropdown Answer Key'!$B$13,F1252="Unknown"),"Unknown SL",IF(AND(B1252='Dropdown Answer Key'!$B$14,OR(E1252="Lead",E1252="U, May have L",E1252="COM",E1252="")),"Lead",IF(AND(B1252='Dropdown Answer Key'!$B$14,OR(F1252="Lead",F1252="U, May have L",F1252="COM",F1252="")),"Lead",IF(AND(B1252='Dropdown Answer Key'!$B$14,OR(AND(E1252="GALV",H1252="Y"),AND(E1252="GALV",H1252="UN"),AND(E1252="GALV",H1252=""),AND(F1252="GALV",H1252="Y"),AND(F1252="GALV",H1252="UN"),AND(F1252="GALV",H1252=""),AND(F1252="GALV",I1252="Y"),AND(F1252="GALV",I1252="UN"),AND(F1252="GALV",I1252=""))),"GRR",IF(AND(B1252='Dropdown Answer Key'!$B$14,OR(E1252="Unknown",F1252="Unknown")),"Unknown SL","Non Lead")))))))))))</f>
        <v>ERROR</v>
      </c>
      <c r="T1252" s="83" t="str">
        <f>IF(OR(M1252="",Q1252="",S1252="ERROR"),"BLANK",IF((AND(M1252='Dropdown Answer Key'!$B$25,OR('Service Line Inventory'!S1252="Lead",S1252="Unknown SL"))),"Tier 1",IF(AND('Service Line Inventory'!M1252='Dropdown Answer Key'!$B$26,OR('Service Line Inventory'!S1252="Lead",S1252="Unknown SL")),"Tier 2",IF(AND('Service Line Inventory'!M1252='Dropdown Answer Key'!$B$27,OR('Service Line Inventory'!S1252="Lead",S1252="Unknown SL")),"Tier 2",IF('Service Line Inventory'!S1252="GRR","Tier 3",IF((AND('Service Line Inventory'!M1252='Dropdown Answer Key'!$B$25,'Service Line Inventory'!Q1252='Dropdown Answer Key'!$M$25,O1252='Dropdown Answer Key'!$G$27,'Service Line Inventory'!P1252='Dropdown Answer Key'!$J$27,S1252="Non Lead")),"Tier 4",IF((AND('Service Line Inventory'!M1252='Dropdown Answer Key'!$B$25,'Service Line Inventory'!Q1252='Dropdown Answer Key'!$M$25,O1252='Dropdown Answer Key'!$G$27,S1252="Non Lead")),"Tier 4",IF((AND('Service Line Inventory'!M1252='Dropdown Answer Key'!$B$25,'Service Line Inventory'!Q1252='Dropdown Answer Key'!$M$25,'Service Line Inventory'!P1252='Dropdown Answer Key'!$J$27,S1252="Non Lead")),"Tier 4","Tier 5"))))))))</f>
        <v>BLANK</v>
      </c>
      <c r="U1252" s="109" t="str">
        <f t="shared" si="77"/>
        <v>ERROR</v>
      </c>
      <c r="V1252" s="83" t="str">
        <f t="shared" si="78"/>
        <v>ERROR</v>
      </c>
      <c r="W1252" s="83" t="str">
        <f t="shared" si="79"/>
        <v>NO</v>
      </c>
      <c r="X1252" s="115"/>
      <c r="Y1252" s="84"/>
      <c r="Z1252" s="85"/>
    </row>
    <row r="1253" spans="1:26">
      <c r="A1253" s="89"/>
      <c r="B1253" s="90"/>
      <c r="C1253" s="112"/>
      <c r="D1253" s="90"/>
      <c r="E1253" s="112"/>
      <c r="F1253" s="112"/>
      <c r="G1253" s="114"/>
      <c r="H1253" s="102"/>
      <c r="I1253" s="90"/>
      <c r="J1253" s="91"/>
      <c r="K1253" s="90"/>
      <c r="L1253" s="102" t="str">
        <f t="shared" si="76"/>
        <v>ERROR</v>
      </c>
      <c r="M1253" s="118"/>
      <c r="N1253" s="90"/>
      <c r="O1253" s="90"/>
      <c r="P1253" s="90"/>
      <c r="Q1253" s="89"/>
      <c r="R1253" s="90"/>
      <c r="S1253" s="121" t="str">
        <f>IF(OR(B1253="",$C$3="",$G$3=""),"ERROR",IF(AND(B1253='Dropdown Answer Key'!$B$12,OR(E1253="Lead",E1253="U, May have L",E1253="COM",E1253="")),"Lead",IF(AND(B1253='Dropdown Answer Key'!$B$12,OR(AND(E1253="GALV",H1253="Y"),AND(E1253="GALV",H1253="UN"),AND(E1253="GALV",H1253=""))),"GRR",IF(AND(B1253='Dropdown Answer Key'!$B$12,E1253="Unknown"),"Unknown SL",IF(AND(B1253='Dropdown Answer Key'!$B$13,OR(F1253="Lead",F1253="U, May have L",F1253="COM",F1253="")),"Lead",IF(AND(B1253='Dropdown Answer Key'!$B$13,OR(AND(F1253="GALV",H1253="Y"),AND(F1253="GALV",H1253="UN"),AND(F1253="GALV",H1253=""))),"GRR",IF(AND(B1253='Dropdown Answer Key'!$B$13,F1253="Unknown"),"Unknown SL",IF(AND(B1253='Dropdown Answer Key'!$B$14,OR(E1253="Lead",E1253="U, May have L",E1253="COM",E1253="")),"Lead",IF(AND(B1253='Dropdown Answer Key'!$B$14,OR(F1253="Lead",F1253="U, May have L",F1253="COM",F1253="")),"Lead",IF(AND(B1253='Dropdown Answer Key'!$B$14,OR(AND(E1253="GALV",H1253="Y"),AND(E1253="GALV",H1253="UN"),AND(E1253="GALV",H1253=""),AND(F1253="GALV",H1253="Y"),AND(F1253="GALV",H1253="UN"),AND(F1253="GALV",H1253=""),AND(F1253="GALV",I1253="Y"),AND(F1253="GALV",I1253="UN"),AND(F1253="GALV",I1253=""))),"GRR",IF(AND(B1253='Dropdown Answer Key'!$B$14,OR(E1253="Unknown",F1253="Unknown")),"Unknown SL","Non Lead")))))))))))</f>
        <v>ERROR</v>
      </c>
      <c r="T1253" s="122" t="str">
        <f>IF(OR(M1253="",Q1253="",S1253="ERROR"),"BLANK",IF((AND(M1253='Dropdown Answer Key'!$B$25,OR('Service Line Inventory'!S1253="Lead",S1253="Unknown SL"))),"Tier 1",IF(AND('Service Line Inventory'!M1253='Dropdown Answer Key'!$B$26,OR('Service Line Inventory'!S1253="Lead",S1253="Unknown SL")),"Tier 2",IF(AND('Service Line Inventory'!M1253='Dropdown Answer Key'!$B$27,OR('Service Line Inventory'!S1253="Lead",S1253="Unknown SL")),"Tier 2",IF('Service Line Inventory'!S1253="GRR","Tier 3",IF((AND('Service Line Inventory'!M1253='Dropdown Answer Key'!$B$25,'Service Line Inventory'!Q1253='Dropdown Answer Key'!$M$25,O1253='Dropdown Answer Key'!$G$27,'Service Line Inventory'!P1253='Dropdown Answer Key'!$J$27,S1253="Non Lead")),"Tier 4",IF((AND('Service Line Inventory'!M1253='Dropdown Answer Key'!$B$25,'Service Line Inventory'!Q1253='Dropdown Answer Key'!$M$25,O1253='Dropdown Answer Key'!$G$27,S1253="Non Lead")),"Tier 4",IF((AND('Service Line Inventory'!M1253='Dropdown Answer Key'!$B$25,'Service Line Inventory'!Q1253='Dropdown Answer Key'!$M$25,'Service Line Inventory'!P1253='Dropdown Answer Key'!$J$27,S1253="Non Lead")),"Tier 4","Tier 5"))))))))</f>
        <v>BLANK</v>
      </c>
      <c r="U1253" s="123" t="str">
        <f t="shared" si="77"/>
        <v>ERROR</v>
      </c>
      <c r="V1253" s="122" t="str">
        <f t="shared" si="78"/>
        <v>ERROR</v>
      </c>
      <c r="W1253" s="122" t="str">
        <f t="shared" si="79"/>
        <v>NO</v>
      </c>
      <c r="X1253" s="116"/>
      <c r="Y1253" s="105"/>
      <c r="Z1253" s="85"/>
    </row>
    <row r="1254" spans="1:26">
      <c r="A1254" s="80"/>
      <c r="B1254" s="80"/>
      <c r="C1254" s="111"/>
      <c r="D1254" s="81"/>
      <c r="E1254" s="111"/>
      <c r="F1254" s="111"/>
      <c r="G1254" s="113"/>
      <c r="H1254" s="101"/>
      <c r="I1254" s="81"/>
      <c r="J1254" s="82"/>
      <c r="K1254" s="81"/>
      <c r="L1254" s="101" t="str">
        <f t="shared" si="76"/>
        <v>ERROR</v>
      </c>
      <c r="M1254" s="117"/>
      <c r="N1254" s="81"/>
      <c r="O1254" s="81"/>
      <c r="P1254" s="81"/>
      <c r="Q1254" s="80"/>
      <c r="R1254" s="81"/>
      <c r="S1254" s="106" t="str">
        <f>IF(OR(B1254="",$C$3="",$G$3=""),"ERROR",IF(AND(B1254='Dropdown Answer Key'!$B$12,OR(E1254="Lead",E1254="U, May have L",E1254="COM",E1254="")),"Lead",IF(AND(B1254='Dropdown Answer Key'!$B$12,OR(AND(E1254="GALV",H1254="Y"),AND(E1254="GALV",H1254="UN"),AND(E1254="GALV",H1254=""))),"GRR",IF(AND(B1254='Dropdown Answer Key'!$B$12,E1254="Unknown"),"Unknown SL",IF(AND(B1254='Dropdown Answer Key'!$B$13,OR(F1254="Lead",F1254="U, May have L",F1254="COM",F1254="")),"Lead",IF(AND(B1254='Dropdown Answer Key'!$B$13,OR(AND(F1254="GALV",H1254="Y"),AND(F1254="GALV",H1254="UN"),AND(F1254="GALV",H1254=""))),"GRR",IF(AND(B1254='Dropdown Answer Key'!$B$13,F1254="Unknown"),"Unknown SL",IF(AND(B1254='Dropdown Answer Key'!$B$14,OR(E1254="Lead",E1254="U, May have L",E1254="COM",E1254="")),"Lead",IF(AND(B1254='Dropdown Answer Key'!$B$14,OR(F1254="Lead",F1254="U, May have L",F1254="COM",F1254="")),"Lead",IF(AND(B1254='Dropdown Answer Key'!$B$14,OR(AND(E1254="GALV",H1254="Y"),AND(E1254="GALV",H1254="UN"),AND(E1254="GALV",H1254=""),AND(F1254="GALV",H1254="Y"),AND(F1254="GALV",H1254="UN"),AND(F1254="GALV",H1254=""),AND(F1254="GALV",I1254="Y"),AND(F1254="GALV",I1254="UN"),AND(F1254="GALV",I1254=""))),"GRR",IF(AND(B1254='Dropdown Answer Key'!$B$14,OR(E1254="Unknown",F1254="Unknown")),"Unknown SL","Non Lead")))))))))))</f>
        <v>ERROR</v>
      </c>
      <c r="T1254" s="83" t="str">
        <f>IF(OR(M1254="",Q1254="",S1254="ERROR"),"BLANK",IF((AND(M1254='Dropdown Answer Key'!$B$25,OR('Service Line Inventory'!S1254="Lead",S1254="Unknown SL"))),"Tier 1",IF(AND('Service Line Inventory'!M1254='Dropdown Answer Key'!$B$26,OR('Service Line Inventory'!S1254="Lead",S1254="Unknown SL")),"Tier 2",IF(AND('Service Line Inventory'!M1254='Dropdown Answer Key'!$B$27,OR('Service Line Inventory'!S1254="Lead",S1254="Unknown SL")),"Tier 2",IF('Service Line Inventory'!S1254="GRR","Tier 3",IF((AND('Service Line Inventory'!M1254='Dropdown Answer Key'!$B$25,'Service Line Inventory'!Q1254='Dropdown Answer Key'!$M$25,O1254='Dropdown Answer Key'!$G$27,'Service Line Inventory'!P1254='Dropdown Answer Key'!$J$27,S1254="Non Lead")),"Tier 4",IF((AND('Service Line Inventory'!M1254='Dropdown Answer Key'!$B$25,'Service Line Inventory'!Q1254='Dropdown Answer Key'!$M$25,O1254='Dropdown Answer Key'!$G$27,S1254="Non Lead")),"Tier 4",IF((AND('Service Line Inventory'!M1254='Dropdown Answer Key'!$B$25,'Service Line Inventory'!Q1254='Dropdown Answer Key'!$M$25,'Service Line Inventory'!P1254='Dropdown Answer Key'!$J$27,S1254="Non Lead")),"Tier 4","Tier 5"))))))))</f>
        <v>BLANK</v>
      </c>
      <c r="U1254" s="109" t="str">
        <f t="shared" si="77"/>
        <v>ERROR</v>
      </c>
      <c r="V1254" s="83" t="str">
        <f t="shared" si="78"/>
        <v>ERROR</v>
      </c>
      <c r="W1254" s="83" t="str">
        <f t="shared" si="79"/>
        <v>NO</v>
      </c>
      <c r="X1254" s="115"/>
      <c r="Y1254" s="84"/>
      <c r="Z1254" s="85"/>
    </row>
    <row r="1255" spans="1:26">
      <c r="A1255" s="89"/>
      <c r="B1255" s="90"/>
      <c r="C1255" s="112"/>
      <c r="D1255" s="90"/>
      <c r="E1255" s="112"/>
      <c r="F1255" s="112"/>
      <c r="G1255" s="114"/>
      <c r="H1255" s="102"/>
      <c r="I1255" s="90"/>
      <c r="J1255" s="91"/>
      <c r="K1255" s="90"/>
      <c r="L1255" s="102" t="str">
        <f t="shared" si="76"/>
        <v>ERROR</v>
      </c>
      <c r="M1255" s="118"/>
      <c r="N1255" s="90"/>
      <c r="O1255" s="90"/>
      <c r="P1255" s="90"/>
      <c r="Q1255" s="89"/>
      <c r="R1255" s="90"/>
      <c r="S1255" s="121" t="str">
        <f>IF(OR(B1255="",$C$3="",$G$3=""),"ERROR",IF(AND(B1255='Dropdown Answer Key'!$B$12,OR(E1255="Lead",E1255="U, May have L",E1255="COM",E1255="")),"Lead",IF(AND(B1255='Dropdown Answer Key'!$B$12,OR(AND(E1255="GALV",H1255="Y"),AND(E1255="GALV",H1255="UN"),AND(E1255="GALV",H1255=""))),"GRR",IF(AND(B1255='Dropdown Answer Key'!$B$12,E1255="Unknown"),"Unknown SL",IF(AND(B1255='Dropdown Answer Key'!$B$13,OR(F1255="Lead",F1255="U, May have L",F1255="COM",F1255="")),"Lead",IF(AND(B1255='Dropdown Answer Key'!$B$13,OR(AND(F1255="GALV",H1255="Y"),AND(F1255="GALV",H1255="UN"),AND(F1255="GALV",H1255=""))),"GRR",IF(AND(B1255='Dropdown Answer Key'!$B$13,F1255="Unknown"),"Unknown SL",IF(AND(B1255='Dropdown Answer Key'!$B$14,OR(E1255="Lead",E1255="U, May have L",E1255="COM",E1255="")),"Lead",IF(AND(B1255='Dropdown Answer Key'!$B$14,OR(F1255="Lead",F1255="U, May have L",F1255="COM",F1255="")),"Lead",IF(AND(B1255='Dropdown Answer Key'!$B$14,OR(AND(E1255="GALV",H1255="Y"),AND(E1255="GALV",H1255="UN"),AND(E1255="GALV",H1255=""),AND(F1255="GALV",H1255="Y"),AND(F1255="GALV",H1255="UN"),AND(F1255="GALV",H1255=""),AND(F1255="GALV",I1255="Y"),AND(F1255="GALV",I1255="UN"),AND(F1255="GALV",I1255=""))),"GRR",IF(AND(B1255='Dropdown Answer Key'!$B$14,OR(E1255="Unknown",F1255="Unknown")),"Unknown SL","Non Lead")))))))))))</f>
        <v>ERROR</v>
      </c>
      <c r="T1255" s="122" t="str">
        <f>IF(OR(M1255="",Q1255="",S1255="ERROR"),"BLANK",IF((AND(M1255='Dropdown Answer Key'!$B$25,OR('Service Line Inventory'!S1255="Lead",S1255="Unknown SL"))),"Tier 1",IF(AND('Service Line Inventory'!M1255='Dropdown Answer Key'!$B$26,OR('Service Line Inventory'!S1255="Lead",S1255="Unknown SL")),"Tier 2",IF(AND('Service Line Inventory'!M1255='Dropdown Answer Key'!$B$27,OR('Service Line Inventory'!S1255="Lead",S1255="Unknown SL")),"Tier 2",IF('Service Line Inventory'!S1255="GRR","Tier 3",IF((AND('Service Line Inventory'!M1255='Dropdown Answer Key'!$B$25,'Service Line Inventory'!Q1255='Dropdown Answer Key'!$M$25,O1255='Dropdown Answer Key'!$G$27,'Service Line Inventory'!P1255='Dropdown Answer Key'!$J$27,S1255="Non Lead")),"Tier 4",IF((AND('Service Line Inventory'!M1255='Dropdown Answer Key'!$B$25,'Service Line Inventory'!Q1255='Dropdown Answer Key'!$M$25,O1255='Dropdown Answer Key'!$G$27,S1255="Non Lead")),"Tier 4",IF((AND('Service Line Inventory'!M1255='Dropdown Answer Key'!$B$25,'Service Line Inventory'!Q1255='Dropdown Answer Key'!$M$25,'Service Line Inventory'!P1255='Dropdown Answer Key'!$J$27,S1255="Non Lead")),"Tier 4","Tier 5"))))))))</f>
        <v>BLANK</v>
      </c>
      <c r="U1255" s="123" t="str">
        <f t="shared" si="77"/>
        <v>ERROR</v>
      </c>
      <c r="V1255" s="122" t="str">
        <f t="shared" si="78"/>
        <v>ERROR</v>
      </c>
      <c r="W1255" s="122" t="str">
        <f t="shared" si="79"/>
        <v>NO</v>
      </c>
      <c r="X1255" s="116"/>
      <c r="Y1255" s="105"/>
      <c r="Z1255" s="85"/>
    </row>
    <row r="1256" spans="1:26">
      <c r="A1256" s="80"/>
      <c r="B1256" s="80"/>
      <c r="C1256" s="111"/>
      <c r="D1256" s="81"/>
      <c r="E1256" s="111"/>
      <c r="F1256" s="111"/>
      <c r="G1256" s="113"/>
      <c r="H1256" s="101"/>
      <c r="I1256" s="81"/>
      <c r="J1256" s="82"/>
      <c r="K1256" s="81"/>
      <c r="L1256" s="101" t="str">
        <f t="shared" si="76"/>
        <v>ERROR</v>
      </c>
      <c r="M1256" s="117"/>
      <c r="N1256" s="81"/>
      <c r="O1256" s="81"/>
      <c r="P1256" s="81"/>
      <c r="Q1256" s="80"/>
      <c r="R1256" s="81"/>
      <c r="S1256" s="106" t="str">
        <f>IF(OR(B1256="",$C$3="",$G$3=""),"ERROR",IF(AND(B1256='Dropdown Answer Key'!$B$12,OR(E1256="Lead",E1256="U, May have L",E1256="COM",E1256="")),"Lead",IF(AND(B1256='Dropdown Answer Key'!$B$12,OR(AND(E1256="GALV",H1256="Y"),AND(E1256="GALV",H1256="UN"),AND(E1256="GALV",H1256=""))),"GRR",IF(AND(B1256='Dropdown Answer Key'!$B$12,E1256="Unknown"),"Unknown SL",IF(AND(B1256='Dropdown Answer Key'!$B$13,OR(F1256="Lead",F1256="U, May have L",F1256="COM",F1256="")),"Lead",IF(AND(B1256='Dropdown Answer Key'!$B$13,OR(AND(F1256="GALV",H1256="Y"),AND(F1256="GALV",H1256="UN"),AND(F1256="GALV",H1256=""))),"GRR",IF(AND(B1256='Dropdown Answer Key'!$B$13,F1256="Unknown"),"Unknown SL",IF(AND(B1256='Dropdown Answer Key'!$B$14,OR(E1256="Lead",E1256="U, May have L",E1256="COM",E1256="")),"Lead",IF(AND(B1256='Dropdown Answer Key'!$B$14,OR(F1256="Lead",F1256="U, May have L",F1256="COM",F1256="")),"Lead",IF(AND(B1256='Dropdown Answer Key'!$B$14,OR(AND(E1256="GALV",H1256="Y"),AND(E1256="GALV",H1256="UN"),AND(E1256="GALV",H1256=""),AND(F1256="GALV",H1256="Y"),AND(F1256="GALV",H1256="UN"),AND(F1256="GALV",H1256=""),AND(F1256="GALV",I1256="Y"),AND(F1256="GALV",I1256="UN"),AND(F1256="GALV",I1256=""))),"GRR",IF(AND(B1256='Dropdown Answer Key'!$B$14,OR(E1256="Unknown",F1256="Unknown")),"Unknown SL","Non Lead")))))))))))</f>
        <v>ERROR</v>
      </c>
      <c r="T1256" s="83" t="str">
        <f>IF(OR(M1256="",Q1256="",S1256="ERROR"),"BLANK",IF((AND(M1256='Dropdown Answer Key'!$B$25,OR('Service Line Inventory'!S1256="Lead",S1256="Unknown SL"))),"Tier 1",IF(AND('Service Line Inventory'!M1256='Dropdown Answer Key'!$B$26,OR('Service Line Inventory'!S1256="Lead",S1256="Unknown SL")),"Tier 2",IF(AND('Service Line Inventory'!M1256='Dropdown Answer Key'!$B$27,OR('Service Line Inventory'!S1256="Lead",S1256="Unknown SL")),"Tier 2",IF('Service Line Inventory'!S1256="GRR","Tier 3",IF((AND('Service Line Inventory'!M1256='Dropdown Answer Key'!$B$25,'Service Line Inventory'!Q1256='Dropdown Answer Key'!$M$25,O1256='Dropdown Answer Key'!$G$27,'Service Line Inventory'!P1256='Dropdown Answer Key'!$J$27,S1256="Non Lead")),"Tier 4",IF((AND('Service Line Inventory'!M1256='Dropdown Answer Key'!$B$25,'Service Line Inventory'!Q1256='Dropdown Answer Key'!$M$25,O1256='Dropdown Answer Key'!$G$27,S1256="Non Lead")),"Tier 4",IF((AND('Service Line Inventory'!M1256='Dropdown Answer Key'!$B$25,'Service Line Inventory'!Q1256='Dropdown Answer Key'!$M$25,'Service Line Inventory'!P1256='Dropdown Answer Key'!$J$27,S1256="Non Lead")),"Tier 4","Tier 5"))))))))</f>
        <v>BLANK</v>
      </c>
      <c r="U1256" s="109" t="str">
        <f t="shared" si="77"/>
        <v>ERROR</v>
      </c>
      <c r="V1256" s="83" t="str">
        <f t="shared" si="78"/>
        <v>ERROR</v>
      </c>
      <c r="W1256" s="83" t="str">
        <f t="shared" si="79"/>
        <v>NO</v>
      </c>
      <c r="X1256" s="115"/>
      <c r="Y1256" s="84"/>
      <c r="Z1256" s="85"/>
    </row>
    <row r="1257" spans="1:26">
      <c r="A1257" s="89"/>
      <c r="B1257" s="90"/>
      <c r="C1257" s="112"/>
      <c r="D1257" s="90"/>
      <c r="E1257" s="112"/>
      <c r="F1257" s="112"/>
      <c r="G1257" s="114"/>
      <c r="H1257" s="102"/>
      <c r="I1257" s="90"/>
      <c r="J1257" s="91"/>
      <c r="K1257" s="90"/>
      <c r="L1257" s="102" t="str">
        <f t="shared" si="76"/>
        <v>ERROR</v>
      </c>
      <c r="M1257" s="118"/>
      <c r="N1257" s="90"/>
      <c r="O1257" s="90"/>
      <c r="P1257" s="90"/>
      <c r="Q1257" s="89"/>
      <c r="R1257" s="90"/>
      <c r="S1257" s="121" t="str">
        <f>IF(OR(B1257="",$C$3="",$G$3=""),"ERROR",IF(AND(B1257='Dropdown Answer Key'!$B$12,OR(E1257="Lead",E1257="U, May have L",E1257="COM",E1257="")),"Lead",IF(AND(B1257='Dropdown Answer Key'!$B$12,OR(AND(E1257="GALV",H1257="Y"),AND(E1257="GALV",H1257="UN"),AND(E1257="GALV",H1257=""))),"GRR",IF(AND(B1257='Dropdown Answer Key'!$B$12,E1257="Unknown"),"Unknown SL",IF(AND(B1257='Dropdown Answer Key'!$B$13,OR(F1257="Lead",F1257="U, May have L",F1257="COM",F1257="")),"Lead",IF(AND(B1257='Dropdown Answer Key'!$B$13,OR(AND(F1257="GALV",H1257="Y"),AND(F1257="GALV",H1257="UN"),AND(F1257="GALV",H1257=""))),"GRR",IF(AND(B1257='Dropdown Answer Key'!$B$13,F1257="Unknown"),"Unknown SL",IF(AND(B1257='Dropdown Answer Key'!$B$14,OR(E1257="Lead",E1257="U, May have L",E1257="COM",E1257="")),"Lead",IF(AND(B1257='Dropdown Answer Key'!$B$14,OR(F1257="Lead",F1257="U, May have L",F1257="COM",F1257="")),"Lead",IF(AND(B1257='Dropdown Answer Key'!$B$14,OR(AND(E1257="GALV",H1257="Y"),AND(E1257="GALV",H1257="UN"),AND(E1257="GALV",H1257=""),AND(F1257="GALV",H1257="Y"),AND(F1257="GALV",H1257="UN"),AND(F1257="GALV",H1257=""),AND(F1257="GALV",I1257="Y"),AND(F1257="GALV",I1257="UN"),AND(F1257="GALV",I1257=""))),"GRR",IF(AND(B1257='Dropdown Answer Key'!$B$14,OR(E1257="Unknown",F1257="Unknown")),"Unknown SL","Non Lead")))))))))))</f>
        <v>ERROR</v>
      </c>
      <c r="T1257" s="122" t="str">
        <f>IF(OR(M1257="",Q1257="",S1257="ERROR"),"BLANK",IF((AND(M1257='Dropdown Answer Key'!$B$25,OR('Service Line Inventory'!S1257="Lead",S1257="Unknown SL"))),"Tier 1",IF(AND('Service Line Inventory'!M1257='Dropdown Answer Key'!$B$26,OR('Service Line Inventory'!S1257="Lead",S1257="Unknown SL")),"Tier 2",IF(AND('Service Line Inventory'!M1257='Dropdown Answer Key'!$B$27,OR('Service Line Inventory'!S1257="Lead",S1257="Unknown SL")),"Tier 2",IF('Service Line Inventory'!S1257="GRR","Tier 3",IF((AND('Service Line Inventory'!M1257='Dropdown Answer Key'!$B$25,'Service Line Inventory'!Q1257='Dropdown Answer Key'!$M$25,O1257='Dropdown Answer Key'!$G$27,'Service Line Inventory'!P1257='Dropdown Answer Key'!$J$27,S1257="Non Lead")),"Tier 4",IF((AND('Service Line Inventory'!M1257='Dropdown Answer Key'!$B$25,'Service Line Inventory'!Q1257='Dropdown Answer Key'!$M$25,O1257='Dropdown Answer Key'!$G$27,S1257="Non Lead")),"Tier 4",IF((AND('Service Line Inventory'!M1257='Dropdown Answer Key'!$B$25,'Service Line Inventory'!Q1257='Dropdown Answer Key'!$M$25,'Service Line Inventory'!P1257='Dropdown Answer Key'!$J$27,S1257="Non Lead")),"Tier 4","Tier 5"))))))))</f>
        <v>BLANK</v>
      </c>
      <c r="U1257" s="123" t="str">
        <f t="shared" si="77"/>
        <v>ERROR</v>
      </c>
      <c r="V1257" s="122" t="str">
        <f t="shared" si="78"/>
        <v>ERROR</v>
      </c>
      <c r="W1257" s="122" t="str">
        <f t="shared" si="79"/>
        <v>NO</v>
      </c>
      <c r="X1257" s="116"/>
      <c r="Y1257" s="105"/>
      <c r="Z1257" s="85"/>
    </row>
    <row r="1258" spans="1:26">
      <c r="A1258" s="80"/>
      <c r="B1258" s="80"/>
      <c r="C1258" s="111"/>
      <c r="D1258" s="81"/>
      <c r="E1258" s="111"/>
      <c r="F1258" s="111"/>
      <c r="G1258" s="113"/>
      <c r="H1258" s="101"/>
      <c r="I1258" s="81"/>
      <c r="J1258" s="82"/>
      <c r="K1258" s="81"/>
      <c r="L1258" s="101" t="str">
        <f t="shared" si="76"/>
        <v>ERROR</v>
      </c>
      <c r="M1258" s="117"/>
      <c r="N1258" s="81"/>
      <c r="O1258" s="81"/>
      <c r="P1258" s="81"/>
      <c r="Q1258" s="80"/>
      <c r="R1258" s="81"/>
      <c r="S1258" s="106" t="str">
        <f>IF(OR(B1258="",$C$3="",$G$3=""),"ERROR",IF(AND(B1258='Dropdown Answer Key'!$B$12,OR(E1258="Lead",E1258="U, May have L",E1258="COM",E1258="")),"Lead",IF(AND(B1258='Dropdown Answer Key'!$B$12,OR(AND(E1258="GALV",H1258="Y"),AND(E1258="GALV",H1258="UN"),AND(E1258="GALV",H1258=""))),"GRR",IF(AND(B1258='Dropdown Answer Key'!$B$12,E1258="Unknown"),"Unknown SL",IF(AND(B1258='Dropdown Answer Key'!$B$13,OR(F1258="Lead",F1258="U, May have L",F1258="COM",F1258="")),"Lead",IF(AND(B1258='Dropdown Answer Key'!$B$13,OR(AND(F1258="GALV",H1258="Y"),AND(F1258="GALV",H1258="UN"),AND(F1258="GALV",H1258=""))),"GRR",IF(AND(B1258='Dropdown Answer Key'!$B$13,F1258="Unknown"),"Unknown SL",IF(AND(B1258='Dropdown Answer Key'!$B$14,OR(E1258="Lead",E1258="U, May have L",E1258="COM",E1258="")),"Lead",IF(AND(B1258='Dropdown Answer Key'!$B$14,OR(F1258="Lead",F1258="U, May have L",F1258="COM",F1258="")),"Lead",IF(AND(B1258='Dropdown Answer Key'!$B$14,OR(AND(E1258="GALV",H1258="Y"),AND(E1258="GALV",H1258="UN"),AND(E1258="GALV",H1258=""),AND(F1258="GALV",H1258="Y"),AND(F1258="GALV",H1258="UN"),AND(F1258="GALV",H1258=""),AND(F1258="GALV",I1258="Y"),AND(F1258="GALV",I1258="UN"),AND(F1258="GALV",I1258=""))),"GRR",IF(AND(B1258='Dropdown Answer Key'!$B$14,OR(E1258="Unknown",F1258="Unknown")),"Unknown SL","Non Lead")))))))))))</f>
        <v>ERROR</v>
      </c>
      <c r="T1258" s="83" t="str">
        <f>IF(OR(M1258="",Q1258="",S1258="ERROR"),"BLANK",IF((AND(M1258='Dropdown Answer Key'!$B$25,OR('Service Line Inventory'!S1258="Lead",S1258="Unknown SL"))),"Tier 1",IF(AND('Service Line Inventory'!M1258='Dropdown Answer Key'!$B$26,OR('Service Line Inventory'!S1258="Lead",S1258="Unknown SL")),"Tier 2",IF(AND('Service Line Inventory'!M1258='Dropdown Answer Key'!$B$27,OR('Service Line Inventory'!S1258="Lead",S1258="Unknown SL")),"Tier 2",IF('Service Line Inventory'!S1258="GRR","Tier 3",IF((AND('Service Line Inventory'!M1258='Dropdown Answer Key'!$B$25,'Service Line Inventory'!Q1258='Dropdown Answer Key'!$M$25,O1258='Dropdown Answer Key'!$G$27,'Service Line Inventory'!P1258='Dropdown Answer Key'!$J$27,S1258="Non Lead")),"Tier 4",IF((AND('Service Line Inventory'!M1258='Dropdown Answer Key'!$B$25,'Service Line Inventory'!Q1258='Dropdown Answer Key'!$M$25,O1258='Dropdown Answer Key'!$G$27,S1258="Non Lead")),"Tier 4",IF((AND('Service Line Inventory'!M1258='Dropdown Answer Key'!$B$25,'Service Line Inventory'!Q1258='Dropdown Answer Key'!$M$25,'Service Line Inventory'!P1258='Dropdown Answer Key'!$J$27,S1258="Non Lead")),"Tier 4","Tier 5"))))))))</f>
        <v>BLANK</v>
      </c>
      <c r="U1258" s="109" t="str">
        <f t="shared" si="77"/>
        <v>ERROR</v>
      </c>
      <c r="V1258" s="83" t="str">
        <f t="shared" si="78"/>
        <v>ERROR</v>
      </c>
      <c r="W1258" s="83" t="str">
        <f t="shared" si="79"/>
        <v>NO</v>
      </c>
      <c r="X1258" s="115"/>
      <c r="Y1258" s="84"/>
      <c r="Z1258" s="85"/>
    </row>
    <row r="1259" spans="1:26">
      <c r="A1259" s="89"/>
      <c r="B1259" s="90"/>
      <c r="C1259" s="112"/>
      <c r="D1259" s="90"/>
      <c r="E1259" s="112"/>
      <c r="F1259" s="112"/>
      <c r="G1259" s="114"/>
      <c r="H1259" s="102"/>
      <c r="I1259" s="90"/>
      <c r="J1259" s="91"/>
      <c r="K1259" s="90"/>
      <c r="L1259" s="102" t="str">
        <f t="shared" si="76"/>
        <v>ERROR</v>
      </c>
      <c r="M1259" s="118"/>
      <c r="N1259" s="90"/>
      <c r="O1259" s="90"/>
      <c r="P1259" s="90"/>
      <c r="Q1259" s="89"/>
      <c r="R1259" s="90"/>
      <c r="S1259" s="121" t="str">
        <f>IF(OR(B1259="",$C$3="",$G$3=""),"ERROR",IF(AND(B1259='Dropdown Answer Key'!$B$12,OR(E1259="Lead",E1259="U, May have L",E1259="COM",E1259="")),"Lead",IF(AND(B1259='Dropdown Answer Key'!$B$12,OR(AND(E1259="GALV",H1259="Y"),AND(E1259="GALV",H1259="UN"),AND(E1259="GALV",H1259=""))),"GRR",IF(AND(B1259='Dropdown Answer Key'!$B$12,E1259="Unknown"),"Unknown SL",IF(AND(B1259='Dropdown Answer Key'!$B$13,OR(F1259="Lead",F1259="U, May have L",F1259="COM",F1259="")),"Lead",IF(AND(B1259='Dropdown Answer Key'!$B$13,OR(AND(F1259="GALV",H1259="Y"),AND(F1259="GALV",H1259="UN"),AND(F1259="GALV",H1259=""))),"GRR",IF(AND(B1259='Dropdown Answer Key'!$B$13,F1259="Unknown"),"Unknown SL",IF(AND(B1259='Dropdown Answer Key'!$B$14,OR(E1259="Lead",E1259="U, May have L",E1259="COM",E1259="")),"Lead",IF(AND(B1259='Dropdown Answer Key'!$B$14,OR(F1259="Lead",F1259="U, May have L",F1259="COM",F1259="")),"Lead",IF(AND(B1259='Dropdown Answer Key'!$B$14,OR(AND(E1259="GALV",H1259="Y"),AND(E1259="GALV",H1259="UN"),AND(E1259="GALV",H1259=""),AND(F1259="GALV",H1259="Y"),AND(F1259="GALV",H1259="UN"),AND(F1259="GALV",H1259=""),AND(F1259="GALV",I1259="Y"),AND(F1259="GALV",I1259="UN"),AND(F1259="GALV",I1259=""))),"GRR",IF(AND(B1259='Dropdown Answer Key'!$B$14,OR(E1259="Unknown",F1259="Unknown")),"Unknown SL","Non Lead")))))))))))</f>
        <v>ERROR</v>
      </c>
      <c r="T1259" s="122" t="str">
        <f>IF(OR(M1259="",Q1259="",S1259="ERROR"),"BLANK",IF((AND(M1259='Dropdown Answer Key'!$B$25,OR('Service Line Inventory'!S1259="Lead",S1259="Unknown SL"))),"Tier 1",IF(AND('Service Line Inventory'!M1259='Dropdown Answer Key'!$B$26,OR('Service Line Inventory'!S1259="Lead",S1259="Unknown SL")),"Tier 2",IF(AND('Service Line Inventory'!M1259='Dropdown Answer Key'!$B$27,OR('Service Line Inventory'!S1259="Lead",S1259="Unknown SL")),"Tier 2",IF('Service Line Inventory'!S1259="GRR","Tier 3",IF((AND('Service Line Inventory'!M1259='Dropdown Answer Key'!$B$25,'Service Line Inventory'!Q1259='Dropdown Answer Key'!$M$25,O1259='Dropdown Answer Key'!$G$27,'Service Line Inventory'!P1259='Dropdown Answer Key'!$J$27,S1259="Non Lead")),"Tier 4",IF((AND('Service Line Inventory'!M1259='Dropdown Answer Key'!$B$25,'Service Line Inventory'!Q1259='Dropdown Answer Key'!$M$25,O1259='Dropdown Answer Key'!$G$27,S1259="Non Lead")),"Tier 4",IF((AND('Service Line Inventory'!M1259='Dropdown Answer Key'!$B$25,'Service Line Inventory'!Q1259='Dropdown Answer Key'!$M$25,'Service Line Inventory'!P1259='Dropdown Answer Key'!$J$27,S1259="Non Lead")),"Tier 4","Tier 5"))))))))</f>
        <v>BLANK</v>
      </c>
      <c r="U1259" s="123" t="str">
        <f t="shared" si="77"/>
        <v>ERROR</v>
      </c>
      <c r="V1259" s="122" t="str">
        <f t="shared" si="78"/>
        <v>ERROR</v>
      </c>
      <c r="W1259" s="122" t="str">
        <f t="shared" si="79"/>
        <v>NO</v>
      </c>
      <c r="X1259" s="116"/>
      <c r="Y1259" s="105"/>
      <c r="Z1259" s="85"/>
    </row>
    <row r="1260" spans="1:26">
      <c r="A1260" s="80"/>
      <c r="B1260" s="80"/>
      <c r="C1260" s="111"/>
      <c r="D1260" s="81"/>
      <c r="E1260" s="111"/>
      <c r="F1260" s="111"/>
      <c r="G1260" s="113"/>
      <c r="H1260" s="101"/>
      <c r="I1260" s="81"/>
      <c r="J1260" s="82"/>
      <c r="K1260" s="81"/>
      <c r="L1260" s="101" t="str">
        <f t="shared" si="76"/>
        <v>ERROR</v>
      </c>
      <c r="M1260" s="117"/>
      <c r="N1260" s="81"/>
      <c r="O1260" s="81"/>
      <c r="P1260" s="81"/>
      <c r="Q1260" s="80"/>
      <c r="R1260" s="81"/>
      <c r="S1260" s="106" t="str">
        <f>IF(OR(B1260="",$C$3="",$G$3=""),"ERROR",IF(AND(B1260='Dropdown Answer Key'!$B$12,OR(E1260="Lead",E1260="U, May have L",E1260="COM",E1260="")),"Lead",IF(AND(B1260='Dropdown Answer Key'!$B$12,OR(AND(E1260="GALV",H1260="Y"),AND(E1260="GALV",H1260="UN"),AND(E1260="GALV",H1260=""))),"GRR",IF(AND(B1260='Dropdown Answer Key'!$B$12,E1260="Unknown"),"Unknown SL",IF(AND(B1260='Dropdown Answer Key'!$B$13,OR(F1260="Lead",F1260="U, May have L",F1260="COM",F1260="")),"Lead",IF(AND(B1260='Dropdown Answer Key'!$B$13,OR(AND(F1260="GALV",H1260="Y"),AND(F1260="GALV",H1260="UN"),AND(F1260="GALV",H1260=""))),"GRR",IF(AND(B1260='Dropdown Answer Key'!$B$13,F1260="Unknown"),"Unknown SL",IF(AND(B1260='Dropdown Answer Key'!$B$14,OR(E1260="Lead",E1260="U, May have L",E1260="COM",E1260="")),"Lead",IF(AND(B1260='Dropdown Answer Key'!$B$14,OR(F1260="Lead",F1260="U, May have L",F1260="COM",F1260="")),"Lead",IF(AND(B1260='Dropdown Answer Key'!$B$14,OR(AND(E1260="GALV",H1260="Y"),AND(E1260="GALV",H1260="UN"),AND(E1260="GALV",H1260=""),AND(F1260="GALV",H1260="Y"),AND(F1260="GALV",H1260="UN"),AND(F1260="GALV",H1260=""),AND(F1260="GALV",I1260="Y"),AND(F1260="GALV",I1260="UN"),AND(F1260="GALV",I1260=""))),"GRR",IF(AND(B1260='Dropdown Answer Key'!$B$14,OR(E1260="Unknown",F1260="Unknown")),"Unknown SL","Non Lead")))))))))))</f>
        <v>ERROR</v>
      </c>
      <c r="T1260" s="83" t="str">
        <f>IF(OR(M1260="",Q1260="",S1260="ERROR"),"BLANK",IF((AND(M1260='Dropdown Answer Key'!$B$25,OR('Service Line Inventory'!S1260="Lead",S1260="Unknown SL"))),"Tier 1",IF(AND('Service Line Inventory'!M1260='Dropdown Answer Key'!$B$26,OR('Service Line Inventory'!S1260="Lead",S1260="Unknown SL")),"Tier 2",IF(AND('Service Line Inventory'!M1260='Dropdown Answer Key'!$B$27,OR('Service Line Inventory'!S1260="Lead",S1260="Unknown SL")),"Tier 2",IF('Service Line Inventory'!S1260="GRR","Tier 3",IF((AND('Service Line Inventory'!M1260='Dropdown Answer Key'!$B$25,'Service Line Inventory'!Q1260='Dropdown Answer Key'!$M$25,O1260='Dropdown Answer Key'!$G$27,'Service Line Inventory'!P1260='Dropdown Answer Key'!$J$27,S1260="Non Lead")),"Tier 4",IF((AND('Service Line Inventory'!M1260='Dropdown Answer Key'!$B$25,'Service Line Inventory'!Q1260='Dropdown Answer Key'!$M$25,O1260='Dropdown Answer Key'!$G$27,S1260="Non Lead")),"Tier 4",IF((AND('Service Line Inventory'!M1260='Dropdown Answer Key'!$B$25,'Service Line Inventory'!Q1260='Dropdown Answer Key'!$M$25,'Service Line Inventory'!P1260='Dropdown Answer Key'!$J$27,S1260="Non Lead")),"Tier 4","Tier 5"))))))))</f>
        <v>BLANK</v>
      </c>
      <c r="U1260" s="109" t="str">
        <f t="shared" si="77"/>
        <v>ERROR</v>
      </c>
      <c r="V1260" s="83" t="str">
        <f t="shared" si="78"/>
        <v>ERROR</v>
      </c>
      <c r="W1260" s="83" t="str">
        <f t="shared" si="79"/>
        <v>NO</v>
      </c>
      <c r="X1260" s="115"/>
      <c r="Y1260" s="84"/>
      <c r="Z1260" s="85"/>
    </row>
    <row r="1261" spans="1:26">
      <c r="A1261" s="89"/>
      <c r="B1261" s="90"/>
      <c r="C1261" s="112"/>
      <c r="D1261" s="90"/>
      <c r="E1261" s="112"/>
      <c r="F1261" s="112"/>
      <c r="G1261" s="114"/>
      <c r="H1261" s="102"/>
      <c r="I1261" s="90"/>
      <c r="J1261" s="91"/>
      <c r="K1261" s="90"/>
      <c r="L1261" s="102" t="str">
        <f t="shared" si="76"/>
        <v>ERROR</v>
      </c>
      <c r="M1261" s="118"/>
      <c r="N1261" s="90"/>
      <c r="O1261" s="90"/>
      <c r="P1261" s="90"/>
      <c r="Q1261" s="89"/>
      <c r="R1261" s="90"/>
      <c r="S1261" s="121" t="str">
        <f>IF(OR(B1261="",$C$3="",$G$3=""),"ERROR",IF(AND(B1261='Dropdown Answer Key'!$B$12,OR(E1261="Lead",E1261="U, May have L",E1261="COM",E1261="")),"Lead",IF(AND(B1261='Dropdown Answer Key'!$B$12,OR(AND(E1261="GALV",H1261="Y"),AND(E1261="GALV",H1261="UN"),AND(E1261="GALV",H1261=""))),"GRR",IF(AND(B1261='Dropdown Answer Key'!$B$12,E1261="Unknown"),"Unknown SL",IF(AND(B1261='Dropdown Answer Key'!$B$13,OR(F1261="Lead",F1261="U, May have L",F1261="COM",F1261="")),"Lead",IF(AND(B1261='Dropdown Answer Key'!$B$13,OR(AND(F1261="GALV",H1261="Y"),AND(F1261="GALV",H1261="UN"),AND(F1261="GALV",H1261=""))),"GRR",IF(AND(B1261='Dropdown Answer Key'!$B$13,F1261="Unknown"),"Unknown SL",IF(AND(B1261='Dropdown Answer Key'!$B$14,OR(E1261="Lead",E1261="U, May have L",E1261="COM",E1261="")),"Lead",IF(AND(B1261='Dropdown Answer Key'!$B$14,OR(F1261="Lead",F1261="U, May have L",F1261="COM",F1261="")),"Lead",IF(AND(B1261='Dropdown Answer Key'!$B$14,OR(AND(E1261="GALV",H1261="Y"),AND(E1261="GALV",H1261="UN"),AND(E1261="GALV",H1261=""),AND(F1261="GALV",H1261="Y"),AND(F1261="GALV",H1261="UN"),AND(F1261="GALV",H1261=""),AND(F1261="GALV",I1261="Y"),AND(F1261="GALV",I1261="UN"),AND(F1261="GALV",I1261=""))),"GRR",IF(AND(B1261='Dropdown Answer Key'!$B$14,OR(E1261="Unknown",F1261="Unknown")),"Unknown SL","Non Lead")))))))))))</f>
        <v>ERROR</v>
      </c>
      <c r="T1261" s="122" t="str">
        <f>IF(OR(M1261="",Q1261="",S1261="ERROR"),"BLANK",IF((AND(M1261='Dropdown Answer Key'!$B$25,OR('Service Line Inventory'!S1261="Lead",S1261="Unknown SL"))),"Tier 1",IF(AND('Service Line Inventory'!M1261='Dropdown Answer Key'!$B$26,OR('Service Line Inventory'!S1261="Lead",S1261="Unknown SL")),"Tier 2",IF(AND('Service Line Inventory'!M1261='Dropdown Answer Key'!$B$27,OR('Service Line Inventory'!S1261="Lead",S1261="Unknown SL")),"Tier 2",IF('Service Line Inventory'!S1261="GRR","Tier 3",IF((AND('Service Line Inventory'!M1261='Dropdown Answer Key'!$B$25,'Service Line Inventory'!Q1261='Dropdown Answer Key'!$M$25,O1261='Dropdown Answer Key'!$G$27,'Service Line Inventory'!P1261='Dropdown Answer Key'!$J$27,S1261="Non Lead")),"Tier 4",IF((AND('Service Line Inventory'!M1261='Dropdown Answer Key'!$B$25,'Service Line Inventory'!Q1261='Dropdown Answer Key'!$M$25,O1261='Dropdown Answer Key'!$G$27,S1261="Non Lead")),"Tier 4",IF((AND('Service Line Inventory'!M1261='Dropdown Answer Key'!$B$25,'Service Line Inventory'!Q1261='Dropdown Answer Key'!$M$25,'Service Line Inventory'!P1261='Dropdown Answer Key'!$J$27,S1261="Non Lead")),"Tier 4","Tier 5"))))))))</f>
        <v>BLANK</v>
      </c>
      <c r="U1261" s="123" t="str">
        <f t="shared" si="77"/>
        <v>ERROR</v>
      </c>
      <c r="V1261" s="122" t="str">
        <f t="shared" si="78"/>
        <v>ERROR</v>
      </c>
      <c r="W1261" s="122" t="str">
        <f t="shared" si="79"/>
        <v>NO</v>
      </c>
      <c r="X1261" s="116"/>
      <c r="Y1261" s="105"/>
      <c r="Z1261" s="85"/>
    </row>
    <row r="1262" spans="1:26">
      <c r="A1262" s="80"/>
      <c r="B1262" s="80"/>
      <c r="C1262" s="111"/>
      <c r="D1262" s="81"/>
      <c r="E1262" s="111"/>
      <c r="F1262" s="111"/>
      <c r="G1262" s="113"/>
      <c r="H1262" s="101"/>
      <c r="I1262" s="81"/>
      <c r="J1262" s="82"/>
      <c r="K1262" s="81"/>
      <c r="L1262" s="101" t="str">
        <f t="shared" si="76"/>
        <v>ERROR</v>
      </c>
      <c r="M1262" s="117"/>
      <c r="N1262" s="81"/>
      <c r="O1262" s="81"/>
      <c r="P1262" s="81"/>
      <c r="Q1262" s="80"/>
      <c r="R1262" s="81"/>
      <c r="S1262" s="106" t="str">
        <f>IF(OR(B1262="",$C$3="",$G$3=""),"ERROR",IF(AND(B1262='Dropdown Answer Key'!$B$12,OR(E1262="Lead",E1262="U, May have L",E1262="COM",E1262="")),"Lead",IF(AND(B1262='Dropdown Answer Key'!$B$12,OR(AND(E1262="GALV",H1262="Y"),AND(E1262="GALV",H1262="UN"),AND(E1262="GALV",H1262=""))),"GRR",IF(AND(B1262='Dropdown Answer Key'!$B$12,E1262="Unknown"),"Unknown SL",IF(AND(B1262='Dropdown Answer Key'!$B$13,OR(F1262="Lead",F1262="U, May have L",F1262="COM",F1262="")),"Lead",IF(AND(B1262='Dropdown Answer Key'!$B$13,OR(AND(F1262="GALV",H1262="Y"),AND(F1262="GALV",H1262="UN"),AND(F1262="GALV",H1262=""))),"GRR",IF(AND(B1262='Dropdown Answer Key'!$B$13,F1262="Unknown"),"Unknown SL",IF(AND(B1262='Dropdown Answer Key'!$B$14,OR(E1262="Lead",E1262="U, May have L",E1262="COM",E1262="")),"Lead",IF(AND(B1262='Dropdown Answer Key'!$B$14,OR(F1262="Lead",F1262="U, May have L",F1262="COM",F1262="")),"Lead",IF(AND(B1262='Dropdown Answer Key'!$B$14,OR(AND(E1262="GALV",H1262="Y"),AND(E1262="GALV",H1262="UN"),AND(E1262="GALV",H1262=""),AND(F1262="GALV",H1262="Y"),AND(F1262="GALV",H1262="UN"),AND(F1262="GALV",H1262=""),AND(F1262="GALV",I1262="Y"),AND(F1262="GALV",I1262="UN"),AND(F1262="GALV",I1262=""))),"GRR",IF(AND(B1262='Dropdown Answer Key'!$B$14,OR(E1262="Unknown",F1262="Unknown")),"Unknown SL","Non Lead")))))))))))</f>
        <v>ERROR</v>
      </c>
      <c r="T1262" s="83" t="str">
        <f>IF(OR(M1262="",Q1262="",S1262="ERROR"),"BLANK",IF((AND(M1262='Dropdown Answer Key'!$B$25,OR('Service Line Inventory'!S1262="Lead",S1262="Unknown SL"))),"Tier 1",IF(AND('Service Line Inventory'!M1262='Dropdown Answer Key'!$B$26,OR('Service Line Inventory'!S1262="Lead",S1262="Unknown SL")),"Tier 2",IF(AND('Service Line Inventory'!M1262='Dropdown Answer Key'!$B$27,OR('Service Line Inventory'!S1262="Lead",S1262="Unknown SL")),"Tier 2",IF('Service Line Inventory'!S1262="GRR","Tier 3",IF((AND('Service Line Inventory'!M1262='Dropdown Answer Key'!$B$25,'Service Line Inventory'!Q1262='Dropdown Answer Key'!$M$25,O1262='Dropdown Answer Key'!$G$27,'Service Line Inventory'!P1262='Dropdown Answer Key'!$J$27,S1262="Non Lead")),"Tier 4",IF((AND('Service Line Inventory'!M1262='Dropdown Answer Key'!$B$25,'Service Line Inventory'!Q1262='Dropdown Answer Key'!$M$25,O1262='Dropdown Answer Key'!$G$27,S1262="Non Lead")),"Tier 4",IF((AND('Service Line Inventory'!M1262='Dropdown Answer Key'!$B$25,'Service Line Inventory'!Q1262='Dropdown Answer Key'!$M$25,'Service Line Inventory'!P1262='Dropdown Answer Key'!$J$27,S1262="Non Lead")),"Tier 4","Tier 5"))))))))</f>
        <v>BLANK</v>
      </c>
      <c r="U1262" s="109" t="str">
        <f t="shared" si="77"/>
        <v>ERROR</v>
      </c>
      <c r="V1262" s="83" t="str">
        <f t="shared" si="78"/>
        <v>ERROR</v>
      </c>
      <c r="W1262" s="83" t="str">
        <f t="shared" si="79"/>
        <v>NO</v>
      </c>
      <c r="X1262" s="115"/>
      <c r="Y1262" s="84"/>
      <c r="Z1262" s="85"/>
    </row>
    <row r="1263" spans="1:26">
      <c r="A1263" s="89"/>
      <c r="B1263" s="90"/>
      <c r="C1263" s="112"/>
      <c r="D1263" s="90"/>
      <c r="E1263" s="112"/>
      <c r="F1263" s="112"/>
      <c r="G1263" s="114"/>
      <c r="H1263" s="102"/>
      <c r="I1263" s="90"/>
      <c r="J1263" s="91"/>
      <c r="K1263" s="90"/>
      <c r="L1263" s="102" t="str">
        <f t="shared" si="76"/>
        <v>ERROR</v>
      </c>
      <c r="M1263" s="118"/>
      <c r="N1263" s="90"/>
      <c r="O1263" s="90"/>
      <c r="P1263" s="90"/>
      <c r="Q1263" s="89"/>
      <c r="R1263" s="90"/>
      <c r="S1263" s="121" t="str">
        <f>IF(OR(B1263="",$C$3="",$G$3=""),"ERROR",IF(AND(B1263='Dropdown Answer Key'!$B$12,OR(E1263="Lead",E1263="U, May have L",E1263="COM",E1263="")),"Lead",IF(AND(B1263='Dropdown Answer Key'!$B$12,OR(AND(E1263="GALV",H1263="Y"),AND(E1263="GALV",H1263="UN"),AND(E1263="GALV",H1263=""))),"GRR",IF(AND(B1263='Dropdown Answer Key'!$B$12,E1263="Unknown"),"Unknown SL",IF(AND(B1263='Dropdown Answer Key'!$B$13,OR(F1263="Lead",F1263="U, May have L",F1263="COM",F1263="")),"Lead",IF(AND(B1263='Dropdown Answer Key'!$B$13,OR(AND(F1263="GALV",H1263="Y"),AND(F1263="GALV",H1263="UN"),AND(F1263="GALV",H1263=""))),"GRR",IF(AND(B1263='Dropdown Answer Key'!$B$13,F1263="Unknown"),"Unknown SL",IF(AND(B1263='Dropdown Answer Key'!$B$14,OR(E1263="Lead",E1263="U, May have L",E1263="COM",E1263="")),"Lead",IF(AND(B1263='Dropdown Answer Key'!$B$14,OR(F1263="Lead",F1263="U, May have L",F1263="COM",F1263="")),"Lead",IF(AND(B1263='Dropdown Answer Key'!$B$14,OR(AND(E1263="GALV",H1263="Y"),AND(E1263="GALV",H1263="UN"),AND(E1263="GALV",H1263=""),AND(F1263="GALV",H1263="Y"),AND(F1263="GALV",H1263="UN"),AND(F1263="GALV",H1263=""),AND(F1263="GALV",I1263="Y"),AND(F1263="GALV",I1263="UN"),AND(F1263="GALV",I1263=""))),"GRR",IF(AND(B1263='Dropdown Answer Key'!$B$14,OR(E1263="Unknown",F1263="Unknown")),"Unknown SL","Non Lead")))))))))))</f>
        <v>ERROR</v>
      </c>
      <c r="T1263" s="122" t="str">
        <f>IF(OR(M1263="",Q1263="",S1263="ERROR"),"BLANK",IF((AND(M1263='Dropdown Answer Key'!$B$25,OR('Service Line Inventory'!S1263="Lead",S1263="Unknown SL"))),"Tier 1",IF(AND('Service Line Inventory'!M1263='Dropdown Answer Key'!$B$26,OR('Service Line Inventory'!S1263="Lead",S1263="Unknown SL")),"Tier 2",IF(AND('Service Line Inventory'!M1263='Dropdown Answer Key'!$B$27,OR('Service Line Inventory'!S1263="Lead",S1263="Unknown SL")),"Tier 2",IF('Service Line Inventory'!S1263="GRR","Tier 3",IF((AND('Service Line Inventory'!M1263='Dropdown Answer Key'!$B$25,'Service Line Inventory'!Q1263='Dropdown Answer Key'!$M$25,O1263='Dropdown Answer Key'!$G$27,'Service Line Inventory'!P1263='Dropdown Answer Key'!$J$27,S1263="Non Lead")),"Tier 4",IF((AND('Service Line Inventory'!M1263='Dropdown Answer Key'!$B$25,'Service Line Inventory'!Q1263='Dropdown Answer Key'!$M$25,O1263='Dropdown Answer Key'!$G$27,S1263="Non Lead")),"Tier 4",IF((AND('Service Line Inventory'!M1263='Dropdown Answer Key'!$B$25,'Service Line Inventory'!Q1263='Dropdown Answer Key'!$M$25,'Service Line Inventory'!P1263='Dropdown Answer Key'!$J$27,S1263="Non Lead")),"Tier 4","Tier 5"))))))))</f>
        <v>BLANK</v>
      </c>
      <c r="U1263" s="123" t="str">
        <f t="shared" si="77"/>
        <v>ERROR</v>
      </c>
      <c r="V1263" s="122" t="str">
        <f t="shared" si="78"/>
        <v>ERROR</v>
      </c>
      <c r="W1263" s="122" t="str">
        <f t="shared" si="79"/>
        <v>NO</v>
      </c>
      <c r="X1263" s="116"/>
      <c r="Y1263" s="105"/>
      <c r="Z1263" s="85"/>
    </row>
    <row r="1264" spans="1:26">
      <c r="A1264" s="80"/>
      <c r="B1264" s="80"/>
      <c r="C1264" s="111"/>
      <c r="D1264" s="81"/>
      <c r="E1264" s="111"/>
      <c r="F1264" s="111"/>
      <c r="G1264" s="113"/>
      <c r="H1264" s="101"/>
      <c r="I1264" s="81"/>
      <c r="J1264" s="82"/>
      <c r="K1264" s="81"/>
      <c r="L1264" s="101" t="str">
        <f t="shared" si="76"/>
        <v>ERROR</v>
      </c>
      <c r="M1264" s="117"/>
      <c r="N1264" s="81"/>
      <c r="O1264" s="81"/>
      <c r="P1264" s="81"/>
      <c r="Q1264" s="80"/>
      <c r="R1264" s="81"/>
      <c r="S1264" s="106" t="str">
        <f>IF(OR(B1264="",$C$3="",$G$3=""),"ERROR",IF(AND(B1264='Dropdown Answer Key'!$B$12,OR(E1264="Lead",E1264="U, May have L",E1264="COM",E1264="")),"Lead",IF(AND(B1264='Dropdown Answer Key'!$B$12,OR(AND(E1264="GALV",H1264="Y"),AND(E1264="GALV",H1264="UN"),AND(E1264="GALV",H1264=""))),"GRR",IF(AND(B1264='Dropdown Answer Key'!$B$12,E1264="Unknown"),"Unknown SL",IF(AND(B1264='Dropdown Answer Key'!$B$13,OR(F1264="Lead",F1264="U, May have L",F1264="COM",F1264="")),"Lead",IF(AND(B1264='Dropdown Answer Key'!$B$13,OR(AND(F1264="GALV",H1264="Y"),AND(F1264="GALV",H1264="UN"),AND(F1264="GALV",H1264=""))),"GRR",IF(AND(B1264='Dropdown Answer Key'!$B$13,F1264="Unknown"),"Unknown SL",IF(AND(B1264='Dropdown Answer Key'!$B$14,OR(E1264="Lead",E1264="U, May have L",E1264="COM",E1264="")),"Lead",IF(AND(B1264='Dropdown Answer Key'!$B$14,OR(F1264="Lead",F1264="U, May have L",F1264="COM",F1264="")),"Lead",IF(AND(B1264='Dropdown Answer Key'!$B$14,OR(AND(E1264="GALV",H1264="Y"),AND(E1264="GALV",H1264="UN"),AND(E1264="GALV",H1264=""),AND(F1264="GALV",H1264="Y"),AND(F1264="GALV",H1264="UN"),AND(F1264="GALV",H1264=""),AND(F1264="GALV",I1264="Y"),AND(F1264="GALV",I1264="UN"),AND(F1264="GALV",I1264=""))),"GRR",IF(AND(B1264='Dropdown Answer Key'!$B$14,OR(E1264="Unknown",F1264="Unknown")),"Unknown SL","Non Lead")))))))))))</f>
        <v>ERROR</v>
      </c>
      <c r="T1264" s="83" t="str">
        <f>IF(OR(M1264="",Q1264="",S1264="ERROR"),"BLANK",IF((AND(M1264='Dropdown Answer Key'!$B$25,OR('Service Line Inventory'!S1264="Lead",S1264="Unknown SL"))),"Tier 1",IF(AND('Service Line Inventory'!M1264='Dropdown Answer Key'!$B$26,OR('Service Line Inventory'!S1264="Lead",S1264="Unknown SL")),"Tier 2",IF(AND('Service Line Inventory'!M1264='Dropdown Answer Key'!$B$27,OR('Service Line Inventory'!S1264="Lead",S1264="Unknown SL")),"Tier 2",IF('Service Line Inventory'!S1264="GRR","Tier 3",IF((AND('Service Line Inventory'!M1264='Dropdown Answer Key'!$B$25,'Service Line Inventory'!Q1264='Dropdown Answer Key'!$M$25,O1264='Dropdown Answer Key'!$G$27,'Service Line Inventory'!P1264='Dropdown Answer Key'!$J$27,S1264="Non Lead")),"Tier 4",IF((AND('Service Line Inventory'!M1264='Dropdown Answer Key'!$B$25,'Service Line Inventory'!Q1264='Dropdown Answer Key'!$M$25,O1264='Dropdown Answer Key'!$G$27,S1264="Non Lead")),"Tier 4",IF((AND('Service Line Inventory'!M1264='Dropdown Answer Key'!$B$25,'Service Line Inventory'!Q1264='Dropdown Answer Key'!$M$25,'Service Line Inventory'!P1264='Dropdown Answer Key'!$J$27,S1264="Non Lead")),"Tier 4","Tier 5"))))))))</f>
        <v>BLANK</v>
      </c>
      <c r="U1264" s="109" t="str">
        <f t="shared" si="77"/>
        <v>ERROR</v>
      </c>
      <c r="V1264" s="83" t="str">
        <f t="shared" si="78"/>
        <v>ERROR</v>
      </c>
      <c r="W1264" s="83" t="str">
        <f t="shared" si="79"/>
        <v>NO</v>
      </c>
      <c r="X1264" s="115"/>
      <c r="Y1264" s="84"/>
      <c r="Z1264" s="85"/>
    </row>
    <row r="1265" spans="1:26">
      <c r="A1265" s="89"/>
      <c r="B1265" s="90"/>
      <c r="C1265" s="112"/>
      <c r="D1265" s="90"/>
      <c r="E1265" s="112"/>
      <c r="F1265" s="112"/>
      <c r="G1265" s="114"/>
      <c r="H1265" s="102"/>
      <c r="I1265" s="90"/>
      <c r="J1265" s="91"/>
      <c r="K1265" s="90"/>
      <c r="L1265" s="102" t="str">
        <f t="shared" si="76"/>
        <v>ERROR</v>
      </c>
      <c r="M1265" s="118"/>
      <c r="N1265" s="90"/>
      <c r="O1265" s="90"/>
      <c r="P1265" s="90"/>
      <c r="Q1265" s="89"/>
      <c r="R1265" s="90"/>
      <c r="S1265" s="121" t="str">
        <f>IF(OR(B1265="",$C$3="",$G$3=""),"ERROR",IF(AND(B1265='Dropdown Answer Key'!$B$12,OR(E1265="Lead",E1265="U, May have L",E1265="COM",E1265="")),"Lead",IF(AND(B1265='Dropdown Answer Key'!$B$12,OR(AND(E1265="GALV",H1265="Y"),AND(E1265="GALV",H1265="UN"),AND(E1265="GALV",H1265=""))),"GRR",IF(AND(B1265='Dropdown Answer Key'!$B$12,E1265="Unknown"),"Unknown SL",IF(AND(B1265='Dropdown Answer Key'!$B$13,OR(F1265="Lead",F1265="U, May have L",F1265="COM",F1265="")),"Lead",IF(AND(B1265='Dropdown Answer Key'!$B$13,OR(AND(F1265="GALV",H1265="Y"),AND(F1265="GALV",H1265="UN"),AND(F1265="GALV",H1265=""))),"GRR",IF(AND(B1265='Dropdown Answer Key'!$B$13,F1265="Unknown"),"Unknown SL",IF(AND(B1265='Dropdown Answer Key'!$B$14,OR(E1265="Lead",E1265="U, May have L",E1265="COM",E1265="")),"Lead",IF(AND(B1265='Dropdown Answer Key'!$B$14,OR(F1265="Lead",F1265="U, May have L",F1265="COM",F1265="")),"Lead",IF(AND(B1265='Dropdown Answer Key'!$B$14,OR(AND(E1265="GALV",H1265="Y"),AND(E1265="GALV",H1265="UN"),AND(E1265="GALV",H1265=""),AND(F1265="GALV",H1265="Y"),AND(F1265="GALV",H1265="UN"),AND(F1265="GALV",H1265=""),AND(F1265="GALV",I1265="Y"),AND(F1265="GALV",I1265="UN"),AND(F1265="GALV",I1265=""))),"GRR",IF(AND(B1265='Dropdown Answer Key'!$B$14,OR(E1265="Unknown",F1265="Unknown")),"Unknown SL","Non Lead")))))))))))</f>
        <v>ERROR</v>
      </c>
      <c r="T1265" s="122" t="str">
        <f>IF(OR(M1265="",Q1265="",S1265="ERROR"),"BLANK",IF((AND(M1265='Dropdown Answer Key'!$B$25,OR('Service Line Inventory'!S1265="Lead",S1265="Unknown SL"))),"Tier 1",IF(AND('Service Line Inventory'!M1265='Dropdown Answer Key'!$B$26,OR('Service Line Inventory'!S1265="Lead",S1265="Unknown SL")),"Tier 2",IF(AND('Service Line Inventory'!M1265='Dropdown Answer Key'!$B$27,OR('Service Line Inventory'!S1265="Lead",S1265="Unknown SL")),"Tier 2",IF('Service Line Inventory'!S1265="GRR","Tier 3",IF((AND('Service Line Inventory'!M1265='Dropdown Answer Key'!$B$25,'Service Line Inventory'!Q1265='Dropdown Answer Key'!$M$25,O1265='Dropdown Answer Key'!$G$27,'Service Line Inventory'!P1265='Dropdown Answer Key'!$J$27,S1265="Non Lead")),"Tier 4",IF((AND('Service Line Inventory'!M1265='Dropdown Answer Key'!$B$25,'Service Line Inventory'!Q1265='Dropdown Answer Key'!$M$25,O1265='Dropdown Answer Key'!$G$27,S1265="Non Lead")),"Tier 4",IF((AND('Service Line Inventory'!M1265='Dropdown Answer Key'!$B$25,'Service Line Inventory'!Q1265='Dropdown Answer Key'!$M$25,'Service Line Inventory'!P1265='Dropdown Answer Key'!$J$27,S1265="Non Lead")),"Tier 4","Tier 5"))))))))</f>
        <v>BLANK</v>
      </c>
      <c r="U1265" s="123" t="str">
        <f t="shared" si="77"/>
        <v>ERROR</v>
      </c>
      <c r="V1265" s="122" t="str">
        <f t="shared" si="78"/>
        <v>ERROR</v>
      </c>
      <c r="W1265" s="122" t="str">
        <f t="shared" si="79"/>
        <v>NO</v>
      </c>
      <c r="X1265" s="116"/>
      <c r="Y1265" s="105"/>
      <c r="Z1265" s="85"/>
    </row>
    <row r="1266" spans="1:26">
      <c r="A1266" s="80"/>
      <c r="B1266" s="80"/>
      <c r="C1266" s="111"/>
      <c r="D1266" s="81"/>
      <c r="E1266" s="111"/>
      <c r="F1266" s="111"/>
      <c r="G1266" s="113"/>
      <c r="H1266" s="101"/>
      <c r="I1266" s="81"/>
      <c r="J1266" s="82"/>
      <c r="K1266" s="81"/>
      <c r="L1266" s="101" t="str">
        <f t="shared" si="76"/>
        <v>ERROR</v>
      </c>
      <c r="M1266" s="117"/>
      <c r="N1266" s="81"/>
      <c r="O1266" s="81"/>
      <c r="P1266" s="81"/>
      <c r="Q1266" s="80"/>
      <c r="R1266" s="81"/>
      <c r="S1266" s="106" t="str">
        <f>IF(OR(B1266="",$C$3="",$G$3=""),"ERROR",IF(AND(B1266='Dropdown Answer Key'!$B$12,OR(E1266="Lead",E1266="U, May have L",E1266="COM",E1266="")),"Lead",IF(AND(B1266='Dropdown Answer Key'!$B$12,OR(AND(E1266="GALV",H1266="Y"),AND(E1266="GALV",H1266="UN"),AND(E1266="GALV",H1266=""))),"GRR",IF(AND(B1266='Dropdown Answer Key'!$B$12,E1266="Unknown"),"Unknown SL",IF(AND(B1266='Dropdown Answer Key'!$B$13,OR(F1266="Lead",F1266="U, May have L",F1266="COM",F1266="")),"Lead",IF(AND(B1266='Dropdown Answer Key'!$B$13,OR(AND(F1266="GALV",H1266="Y"),AND(F1266="GALV",H1266="UN"),AND(F1266="GALV",H1266=""))),"GRR",IF(AND(B1266='Dropdown Answer Key'!$B$13,F1266="Unknown"),"Unknown SL",IF(AND(B1266='Dropdown Answer Key'!$B$14,OR(E1266="Lead",E1266="U, May have L",E1266="COM",E1266="")),"Lead",IF(AND(B1266='Dropdown Answer Key'!$B$14,OR(F1266="Lead",F1266="U, May have L",F1266="COM",F1266="")),"Lead",IF(AND(B1266='Dropdown Answer Key'!$B$14,OR(AND(E1266="GALV",H1266="Y"),AND(E1266="GALV",H1266="UN"),AND(E1266="GALV",H1266=""),AND(F1266="GALV",H1266="Y"),AND(F1266="GALV",H1266="UN"),AND(F1266="GALV",H1266=""),AND(F1266="GALV",I1266="Y"),AND(F1266="GALV",I1266="UN"),AND(F1266="GALV",I1266=""))),"GRR",IF(AND(B1266='Dropdown Answer Key'!$B$14,OR(E1266="Unknown",F1266="Unknown")),"Unknown SL","Non Lead")))))))))))</f>
        <v>ERROR</v>
      </c>
      <c r="T1266" s="83" t="str">
        <f>IF(OR(M1266="",Q1266="",S1266="ERROR"),"BLANK",IF((AND(M1266='Dropdown Answer Key'!$B$25,OR('Service Line Inventory'!S1266="Lead",S1266="Unknown SL"))),"Tier 1",IF(AND('Service Line Inventory'!M1266='Dropdown Answer Key'!$B$26,OR('Service Line Inventory'!S1266="Lead",S1266="Unknown SL")),"Tier 2",IF(AND('Service Line Inventory'!M1266='Dropdown Answer Key'!$B$27,OR('Service Line Inventory'!S1266="Lead",S1266="Unknown SL")),"Tier 2",IF('Service Line Inventory'!S1266="GRR","Tier 3",IF((AND('Service Line Inventory'!M1266='Dropdown Answer Key'!$B$25,'Service Line Inventory'!Q1266='Dropdown Answer Key'!$M$25,O1266='Dropdown Answer Key'!$G$27,'Service Line Inventory'!P1266='Dropdown Answer Key'!$J$27,S1266="Non Lead")),"Tier 4",IF((AND('Service Line Inventory'!M1266='Dropdown Answer Key'!$B$25,'Service Line Inventory'!Q1266='Dropdown Answer Key'!$M$25,O1266='Dropdown Answer Key'!$G$27,S1266="Non Lead")),"Tier 4",IF((AND('Service Line Inventory'!M1266='Dropdown Answer Key'!$B$25,'Service Line Inventory'!Q1266='Dropdown Answer Key'!$M$25,'Service Line Inventory'!P1266='Dropdown Answer Key'!$J$27,S1266="Non Lead")),"Tier 4","Tier 5"))))))))</f>
        <v>BLANK</v>
      </c>
      <c r="U1266" s="109" t="str">
        <f t="shared" si="77"/>
        <v>ERROR</v>
      </c>
      <c r="V1266" s="83" t="str">
        <f t="shared" si="78"/>
        <v>ERROR</v>
      </c>
      <c r="W1266" s="83" t="str">
        <f t="shared" si="79"/>
        <v>NO</v>
      </c>
      <c r="X1266" s="115"/>
      <c r="Y1266" s="84"/>
      <c r="Z1266" s="85"/>
    </row>
    <row r="1267" spans="1:26">
      <c r="A1267" s="89"/>
      <c r="B1267" s="90"/>
      <c r="C1267" s="112"/>
      <c r="D1267" s="90"/>
      <c r="E1267" s="112"/>
      <c r="F1267" s="112"/>
      <c r="G1267" s="114"/>
      <c r="H1267" s="102"/>
      <c r="I1267" s="90"/>
      <c r="J1267" s="91"/>
      <c r="K1267" s="90"/>
      <c r="L1267" s="102" t="str">
        <f t="shared" si="76"/>
        <v>ERROR</v>
      </c>
      <c r="M1267" s="118"/>
      <c r="N1267" s="90"/>
      <c r="O1267" s="90"/>
      <c r="P1267" s="90"/>
      <c r="Q1267" s="89"/>
      <c r="R1267" s="90"/>
      <c r="S1267" s="121" t="str">
        <f>IF(OR(B1267="",$C$3="",$G$3=""),"ERROR",IF(AND(B1267='Dropdown Answer Key'!$B$12,OR(E1267="Lead",E1267="U, May have L",E1267="COM",E1267="")),"Lead",IF(AND(B1267='Dropdown Answer Key'!$B$12,OR(AND(E1267="GALV",H1267="Y"),AND(E1267="GALV",H1267="UN"),AND(E1267="GALV",H1267=""))),"GRR",IF(AND(B1267='Dropdown Answer Key'!$B$12,E1267="Unknown"),"Unknown SL",IF(AND(B1267='Dropdown Answer Key'!$B$13,OR(F1267="Lead",F1267="U, May have L",F1267="COM",F1267="")),"Lead",IF(AND(B1267='Dropdown Answer Key'!$B$13,OR(AND(F1267="GALV",H1267="Y"),AND(F1267="GALV",H1267="UN"),AND(F1267="GALV",H1267=""))),"GRR",IF(AND(B1267='Dropdown Answer Key'!$B$13,F1267="Unknown"),"Unknown SL",IF(AND(B1267='Dropdown Answer Key'!$B$14,OR(E1267="Lead",E1267="U, May have L",E1267="COM",E1267="")),"Lead",IF(AND(B1267='Dropdown Answer Key'!$B$14,OR(F1267="Lead",F1267="U, May have L",F1267="COM",F1267="")),"Lead",IF(AND(B1267='Dropdown Answer Key'!$B$14,OR(AND(E1267="GALV",H1267="Y"),AND(E1267="GALV",H1267="UN"),AND(E1267="GALV",H1267=""),AND(F1267="GALV",H1267="Y"),AND(F1267="GALV",H1267="UN"),AND(F1267="GALV",H1267=""),AND(F1267="GALV",I1267="Y"),AND(F1267="GALV",I1267="UN"),AND(F1267="GALV",I1267=""))),"GRR",IF(AND(B1267='Dropdown Answer Key'!$B$14,OR(E1267="Unknown",F1267="Unknown")),"Unknown SL","Non Lead")))))))))))</f>
        <v>ERROR</v>
      </c>
      <c r="T1267" s="122" t="str">
        <f>IF(OR(M1267="",Q1267="",S1267="ERROR"),"BLANK",IF((AND(M1267='Dropdown Answer Key'!$B$25,OR('Service Line Inventory'!S1267="Lead",S1267="Unknown SL"))),"Tier 1",IF(AND('Service Line Inventory'!M1267='Dropdown Answer Key'!$B$26,OR('Service Line Inventory'!S1267="Lead",S1267="Unknown SL")),"Tier 2",IF(AND('Service Line Inventory'!M1267='Dropdown Answer Key'!$B$27,OR('Service Line Inventory'!S1267="Lead",S1267="Unknown SL")),"Tier 2",IF('Service Line Inventory'!S1267="GRR","Tier 3",IF((AND('Service Line Inventory'!M1267='Dropdown Answer Key'!$B$25,'Service Line Inventory'!Q1267='Dropdown Answer Key'!$M$25,O1267='Dropdown Answer Key'!$G$27,'Service Line Inventory'!P1267='Dropdown Answer Key'!$J$27,S1267="Non Lead")),"Tier 4",IF((AND('Service Line Inventory'!M1267='Dropdown Answer Key'!$B$25,'Service Line Inventory'!Q1267='Dropdown Answer Key'!$M$25,O1267='Dropdown Answer Key'!$G$27,S1267="Non Lead")),"Tier 4",IF((AND('Service Line Inventory'!M1267='Dropdown Answer Key'!$B$25,'Service Line Inventory'!Q1267='Dropdown Answer Key'!$M$25,'Service Line Inventory'!P1267='Dropdown Answer Key'!$J$27,S1267="Non Lead")),"Tier 4","Tier 5"))))))))</f>
        <v>BLANK</v>
      </c>
      <c r="U1267" s="123" t="str">
        <f t="shared" si="77"/>
        <v>ERROR</v>
      </c>
      <c r="V1267" s="122" t="str">
        <f t="shared" si="78"/>
        <v>ERROR</v>
      </c>
      <c r="W1267" s="122" t="str">
        <f t="shared" si="79"/>
        <v>NO</v>
      </c>
      <c r="X1267" s="116"/>
      <c r="Y1267" s="105"/>
      <c r="Z1267" s="85"/>
    </row>
    <row r="1268" spans="1:26">
      <c r="A1268" s="80"/>
      <c r="B1268" s="80"/>
      <c r="C1268" s="111"/>
      <c r="D1268" s="81"/>
      <c r="E1268" s="111"/>
      <c r="F1268" s="111"/>
      <c r="G1268" s="113"/>
      <c r="H1268" s="101"/>
      <c r="I1268" s="81"/>
      <c r="J1268" s="82"/>
      <c r="K1268" s="81"/>
      <c r="L1268" s="101" t="str">
        <f t="shared" si="76"/>
        <v>ERROR</v>
      </c>
      <c r="M1268" s="117"/>
      <c r="N1268" s="81"/>
      <c r="O1268" s="81"/>
      <c r="P1268" s="81"/>
      <c r="Q1268" s="80"/>
      <c r="R1268" s="81"/>
      <c r="S1268" s="106" t="str">
        <f>IF(OR(B1268="",$C$3="",$G$3=""),"ERROR",IF(AND(B1268='Dropdown Answer Key'!$B$12,OR(E1268="Lead",E1268="U, May have L",E1268="COM",E1268="")),"Lead",IF(AND(B1268='Dropdown Answer Key'!$B$12,OR(AND(E1268="GALV",H1268="Y"),AND(E1268="GALV",H1268="UN"),AND(E1268="GALV",H1268=""))),"GRR",IF(AND(B1268='Dropdown Answer Key'!$B$12,E1268="Unknown"),"Unknown SL",IF(AND(B1268='Dropdown Answer Key'!$B$13,OR(F1268="Lead",F1268="U, May have L",F1268="COM",F1268="")),"Lead",IF(AND(B1268='Dropdown Answer Key'!$B$13,OR(AND(F1268="GALV",H1268="Y"),AND(F1268="GALV",H1268="UN"),AND(F1268="GALV",H1268=""))),"GRR",IF(AND(B1268='Dropdown Answer Key'!$B$13,F1268="Unknown"),"Unknown SL",IF(AND(B1268='Dropdown Answer Key'!$B$14,OR(E1268="Lead",E1268="U, May have L",E1268="COM",E1268="")),"Lead",IF(AND(B1268='Dropdown Answer Key'!$B$14,OR(F1268="Lead",F1268="U, May have L",F1268="COM",F1268="")),"Lead",IF(AND(B1268='Dropdown Answer Key'!$B$14,OR(AND(E1268="GALV",H1268="Y"),AND(E1268="GALV",H1268="UN"),AND(E1268="GALV",H1268=""),AND(F1268="GALV",H1268="Y"),AND(F1268="GALV",H1268="UN"),AND(F1268="GALV",H1268=""),AND(F1268="GALV",I1268="Y"),AND(F1268="GALV",I1268="UN"),AND(F1268="GALV",I1268=""))),"GRR",IF(AND(B1268='Dropdown Answer Key'!$B$14,OR(E1268="Unknown",F1268="Unknown")),"Unknown SL","Non Lead")))))))))))</f>
        <v>ERROR</v>
      </c>
      <c r="T1268" s="83" t="str">
        <f>IF(OR(M1268="",Q1268="",S1268="ERROR"),"BLANK",IF((AND(M1268='Dropdown Answer Key'!$B$25,OR('Service Line Inventory'!S1268="Lead",S1268="Unknown SL"))),"Tier 1",IF(AND('Service Line Inventory'!M1268='Dropdown Answer Key'!$B$26,OR('Service Line Inventory'!S1268="Lead",S1268="Unknown SL")),"Tier 2",IF(AND('Service Line Inventory'!M1268='Dropdown Answer Key'!$B$27,OR('Service Line Inventory'!S1268="Lead",S1268="Unknown SL")),"Tier 2",IF('Service Line Inventory'!S1268="GRR","Tier 3",IF((AND('Service Line Inventory'!M1268='Dropdown Answer Key'!$B$25,'Service Line Inventory'!Q1268='Dropdown Answer Key'!$M$25,O1268='Dropdown Answer Key'!$G$27,'Service Line Inventory'!P1268='Dropdown Answer Key'!$J$27,S1268="Non Lead")),"Tier 4",IF((AND('Service Line Inventory'!M1268='Dropdown Answer Key'!$B$25,'Service Line Inventory'!Q1268='Dropdown Answer Key'!$M$25,O1268='Dropdown Answer Key'!$G$27,S1268="Non Lead")),"Tier 4",IF((AND('Service Line Inventory'!M1268='Dropdown Answer Key'!$B$25,'Service Line Inventory'!Q1268='Dropdown Answer Key'!$M$25,'Service Line Inventory'!P1268='Dropdown Answer Key'!$J$27,S1268="Non Lead")),"Tier 4","Tier 5"))))))))</f>
        <v>BLANK</v>
      </c>
      <c r="U1268" s="109" t="str">
        <f t="shared" si="77"/>
        <v>ERROR</v>
      </c>
      <c r="V1268" s="83" t="str">
        <f t="shared" si="78"/>
        <v>ERROR</v>
      </c>
      <c r="W1268" s="83" t="str">
        <f t="shared" si="79"/>
        <v>NO</v>
      </c>
      <c r="X1268" s="115"/>
      <c r="Y1268" s="84"/>
      <c r="Z1268" s="85"/>
    </row>
    <row r="1269" spans="1:26">
      <c r="A1269" s="89"/>
      <c r="B1269" s="90"/>
      <c r="C1269" s="112"/>
      <c r="D1269" s="90"/>
      <c r="E1269" s="112"/>
      <c r="F1269" s="112"/>
      <c r="G1269" s="114"/>
      <c r="H1269" s="102"/>
      <c r="I1269" s="90"/>
      <c r="J1269" s="91"/>
      <c r="K1269" s="90"/>
      <c r="L1269" s="102" t="str">
        <f t="shared" si="76"/>
        <v>ERROR</v>
      </c>
      <c r="M1269" s="118"/>
      <c r="N1269" s="90"/>
      <c r="O1269" s="90"/>
      <c r="P1269" s="90"/>
      <c r="Q1269" s="89"/>
      <c r="R1269" s="90"/>
      <c r="S1269" s="121" t="str">
        <f>IF(OR(B1269="",$C$3="",$G$3=""),"ERROR",IF(AND(B1269='Dropdown Answer Key'!$B$12,OR(E1269="Lead",E1269="U, May have L",E1269="COM",E1269="")),"Lead",IF(AND(B1269='Dropdown Answer Key'!$B$12,OR(AND(E1269="GALV",H1269="Y"),AND(E1269="GALV",H1269="UN"),AND(E1269="GALV",H1269=""))),"GRR",IF(AND(B1269='Dropdown Answer Key'!$B$12,E1269="Unknown"),"Unknown SL",IF(AND(B1269='Dropdown Answer Key'!$B$13,OR(F1269="Lead",F1269="U, May have L",F1269="COM",F1269="")),"Lead",IF(AND(B1269='Dropdown Answer Key'!$B$13,OR(AND(F1269="GALV",H1269="Y"),AND(F1269="GALV",H1269="UN"),AND(F1269="GALV",H1269=""))),"GRR",IF(AND(B1269='Dropdown Answer Key'!$B$13,F1269="Unknown"),"Unknown SL",IF(AND(B1269='Dropdown Answer Key'!$B$14,OR(E1269="Lead",E1269="U, May have L",E1269="COM",E1269="")),"Lead",IF(AND(B1269='Dropdown Answer Key'!$B$14,OR(F1269="Lead",F1269="U, May have L",F1269="COM",F1269="")),"Lead",IF(AND(B1269='Dropdown Answer Key'!$B$14,OR(AND(E1269="GALV",H1269="Y"),AND(E1269="GALV",H1269="UN"),AND(E1269="GALV",H1269=""),AND(F1269="GALV",H1269="Y"),AND(F1269="GALV",H1269="UN"),AND(F1269="GALV",H1269=""),AND(F1269="GALV",I1269="Y"),AND(F1269="GALV",I1269="UN"),AND(F1269="GALV",I1269=""))),"GRR",IF(AND(B1269='Dropdown Answer Key'!$B$14,OR(E1269="Unknown",F1269="Unknown")),"Unknown SL","Non Lead")))))))))))</f>
        <v>ERROR</v>
      </c>
      <c r="T1269" s="122" t="str">
        <f>IF(OR(M1269="",Q1269="",S1269="ERROR"),"BLANK",IF((AND(M1269='Dropdown Answer Key'!$B$25,OR('Service Line Inventory'!S1269="Lead",S1269="Unknown SL"))),"Tier 1",IF(AND('Service Line Inventory'!M1269='Dropdown Answer Key'!$B$26,OR('Service Line Inventory'!S1269="Lead",S1269="Unknown SL")),"Tier 2",IF(AND('Service Line Inventory'!M1269='Dropdown Answer Key'!$B$27,OR('Service Line Inventory'!S1269="Lead",S1269="Unknown SL")),"Tier 2",IF('Service Line Inventory'!S1269="GRR","Tier 3",IF((AND('Service Line Inventory'!M1269='Dropdown Answer Key'!$B$25,'Service Line Inventory'!Q1269='Dropdown Answer Key'!$M$25,O1269='Dropdown Answer Key'!$G$27,'Service Line Inventory'!P1269='Dropdown Answer Key'!$J$27,S1269="Non Lead")),"Tier 4",IF((AND('Service Line Inventory'!M1269='Dropdown Answer Key'!$B$25,'Service Line Inventory'!Q1269='Dropdown Answer Key'!$M$25,O1269='Dropdown Answer Key'!$G$27,S1269="Non Lead")),"Tier 4",IF((AND('Service Line Inventory'!M1269='Dropdown Answer Key'!$B$25,'Service Line Inventory'!Q1269='Dropdown Answer Key'!$M$25,'Service Line Inventory'!P1269='Dropdown Answer Key'!$J$27,S1269="Non Lead")),"Tier 4","Tier 5"))))))))</f>
        <v>BLANK</v>
      </c>
      <c r="U1269" s="123" t="str">
        <f t="shared" si="77"/>
        <v>ERROR</v>
      </c>
      <c r="V1269" s="122" t="str">
        <f t="shared" si="78"/>
        <v>ERROR</v>
      </c>
      <c r="W1269" s="122" t="str">
        <f t="shared" si="79"/>
        <v>NO</v>
      </c>
      <c r="X1269" s="116"/>
      <c r="Y1269" s="105"/>
      <c r="Z1269" s="85"/>
    </row>
    <row r="1270" spans="1:26">
      <c r="A1270" s="80"/>
      <c r="B1270" s="80"/>
      <c r="C1270" s="111"/>
      <c r="D1270" s="81"/>
      <c r="E1270" s="111"/>
      <c r="F1270" s="111"/>
      <c r="G1270" s="113"/>
      <c r="H1270" s="101"/>
      <c r="I1270" s="81"/>
      <c r="J1270" s="82"/>
      <c r="K1270" s="81"/>
      <c r="L1270" s="101" t="str">
        <f t="shared" si="76"/>
        <v>ERROR</v>
      </c>
      <c r="M1270" s="117"/>
      <c r="N1270" s="81"/>
      <c r="O1270" s="81"/>
      <c r="P1270" s="81"/>
      <c r="Q1270" s="80"/>
      <c r="R1270" s="81"/>
      <c r="S1270" s="106" t="str">
        <f>IF(OR(B1270="",$C$3="",$G$3=""),"ERROR",IF(AND(B1270='Dropdown Answer Key'!$B$12,OR(E1270="Lead",E1270="U, May have L",E1270="COM",E1270="")),"Lead",IF(AND(B1270='Dropdown Answer Key'!$B$12,OR(AND(E1270="GALV",H1270="Y"),AND(E1270="GALV",H1270="UN"),AND(E1270="GALV",H1270=""))),"GRR",IF(AND(B1270='Dropdown Answer Key'!$B$12,E1270="Unknown"),"Unknown SL",IF(AND(B1270='Dropdown Answer Key'!$B$13,OR(F1270="Lead",F1270="U, May have L",F1270="COM",F1270="")),"Lead",IF(AND(B1270='Dropdown Answer Key'!$B$13,OR(AND(F1270="GALV",H1270="Y"),AND(F1270="GALV",H1270="UN"),AND(F1270="GALV",H1270=""))),"GRR",IF(AND(B1270='Dropdown Answer Key'!$B$13,F1270="Unknown"),"Unknown SL",IF(AND(B1270='Dropdown Answer Key'!$B$14,OR(E1270="Lead",E1270="U, May have L",E1270="COM",E1270="")),"Lead",IF(AND(B1270='Dropdown Answer Key'!$B$14,OR(F1270="Lead",F1270="U, May have L",F1270="COM",F1270="")),"Lead",IF(AND(B1270='Dropdown Answer Key'!$B$14,OR(AND(E1270="GALV",H1270="Y"),AND(E1270="GALV",H1270="UN"),AND(E1270="GALV",H1270=""),AND(F1270="GALV",H1270="Y"),AND(F1270="GALV",H1270="UN"),AND(F1270="GALV",H1270=""),AND(F1270="GALV",I1270="Y"),AND(F1270="GALV",I1270="UN"),AND(F1270="GALV",I1270=""))),"GRR",IF(AND(B1270='Dropdown Answer Key'!$B$14,OR(E1270="Unknown",F1270="Unknown")),"Unknown SL","Non Lead")))))))))))</f>
        <v>ERROR</v>
      </c>
      <c r="T1270" s="83" t="str">
        <f>IF(OR(M1270="",Q1270="",S1270="ERROR"),"BLANK",IF((AND(M1270='Dropdown Answer Key'!$B$25,OR('Service Line Inventory'!S1270="Lead",S1270="Unknown SL"))),"Tier 1",IF(AND('Service Line Inventory'!M1270='Dropdown Answer Key'!$B$26,OR('Service Line Inventory'!S1270="Lead",S1270="Unknown SL")),"Tier 2",IF(AND('Service Line Inventory'!M1270='Dropdown Answer Key'!$B$27,OR('Service Line Inventory'!S1270="Lead",S1270="Unknown SL")),"Tier 2",IF('Service Line Inventory'!S1270="GRR","Tier 3",IF((AND('Service Line Inventory'!M1270='Dropdown Answer Key'!$B$25,'Service Line Inventory'!Q1270='Dropdown Answer Key'!$M$25,O1270='Dropdown Answer Key'!$G$27,'Service Line Inventory'!P1270='Dropdown Answer Key'!$J$27,S1270="Non Lead")),"Tier 4",IF((AND('Service Line Inventory'!M1270='Dropdown Answer Key'!$B$25,'Service Line Inventory'!Q1270='Dropdown Answer Key'!$M$25,O1270='Dropdown Answer Key'!$G$27,S1270="Non Lead")),"Tier 4",IF((AND('Service Line Inventory'!M1270='Dropdown Answer Key'!$B$25,'Service Line Inventory'!Q1270='Dropdown Answer Key'!$M$25,'Service Line Inventory'!P1270='Dropdown Answer Key'!$J$27,S1270="Non Lead")),"Tier 4","Tier 5"))))))))</f>
        <v>BLANK</v>
      </c>
      <c r="U1270" s="109" t="str">
        <f t="shared" si="77"/>
        <v>ERROR</v>
      </c>
      <c r="V1270" s="83" t="str">
        <f t="shared" si="78"/>
        <v>ERROR</v>
      </c>
      <c r="W1270" s="83" t="str">
        <f t="shared" si="79"/>
        <v>NO</v>
      </c>
      <c r="X1270" s="115"/>
      <c r="Y1270" s="84"/>
      <c r="Z1270" s="85"/>
    </row>
    <row r="1271" spans="1:26">
      <c r="A1271" s="89"/>
      <c r="B1271" s="90"/>
      <c r="C1271" s="112"/>
      <c r="D1271" s="90"/>
      <c r="E1271" s="112"/>
      <c r="F1271" s="112"/>
      <c r="G1271" s="114"/>
      <c r="H1271" s="102"/>
      <c r="I1271" s="90"/>
      <c r="J1271" s="91"/>
      <c r="K1271" s="90"/>
      <c r="L1271" s="102" t="str">
        <f t="shared" si="76"/>
        <v>ERROR</v>
      </c>
      <c r="M1271" s="118"/>
      <c r="N1271" s="90"/>
      <c r="O1271" s="90"/>
      <c r="P1271" s="90"/>
      <c r="Q1271" s="89"/>
      <c r="R1271" s="90"/>
      <c r="S1271" s="121" t="str">
        <f>IF(OR(B1271="",$C$3="",$G$3=""),"ERROR",IF(AND(B1271='Dropdown Answer Key'!$B$12,OR(E1271="Lead",E1271="U, May have L",E1271="COM",E1271="")),"Lead",IF(AND(B1271='Dropdown Answer Key'!$B$12,OR(AND(E1271="GALV",H1271="Y"),AND(E1271="GALV",H1271="UN"),AND(E1271="GALV",H1271=""))),"GRR",IF(AND(B1271='Dropdown Answer Key'!$B$12,E1271="Unknown"),"Unknown SL",IF(AND(B1271='Dropdown Answer Key'!$B$13,OR(F1271="Lead",F1271="U, May have L",F1271="COM",F1271="")),"Lead",IF(AND(B1271='Dropdown Answer Key'!$B$13,OR(AND(F1271="GALV",H1271="Y"),AND(F1271="GALV",H1271="UN"),AND(F1271="GALV",H1271=""))),"GRR",IF(AND(B1271='Dropdown Answer Key'!$B$13,F1271="Unknown"),"Unknown SL",IF(AND(B1271='Dropdown Answer Key'!$B$14,OR(E1271="Lead",E1271="U, May have L",E1271="COM",E1271="")),"Lead",IF(AND(B1271='Dropdown Answer Key'!$B$14,OR(F1271="Lead",F1271="U, May have L",F1271="COM",F1271="")),"Lead",IF(AND(B1271='Dropdown Answer Key'!$B$14,OR(AND(E1271="GALV",H1271="Y"),AND(E1271="GALV",H1271="UN"),AND(E1271="GALV",H1271=""),AND(F1271="GALV",H1271="Y"),AND(F1271="GALV",H1271="UN"),AND(F1271="GALV",H1271=""),AND(F1271="GALV",I1271="Y"),AND(F1271="GALV",I1271="UN"),AND(F1271="GALV",I1271=""))),"GRR",IF(AND(B1271='Dropdown Answer Key'!$B$14,OR(E1271="Unknown",F1271="Unknown")),"Unknown SL","Non Lead")))))))))))</f>
        <v>ERROR</v>
      </c>
      <c r="T1271" s="122" t="str">
        <f>IF(OR(M1271="",Q1271="",S1271="ERROR"),"BLANK",IF((AND(M1271='Dropdown Answer Key'!$B$25,OR('Service Line Inventory'!S1271="Lead",S1271="Unknown SL"))),"Tier 1",IF(AND('Service Line Inventory'!M1271='Dropdown Answer Key'!$B$26,OR('Service Line Inventory'!S1271="Lead",S1271="Unknown SL")),"Tier 2",IF(AND('Service Line Inventory'!M1271='Dropdown Answer Key'!$B$27,OR('Service Line Inventory'!S1271="Lead",S1271="Unknown SL")),"Tier 2",IF('Service Line Inventory'!S1271="GRR","Tier 3",IF((AND('Service Line Inventory'!M1271='Dropdown Answer Key'!$B$25,'Service Line Inventory'!Q1271='Dropdown Answer Key'!$M$25,O1271='Dropdown Answer Key'!$G$27,'Service Line Inventory'!P1271='Dropdown Answer Key'!$J$27,S1271="Non Lead")),"Tier 4",IF((AND('Service Line Inventory'!M1271='Dropdown Answer Key'!$B$25,'Service Line Inventory'!Q1271='Dropdown Answer Key'!$M$25,O1271='Dropdown Answer Key'!$G$27,S1271="Non Lead")),"Tier 4",IF((AND('Service Line Inventory'!M1271='Dropdown Answer Key'!$B$25,'Service Line Inventory'!Q1271='Dropdown Answer Key'!$M$25,'Service Line Inventory'!P1271='Dropdown Answer Key'!$J$27,S1271="Non Lead")),"Tier 4","Tier 5"))))))))</f>
        <v>BLANK</v>
      </c>
      <c r="U1271" s="123" t="str">
        <f t="shared" si="77"/>
        <v>ERROR</v>
      </c>
      <c r="V1271" s="122" t="str">
        <f t="shared" si="78"/>
        <v>ERROR</v>
      </c>
      <c r="W1271" s="122" t="str">
        <f t="shared" si="79"/>
        <v>NO</v>
      </c>
      <c r="X1271" s="116"/>
      <c r="Y1271" s="105"/>
      <c r="Z1271" s="85"/>
    </row>
    <row r="1272" spans="1:26">
      <c r="A1272" s="80"/>
      <c r="B1272" s="80"/>
      <c r="C1272" s="111"/>
      <c r="D1272" s="81"/>
      <c r="E1272" s="111"/>
      <c r="F1272" s="111"/>
      <c r="G1272" s="113"/>
      <c r="H1272" s="101"/>
      <c r="I1272" s="81"/>
      <c r="J1272" s="82"/>
      <c r="K1272" s="81"/>
      <c r="L1272" s="101" t="str">
        <f t="shared" si="76"/>
        <v>ERROR</v>
      </c>
      <c r="M1272" s="117"/>
      <c r="N1272" s="81"/>
      <c r="O1272" s="81"/>
      <c r="P1272" s="81"/>
      <c r="Q1272" s="80"/>
      <c r="R1272" s="81"/>
      <c r="S1272" s="106" t="str">
        <f>IF(OR(B1272="",$C$3="",$G$3=""),"ERROR",IF(AND(B1272='Dropdown Answer Key'!$B$12,OR(E1272="Lead",E1272="U, May have L",E1272="COM",E1272="")),"Lead",IF(AND(B1272='Dropdown Answer Key'!$B$12,OR(AND(E1272="GALV",H1272="Y"),AND(E1272="GALV",H1272="UN"),AND(E1272="GALV",H1272=""))),"GRR",IF(AND(B1272='Dropdown Answer Key'!$B$12,E1272="Unknown"),"Unknown SL",IF(AND(B1272='Dropdown Answer Key'!$B$13,OR(F1272="Lead",F1272="U, May have L",F1272="COM",F1272="")),"Lead",IF(AND(B1272='Dropdown Answer Key'!$B$13,OR(AND(F1272="GALV",H1272="Y"),AND(F1272="GALV",H1272="UN"),AND(F1272="GALV",H1272=""))),"GRR",IF(AND(B1272='Dropdown Answer Key'!$B$13,F1272="Unknown"),"Unknown SL",IF(AND(B1272='Dropdown Answer Key'!$B$14,OR(E1272="Lead",E1272="U, May have L",E1272="COM",E1272="")),"Lead",IF(AND(B1272='Dropdown Answer Key'!$B$14,OR(F1272="Lead",F1272="U, May have L",F1272="COM",F1272="")),"Lead",IF(AND(B1272='Dropdown Answer Key'!$B$14,OR(AND(E1272="GALV",H1272="Y"),AND(E1272="GALV",H1272="UN"),AND(E1272="GALV",H1272=""),AND(F1272="GALV",H1272="Y"),AND(F1272="GALV",H1272="UN"),AND(F1272="GALV",H1272=""),AND(F1272="GALV",I1272="Y"),AND(F1272="GALV",I1272="UN"),AND(F1272="GALV",I1272=""))),"GRR",IF(AND(B1272='Dropdown Answer Key'!$B$14,OR(E1272="Unknown",F1272="Unknown")),"Unknown SL","Non Lead")))))))))))</f>
        <v>ERROR</v>
      </c>
      <c r="T1272" s="83" t="str">
        <f>IF(OR(M1272="",Q1272="",S1272="ERROR"),"BLANK",IF((AND(M1272='Dropdown Answer Key'!$B$25,OR('Service Line Inventory'!S1272="Lead",S1272="Unknown SL"))),"Tier 1",IF(AND('Service Line Inventory'!M1272='Dropdown Answer Key'!$B$26,OR('Service Line Inventory'!S1272="Lead",S1272="Unknown SL")),"Tier 2",IF(AND('Service Line Inventory'!M1272='Dropdown Answer Key'!$B$27,OR('Service Line Inventory'!S1272="Lead",S1272="Unknown SL")),"Tier 2",IF('Service Line Inventory'!S1272="GRR","Tier 3",IF((AND('Service Line Inventory'!M1272='Dropdown Answer Key'!$B$25,'Service Line Inventory'!Q1272='Dropdown Answer Key'!$M$25,O1272='Dropdown Answer Key'!$G$27,'Service Line Inventory'!P1272='Dropdown Answer Key'!$J$27,S1272="Non Lead")),"Tier 4",IF((AND('Service Line Inventory'!M1272='Dropdown Answer Key'!$B$25,'Service Line Inventory'!Q1272='Dropdown Answer Key'!$M$25,O1272='Dropdown Answer Key'!$G$27,S1272="Non Lead")),"Tier 4",IF((AND('Service Line Inventory'!M1272='Dropdown Answer Key'!$B$25,'Service Line Inventory'!Q1272='Dropdown Answer Key'!$M$25,'Service Line Inventory'!P1272='Dropdown Answer Key'!$J$27,S1272="Non Lead")),"Tier 4","Tier 5"))))))))</f>
        <v>BLANK</v>
      </c>
      <c r="U1272" s="109" t="str">
        <f t="shared" si="77"/>
        <v>ERROR</v>
      </c>
      <c r="V1272" s="83" t="str">
        <f t="shared" si="78"/>
        <v>ERROR</v>
      </c>
      <c r="W1272" s="83" t="str">
        <f t="shared" si="79"/>
        <v>NO</v>
      </c>
      <c r="X1272" s="115"/>
      <c r="Y1272" s="84"/>
      <c r="Z1272" s="85"/>
    </row>
    <row r="1273" spans="1:26">
      <c r="A1273" s="89"/>
      <c r="B1273" s="90"/>
      <c r="C1273" s="112"/>
      <c r="D1273" s="90"/>
      <c r="E1273" s="112"/>
      <c r="F1273" s="112"/>
      <c r="G1273" s="114"/>
      <c r="H1273" s="102"/>
      <c r="I1273" s="90"/>
      <c r="J1273" s="91"/>
      <c r="K1273" s="90"/>
      <c r="L1273" s="102" t="str">
        <f t="shared" si="76"/>
        <v>ERROR</v>
      </c>
      <c r="M1273" s="118"/>
      <c r="N1273" s="90"/>
      <c r="O1273" s="90"/>
      <c r="P1273" s="90"/>
      <c r="Q1273" s="89"/>
      <c r="R1273" s="90"/>
      <c r="S1273" s="121" t="str">
        <f>IF(OR(B1273="",$C$3="",$G$3=""),"ERROR",IF(AND(B1273='Dropdown Answer Key'!$B$12,OR(E1273="Lead",E1273="U, May have L",E1273="COM",E1273="")),"Lead",IF(AND(B1273='Dropdown Answer Key'!$B$12,OR(AND(E1273="GALV",H1273="Y"),AND(E1273="GALV",H1273="UN"),AND(E1273="GALV",H1273=""))),"GRR",IF(AND(B1273='Dropdown Answer Key'!$B$12,E1273="Unknown"),"Unknown SL",IF(AND(B1273='Dropdown Answer Key'!$B$13,OR(F1273="Lead",F1273="U, May have L",F1273="COM",F1273="")),"Lead",IF(AND(B1273='Dropdown Answer Key'!$B$13,OR(AND(F1273="GALV",H1273="Y"),AND(F1273="GALV",H1273="UN"),AND(F1273="GALV",H1273=""))),"GRR",IF(AND(B1273='Dropdown Answer Key'!$B$13,F1273="Unknown"),"Unknown SL",IF(AND(B1273='Dropdown Answer Key'!$B$14,OR(E1273="Lead",E1273="U, May have L",E1273="COM",E1273="")),"Lead",IF(AND(B1273='Dropdown Answer Key'!$B$14,OR(F1273="Lead",F1273="U, May have L",F1273="COM",F1273="")),"Lead",IF(AND(B1273='Dropdown Answer Key'!$B$14,OR(AND(E1273="GALV",H1273="Y"),AND(E1273="GALV",H1273="UN"),AND(E1273="GALV",H1273=""),AND(F1273="GALV",H1273="Y"),AND(F1273="GALV",H1273="UN"),AND(F1273="GALV",H1273=""),AND(F1273="GALV",I1273="Y"),AND(F1273="GALV",I1273="UN"),AND(F1273="GALV",I1273=""))),"GRR",IF(AND(B1273='Dropdown Answer Key'!$B$14,OR(E1273="Unknown",F1273="Unknown")),"Unknown SL","Non Lead")))))))))))</f>
        <v>ERROR</v>
      </c>
      <c r="T1273" s="122" t="str">
        <f>IF(OR(M1273="",Q1273="",S1273="ERROR"),"BLANK",IF((AND(M1273='Dropdown Answer Key'!$B$25,OR('Service Line Inventory'!S1273="Lead",S1273="Unknown SL"))),"Tier 1",IF(AND('Service Line Inventory'!M1273='Dropdown Answer Key'!$B$26,OR('Service Line Inventory'!S1273="Lead",S1273="Unknown SL")),"Tier 2",IF(AND('Service Line Inventory'!M1273='Dropdown Answer Key'!$B$27,OR('Service Line Inventory'!S1273="Lead",S1273="Unknown SL")),"Tier 2",IF('Service Line Inventory'!S1273="GRR","Tier 3",IF((AND('Service Line Inventory'!M1273='Dropdown Answer Key'!$B$25,'Service Line Inventory'!Q1273='Dropdown Answer Key'!$M$25,O1273='Dropdown Answer Key'!$G$27,'Service Line Inventory'!P1273='Dropdown Answer Key'!$J$27,S1273="Non Lead")),"Tier 4",IF((AND('Service Line Inventory'!M1273='Dropdown Answer Key'!$B$25,'Service Line Inventory'!Q1273='Dropdown Answer Key'!$M$25,O1273='Dropdown Answer Key'!$G$27,S1273="Non Lead")),"Tier 4",IF((AND('Service Line Inventory'!M1273='Dropdown Answer Key'!$B$25,'Service Line Inventory'!Q1273='Dropdown Answer Key'!$M$25,'Service Line Inventory'!P1273='Dropdown Answer Key'!$J$27,S1273="Non Lead")),"Tier 4","Tier 5"))))))))</f>
        <v>BLANK</v>
      </c>
      <c r="U1273" s="123" t="str">
        <f t="shared" si="77"/>
        <v>ERROR</v>
      </c>
      <c r="V1273" s="122" t="str">
        <f t="shared" si="78"/>
        <v>ERROR</v>
      </c>
      <c r="W1273" s="122" t="str">
        <f t="shared" si="79"/>
        <v>NO</v>
      </c>
      <c r="X1273" s="116"/>
      <c r="Y1273" s="105"/>
      <c r="Z1273" s="85"/>
    </row>
    <row r="1274" spans="1:26">
      <c r="A1274" s="80"/>
      <c r="B1274" s="80"/>
      <c r="C1274" s="111"/>
      <c r="D1274" s="81"/>
      <c r="E1274" s="111"/>
      <c r="F1274" s="111"/>
      <c r="G1274" s="113"/>
      <c r="H1274" s="101"/>
      <c r="I1274" s="81"/>
      <c r="J1274" s="82"/>
      <c r="K1274" s="81"/>
      <c r="L1274" s="101" t="str">
        <f t="shared" si="76"/>
        <v>ERROR</v>
      </c>
      <c r="M1274" s="117"/>
      <c r="N1274" s="81"/>
      <c r="O1274" s="81"/>
      <c r="P1274" s="81"/>
      <c r="Q1274" s="80"/>
      <c r="R1274" s="81"/>
      <c r="S1274" s="106" t="str">
        <f>IF(OR(B1274="",$C$3="",$G$3=""),"ERROR",IF(AND(B1274='Dropdown Answer Key'!$B$12,OR(E1274="Lead",E1274="U, May have L",E1274="COM",E1274="")),"Lead",IF(AND(B1274='Dropdown Answer Key'!$B$12,OR(AND(E1274="GALV",H1274="Y"),AND(E1274="GALV",H1274="UN"),AND(E1274="GALV",H1274=""))),"GRR",IF(AND(B1274='Dropdown Answer Key'!$B$12,E1274="Unknown"),"Unknown SL",IF(AND(B1274='Dropdown Answer Key'!$B$13,OR(F1274="Lead",F1274="U, May have L",F1274="COM",F1274="")),"Lead",IF(AND(B1274='Dropdown Answer Key'!$B$13,OR(AND(F1274="GALV",H1274="Y"),AND(F1274="GALV",H1274="UN"),AND(F1274="GALV",H1274=""))),"GRR",IF(AND(B1274='Dropdown Answer Key'!$B$13,F1274="Unknown"),"Unknown SL",IF(AND(B1274='Dropdown Answer Key'!$B$14,OR(E1274="Lead",E1274="U, May have L",E1274="COM",E1274="")),"Lead",IF(AND(B1274='Dropdown Answer Key'!$B$14,OR(F1274="Lead",F1274="U, May have L",F1274="COM",F1274="")),"Lead",IF(AND(B1274='Dropdown Answer Key'!$B$14,OR(AND(E1274="GALV",H1274="Y"),AND(E1274="GALV",H1274="UN"),AND(E1274="GALV",H1274=""),AND(F1274="GALV",H1274="Y"),AND(F1274="GALV",H1274="UN"),AND(F1274="GALV",H1274=""),AND(F1274="GALV",I1274="Y"),AND(F1274="GALV",I1274="UN"),AND(F1274="GALV",I1274=""))),"GRR",IF(AND(B1274='Dropdown Answer Key'!$B$14,OR(E1274="Unknown",F1274="Unknown")),"Unknown SL","Non Lead")))))))))))</f>
        <v>ERROR</v>
      </c>
      <c r="T1274" s="83" t="str">
        <f>IF(OR(M1274="",Q1274="",S1274="ERROR"),"BLANK",IF((AND(M1274='Dropdown Answer Key'!$B$25,OR('Service Line Inventory'!S1274="Lead",S1274="Unknown SL"))),"Tier 1",IF(AND('Service Line Inventory'!M1274='Dropdown Answer Key'!$B$26,OR('Service Line Inventory'!S1274="Lead",S1274="Unknown SL")),"Tier 2",IF(AND('Service Line Inventory'!M1274='Dropdown Answer Key'!$B$27,OR('Service Line Inventory'!S1274="Lead",S1274="Unknown SL")),"Tier 2",IF('Service Line Inventory'!S1274="GRR","Tier 3",IF((AND('Service Line Inventory'!M1274='Dropdown Answer Key'!$B$25,'Service Line Inventory'!Q1274='Dropdown Answer Key'!$M$25,O1274='Dropdown Answer Key'!$G$27,'Service Line Inventory'!P1274='Dropdown Answer Key'!$J$27,S1274="Non Lead")),"Tier 4",IF((AND('Service Line Inventory'!M1274='Dropdown Answer Key'!$B$25,'Service Line Inventory'!Q1274='Dropdown Answer Key'!$M$25,O1274='Dropdown Answer Key'!$G$27,S1274="Non Lead")),"Tier 4",IF((AND('Service Line Inventory'!M1274='Dropdown Answer Key'!$B$25,'Service Line Inventory'!Q1274='Dropdown Answer Key'!$M$25,'Service Line Inventory'!P1274='Dropdown Answer Key'!$J$27,S1274="Non Lead")),"Tier 4","Tier 5"))))))))</f>
        <v>BLANK</v>
      </c>
      <c r="U1274" s="109" t="str">
        <f t="shared" si="77"/>
        <v>ERROR</v>
      </c>
      <c r="V1274" s="83" t="str">
        <f t="shared" si="78"/>
        <v>ERROR</v>
      </c>
      <c r="W1274" s="83" t="str">
        <f t="shared" si="79"/>
        <v>NO</v>
      </c>
      <c r="X1274" s="115"/>
      <c r="Y1274" s="84"/>
      <c r="Z1274" s="85"/>
    </row>
    <row r="1275" spans="1:26">
      <c r="A1275" s="89"/>
      <c r="B1275" s="90"/>
      <c r="C1275" s="112"/>
      <c r="D1275" s="90"/>
      <c r="E1275" s="112"/>
      <c r="F1275" s="112"/>
      <c r="G1275" s="114"/>
      <c r="H1275" s="102"/>
      <c r="I1275" s="90"/>
      <c r="J1275" s="91"/>
      <c r="K1275" s="90"/>
      <c r="L1275" s="102" t="str">
        <f t="shared" si="76"/>
        <v>ERROR</v>
      </c>
      <c r="M1275" s="118"/>
      <c r="N1275" s="90"/>
      <c r="O1275" s="90"/>
      <c r="P1275" s="90"/>
      <c r="Q1275" s="89"/>
      <c r="R1275" s="90"/>
      <c r="S1275" s="121" t="str">
        <f>IF(OR(B1275="",$C$3="",$G$3=""),"ERROR",IF(AND(B1275='Dropdown Answer Key'!$B$12,OR(E1275="Lead",E1275="U, May have L",E1275="COM",E1275="")),"Lead",IF(AND(B1275='Dropdown Answer Key'!$B$12,OR(AND(E1275="GALV",H1275="Y"),AND(E1275="GALV",H1275="UN"),AND(E1275="GALV",H1275=""))),"GRR",IF(AND(B1275='Dropdown Answer Key'!$B$12,E1275="Unknown"),"Unknown SL",IF(AND(B1275='Dropdown Answer Key'!$B$13,OR(F1275="Lead",F1275="U, May have L",F1275="COM",F1275="")),"Lead",IF(AND(B1275='Dropdown Answer Key'!$B$13,OR(AND(F1275="GALV",H1275="Y"),AND(F1275="GALV",H1275="UN"),AND(F1275="GALV",H1275=""))),"GRR",IF(AND(B1275='Dropdown Answer Key'!$B$13,F1275="Unknown"),"Unknown SL",IF(AND(B1275='Dropdown Answer Key'!$B$14,OR(E1275="Lead",E1275="U, May have L",E1275="COM",E1275="")),"Lead",IF(AND(B1275='Dropdown Answer Key'!$B$14,OR(F1275="Lead",F1275="U, May have L",F1275="COM",F1275="")),"Lead",IF(AND(B1275='Dropdown Answer Key'!$B$14,OR(AND(E1275="GALV",H1275="Y"),AND(E1275="GALV",H1275="UN"),AND(E1275="GALV",H1275=""),AND(F1275="GALV",H1275="Y"),AND(F1275="GALV",H1275="UN"),AND(F1275="GALV",H1275=""),AND(F1275="GALV",I1275="Y"),AND(F1275="GALV",I1275="UN"),AND(F1275="GALV",I1275=""))),"GRR",IF(AND(B1275='Dropdown Answer Key'!$B$14,OR(E1275="Unknown",F1275="Unknown")),"Unknown SL","Non Lead")))))))))))</f>
        <v>ERROR</v>
      </c>
      <c r="T1275" s="122" t="str">
        <f>IF(OR(M1275="",Q1275="",S1275="ERROR"),"BLANK",IF((AND(M1275='Dropdown Answer Key'!$B$25,OR('Service Line Inventory'!S1275="Lead",S1275="Unknown SL"))),"Tier 1",IF(AND('Service Line Inventory'!M1275='Dropdown Answer Key'!$B$26,OR('Service Line Inventory'!S1275="Lead",S1275="Unknown SL")),"Tier 2",IF(AND('Service Line Inventory'!M1275='Dropdown Answer Key'!$B$27,OR('Service Line Inventory'!S1275="Lead",S1275="Unknown SL")),"Tier 2",IF('Service Line Inventory'!S1275="GRR","Tier 3",IF((AND('Service Line Inventory'!M1275='Dropdown Answer Key'!$B$25,'Service Line Inventory'!Q1275='Dropdown Answer Key'!$M$25,O1275='Dropdown Answer Key'!$G$27,'Service Line Inventory'!P1275='Dropdown Answer Key'!$J$27,S1275="Non Lead")),"Tier 4",IF((AND('Service Line Inventory'!M1275='Dropdown Answer Key'!$B$25,'Service Line Inventory'!Q1275='Dropdown Answer Key'!$M$25,O1275='Dropdown Answer Key'!$G$27,S1275="Non Lead")),"Tier 4",IF((AND('Service Line Inventory'!M1275='Dropdown Answer Key'!$B$25,'Service Line Inventory'!Q1275='Dropdown Answer Key'!$M$25,'Service Line Inventory'!P1275='Dropdown Answer Key'!$J$27,S1275="Non Lead")),"Tier 4","Tier 5"))))))))</f>
        <v>BLANK</v>
      </c>
      <c r="U1275" s="123" t="str">
        <f t="shared" si="77"/>
        <v>ERROR</v>
      </c>
      <c r="V1275" s="122" t="str">
        <f t="shared" si="78"/>
        <v>ERROR</v>
      </c>
      <c r="W1275" s="122" t="str">
        <f t="shared" si="79"/>
        <v>NO</v>
      </c>
      <c r="X1275" s="116"/>
      <c r="Y1275" s="105"/>
      <c r="Z1275" s="85"/>
    </row>
    <row r="1276" spans="1:26">
      <c r="A1276" s="80"/>
      <c r="B1276" s="80"/>
      <c r="C1276" s="111"/>
      <c r="D1276" s="81"/>
      <c r="E1276" s="111"/>
      <c r="F1276" s="111"/>
      <c r="G1276" s="113"/>
      <c r="H1276" s="101"/>
      <c r="I1276" s="81"/>
      <c r="J1276" s="82"/>
      <c r="K1276" s="81"/>
      <c r="L1276" s="101" t="str">
        <f t="shared" si="76"/>
        <v>ERROR</v>
      </c>
      <c r="M1276" s="117"/>
      <c r="N1276" s="81"/>
      <c r="O1276" s="81"/>
      <c r="P1276" s="81"/>
      <c r="Q1276" s="80"/>
      <c r="R1276" s="81"/>
      <c r="S1276" s="106" t="str">
        <f>IF(OR(B1276="",$C$3="",$G$3=""),"ERROR",IF(AND(B1276='Dropdown Answer Key'!$B$12,OR(E1276="Lead",E1276="U, May have L",E1276="COM",E1276="")),"Lead",IF(AND(B1276='Dropdown Answer Key'!$B$12,OR(AND(E1276="GALV",H1276="Y"),AND(E1276="GALV",H1276="UN"),AND(E1276="GALV",H1276=""))),"GRR",IF(AND(B1276='Dropdown Answer Key'!$B$12,E1276="Unknown"),"Unknown SL",IF(AND(B1276='Dropdown Answer Key'!$B$13,OR(F1276="Lead",F1276="U, May have L",F1276="COM",F1276="")),"Lead",IF(AND(B1276='Dropdown Answer Key'!$B$13,OR(AND(F1276="GALV",H1276="Y"),AND(F1276="GALV",H1276="UN"),AND(F1276="GALV",H1276=""))),"GRR",IF(AND(B1276='Dropdown Answer Key'!$B$13,F1276="Unknown"),"Unknown SL",IF(AND(B1276='Dropdown Answer Key'!$B$14,OR(E1276="Lead",E1276="U, May have L",E1276="COM",E1276="")),"Lead",IF(AND(B1276='Dropdown Answer Key'!$B$14,OR(F1276="Lead",F1276="U, May have L",F1276="COM",F1276="")),"Lead",IF(AND(B1276='Dropdown Answer Key'!$B$14,OR(AND(E1276="GALV",H1276="Y"),AND(E1276="GALV",H1276="UN"),AND(E1276="GALV",H1276=""),AND(F1276="GALV",H1276="Y"),AND(F1276="GALV",H1276="UN"),AND(F1276="GALV",H1276=""),AND(F1276="GALV",I1276="Y"),AND(F1276="GALV",I1276="UN"),AND(F1276="GALV",I1276=""))),"GRR",IF(AND(B1276='Dropdown Answer Key'!$B$14,OR(E1276="Unknown",F1276="Unknown")),"Unknown SL","Non Lead")))))))))))</f>
        <v>ERROR</v>
      </c>
      <c r="T1276" s="83" t="str">
        <f>IF(OR(M1276="",Q1276="",S1276="ERROR"),"BLANK",IF((AND(M1276='Dropdown Answer Key'!$B$25,OR('Service Line Inventory'!S1276="Lead",S1276="Unknown SL"))),"Tier 1",IF(AND('Service Line Inventory'!M1276='Dropdown Answer Key'!$B$26,OR('Service Line Inventory'!S1276="Lead",S1276="Unknown SL")),"Tier 2",IF(AND('Service Line Inventory'!M1276='Dropdown Answer Key'!$B$27,OR('Service Line Inventory'!S1276="Lead",S1276="Unknown SL")),"Tier 2",IF('Service Line Inventory'!S1276="GRR","Tier 3",IF((AND('Service Line Inventory'!M1276='Dropdown Answer Key'!$B$25,'Service Line Inventory'!Q1276='Dropdown Answer Key'!$M$25,O1276='Dropdown Answer Key'!$G$27,'Service Line Inventory'!P1276='Dropdown Answer Key'!$J$27,S1276="Non Lead")),"Tier 4",IF((AND('Service Line Inventory'!M1276='Dropdown Answer Key'!$B$25,'Service Line Inventory'!Q1276='Dropdown Answer Key'!$M$25,O1276='Dropdown Answer Key'!$G$27,S1276="Non Lead")),"Tier 4",IF((AND('Service Line Inventory'!M1276='Dropdown Answer Key'!$B$25,'Service Line Inventory'!Q1276='Dropdown Answer Key'!$M$25,'Service Line Inventory'!P1276='Dropdown Answer Key'!$J$27,S1276="Non Lead")),"Tier 4","Tier 5"))))))))</f>
        <v>BLANK</v>
      </c>
      <c r="U1276" s="109" t="str">
        <f t="shared" si="77"/>
        <v>ERROR</v>
      </c>
      <c r="V1276" s="83" t="str">
        <f t="shared" si="78"/>
        <v>ERROR</v>
      </c>
      <c r="W1276" s="83" t="str">
        <f t="shared" si="79"/>
        <v>NO</v>
      </c>
      <c r="X1276" s="115"/>
      <c r="Y1276" s="84"/>
      <c r="Z1276" s="85"/>
    </row>
    <row r="1277" spans="1:26">
      <c r="A1277" s="89"/>
      <c r="B1277" s="90"/>
      <c r="C1277" s="112"/>
      <c r="D1277" s="90"/>
      <c r="E1277" s="112"/>
      <c r="F1277" s="112"/>
      <c r="G1277" s="114"/>
      <c r="H1277" s="102"/>
      <c r="I1277" s="90"/>
      <c r="J1277" s="91"/>
      <c r="K1277" s="90"/>
      <c r="L1277" s="102" t="str">
        <f t="shared" si="76"/>
        <v>ERROR</v>
      </c>
      <c r="M1277" s="118"/>
      <c r="N1277" s="90"/>
      <c r="O1277" s="90"/>
      <c r="P1277" s="90"/>
      <c r="Q1277" s="89"/>
      <c r="R1277" s="90"/>
      <c r="S1277" s="121" t="str">
        <f>IF(OR(B1277="",$C$3="",$G$3=""),"ERROR",IF(AND(B1277='Dropdown Answer Key'!$B$12,OR(E1277="Lead",E1277="U, May have L",E1277="COM",E1277="")),"Lead",IF(AND(B1277='Dropdown Answer Key'!$B$12,OR(AND(E1277="GALV",H1277="Y"),AND(E1277="GALV",H1277="UN"),AND(E1277="GALV",H1277=""))),"GRR",IF(AND(B1277='Dropdown Answer Key'!$B$12,E1277="Unknown"),"Unknown SL",IF(AND(B1277='Dropdown Answer Key'!$B$13,OR(F1277="Lead",F1277="U, May have L",F1277="COM",F1277="")),"Lead",IF(AND(B1277='Dropdown Answer Key'!$B$13,OR(AND(F1277="GALV",H1277="Y"),AND(F1277="GALV",H1277="UN"),AND(F1277="GALV",H1277=""))),"GRR",IF(AND(B1277='Dropdown Answer Key'!$B$13,F1277="Unknown"),"Unknown SL",IF(AND(B1277='Dropdown Answer Key'!$B$14,OR(E1277="Lead",E1277="U, May have L",E1277="COM",E1277="")),"Lead",IF(AND(B1277='Dropdown Answer Key'!$B$14,OR(F1277="Lead",F1277="U, May have L",F1277="COM",F1277="")),"Lead",IF(AND(B1277='Dropdown Answer Key'!$B$14,OR(AND(E1277="GALV",H1277="Y"),AND(E1277="GALV",H1277="UN"),AND(E1277="GALV",H1277=""),AND(F1277="GALV",H1277="Y"),AND(F1277="GALV",H1277="UN"),AND(F1277="GALV",H1277=""),AND(F1277="GALV",I1277="Y"),AND(F1277="GALV",I1277="UN"),AND(F1277="GALV",I1277=""))),"GRR",IF(AND(B1277='Dropdown Answer Key'!$B$14,OR(E1277="Unknown",F1277="Unknown")),"Unknown SL","Non Lead")))))))))))</f>
        <v>ERROR</v>
      </c>
      <c r="T1277" s="122" t="str">
        <f>IF(OR(M1277="",Q1277="",S1277="ERROR"),"BLANK",IF((AND(M1277='Dropdown Answer Key'!$B$25,OR('Service Line Inventory'!S1277="Lead",S1277="Unknown SL"))),"Tier 1",IF(AND('Service Line Inventory'!M1277='Dropdown Answer Key'!$B$26,OR('Service Line Inventory'!S1277="Lead",S1277="Unknown SL")),"Tier 2",IF(AND('Service Line Inventory'!M1277='Dropdown Answer Key'!$B$27,OR('Service Line Inventory'!S1277="Lead",S1277="Unknown SL")),"Tier 2",IF('Service Line Inventory'!S1277="GRR","Tier 3",IF((AND('Service Line Inventory'!M1277='Dropdown Answer Key'!$B$25,'Service Line Inventory'!Q1277='Dropdown Answer Key'!$M$25,O1277='Dropdown Answer Key'!$G$27,'Service Line Inventory'!P1277='Dropdown Answer Key'!$J$27,S1277="Non Lead")),"Tier 4",IF((AND('Service Line Inventory'!M1277='Dropdown Answer Key'!$B$25,'Service Line Inventory'!Q1277='Dropdown Answer Key'!$M$25,O1277='Dropdown Answer Key'!$G$27,S1277="Non Lead")),"Tier 4",IF((AND('Service Line Inventory'!M1277='Dropdown Answer Key'!$B$25,'Service Line Inventory'!Q1277='Dropdown Answer Key'!$M$25,'Service Line Inventory'!P1277='Dropdown Answer Key'!$J$27,S1277="Non Lead")),"Tier 4","Tier 5"))))))))</f>
        <v>BLANK</v>
      </c>
      <c r="U1277" s="123" t="str">
        <f t="shared" si="77"/>
        <v>ERROR</v>
      </c>
      <c r="V1277" s="122" t="str">
        <f t="shared" si="78"/>
        <v>ERROR</v>
      </c>
      <c r="W1277" s="122" t="str">
        <f t="shared" si="79"/>
        <v>NO</v>
      </c>
      <c r="X1277" s="116"/>
      <c r="Y1277" s="105"/>
      <c r="Z1277" s="85"/>
    </row>
    <row r="1278" spans="1:26">
      <c r="A1278" s="80"/>
      <c r="B1278" s="80"/>
      <c r="C1278" s="111"/>
      <c r="D1278" s="81"/>
      <c r="E1278" s="111"/>
      <c r="F1278" s="111"/>
      <c r="G1278" s="113"/>
      <c r="H1278" s="101"/>
      <c r="I1278" s="81"/>
      <c r="J1278" s="82"/>
      <c r="K1278" s="81"/>
      <c r="L1278" s="101" t="str">
        <f t="shared" si="76"/>
        <v>ERROR</v>
      </c>
      <c r="M1278" s="117"/>
      <c r="N1278" s="81"/>
      <c r="O1278" s="81"/>
      <c r="P1278" s="81"/>
      <c r="Q1278" s="80"/>
      <c r="R1278" s="81"/>
      <c r="S1278" s="106" t="str">
        <f>IF(OR(B1278="",$C$3="",$G$3=""),"ERROR",IF(AND(B1278='Dropdown Answer Key'!$B$12,OR(E1278="Lead",E1278="U, May have L",E1278="COM",E1278="")),"Lead",IF(AND(B1278='Dropdown Answer Key'!$B$12,OR(AND(E1278="GALV",H1278="Y"),AND(E1278="GALV",H1278="UN"),AND(E1278="GALV",H1278=""))),"GRR",IF(AND(B1278='Dropdown Answer Key'!$B$12,E1278="Unknown"),"Unknown SL",IF(AND(B1278='Dropdown Answer Key'!$B$13,OR(F1278="Lead",F1278="U, May have L",F1278="COM",F1278="")),"Lead",IF(AND(B1278='Dropdown Answer Key'!$B$13,OR(AND(F1278="GALV",H1278="Y"),AND(F1278="GALV",H1278="UN"),AND(F1278="GALV",H1278=""))),"GRR",IF(AND(B1278='Dropdown Answer Key'!$B$13,F1278="Unknown"),"Unknown SL",IF(AND(B1278='Dropdown Answer Key'!$B$14,OR(E1278="Lead",E1278="U, May have L",E1278="COM",E1278="")),"Lead",IF(AND(B1278='Dropdown Answer Key'!$B$14,OR(F1278="Lead",F1278="U, May have L",F1278="COM",F1278="")),"Lead",IF(AND(B1278='Dropdown Answer Key'!$B$14,OR(AND(E1278="GALV",H1278="Y"),AND(E1278="GALV",H1278="UN"),AND(E1278="GALV",H1278=""),AND(F1278="GALV",H1278="Y"),AND(F1278="GALV",H1278="UN"),AND(F1278="GALV",H1278=""),AND(F1278="GALV",I1278="Y"),AND(F1278="GALV",I1278="UN"),AND(F1278="GALV",I1278=""))),"GRR",IF(AND(B1278='Dropdown Answer Key'!$B$14,OR(E1278="Unknown",F1278="Unknown")),"Unknown SL","Non Lead")))))))))))</f>
        <v>ERROR</v>
      </c>
      <c r="T1278" s="83" t="str">
        <f>IF(OR(M1278="",Q1278="",S1278="ERROR"),"BLANK",IF((AND(M1278='Dropdown Answer Key'!$B$25,OR('Service Line Inventory'!S1278="Lead",S1278="Unknown SL"))),"Tier 1",IF(AND('Service Line Inventory'!M1278='Dropdown Answer Key'!$B$26,OR('Service Line Inventory'!S1278="Lead",S1278="Unknown SL")),"Tier 2",IF(AND('Service Line Inventory'!M1278='Dropdown Answer Key'!$B$27,OR('Service Line Inventory'!S1278="Lead",S1278="Unknown SL")),"Tier 2",IF('Service Line Inventory'!S1278="GRR","Tier 3",IF((AND('Service Line Inventory'!M1278='Dropdown Answer Key'!$B$25,'Service Line Inventory'!Q1278='Dropdown Answer Key'!$M$25,O1278='Dropdown Answer Key'!$G$27,'Service Line Inventory'!P1278='Dropdown Answer Key'!$J$27,S1278="Non Lead")),"Tier 4",IF((AND('Service Line Inventory'!M1278='Dropdown Answer Key'!$B$25,'Service Line Inventory'!Q1278='Dropdown Answer Key'!$M$25,O1278='Dropdown Answer Key'!$G$27,S1278="Non Lead")),"Tier 4",IF((AND('Service Line Inventory'!M1278='Dropdown Answer Key'!$B$25,'Service Line Inventory'!Q1278='Dropdown Answer Key'!$M$25,'Service Line Inventory'!P1278='Dropdown Answer Key'!$J$27,S1278="Non Lead")),"Tier 4","Tier 5"))))))))</f>
        <v>BLANK</v>
      </c>
      <c r="U1278" s="109" t="str">
        <f t="shared" si="77"/>
        <v>ERROR</v>
      </c>
      <c r="V1278" s="83" t="str">
        <f t="shared" si="78"/>
        <v>ERROR</v>
      </c>
      <c r="W1278" s="83" t="str">
        <f t="shared" si="79"/>
        <v>NO</v>
      </c>
      <c r="X1278" s="115"/>
      <c r="Y1278" s="84"/>
      <c r="Z1278" s="85"/>
    </row>
    <row r="1279" spans="1:26">
      <c r="A1279" s="89"/>
      <c r="B1279" s="90"/>
      <c r="C1279" s="112"/>
      <c r="D1279" s="90"/>
      <c r="E1279" s="112"/>
      <c r="F1279" s="112"/>
      <c r="G1279" s="114"/>
      <c r="H1279" s="102"/>
      <c r="I1279" s="90"/>
      <c r="J1279" s="91"/>
      <c r="K1279" s="90"/>
      <c r="L1279" s="102" t="str">
        <f t="shared" si="76"/>
        <v>ERROR</v>
      </c>
      <c r="M1279" s="118"/>
      <c r="N1279" s="90"/>
      <c r="O1279" s="90"/>
      <c r="P1279" s="90"/>
      <c r="Q1279" s="89"/>
      <c r="R1279" s="90"/>
      <c r="S1279" s="121" t="str">
        <f>IF(OR(B1279="",$C$3="",$G$3=""),"ERROR",IF(AND(B1279='Dropdown Answer Key'!$B$12,OR(E1279="Lead",E1279="U, May have L",E1279="COM",E1279="")),"Lead",IF(AND(B1279='Dropdown Answer Key'!$B$12,OR(AND(E1279="GALV",H1279="Y"),AND(E1279="GALV",H1279="UN"),AND(E1279="GALV",H1279=""))),"GRR",IF(AND(B1279='Dropdown Answer Key'!$B$12,E1279="Unknown"),"Unknown SL",IF(AND(B1279='Dropdown Answer Key'!$B$13,OR(F1279="Lead",F1279="U, May have L",F1279="COM",F1279="")),"Lead",IF(AND(B1279='Dropdown Answer Key'!$B$13,OR(AND(F1279="GALV",H1279="Y"),AND(F1279="GALV",H1279="UN"),AND(F1279="GALV",H1279=""))),"GRR",IF(AND(B1279='Dropdown Answer Key'!$B$13,F1279="Unknown"),"Unknown SL",IF(AND(B1279='Dropdown Answer Key'!$B$14,OR(E1279="Lead",E1279="U, May have L",E1279="COM",E1279="")),"Lead",IF(AND(B1279='Dropdown Answer Key'!$B$14,OR(F1279="Lead",F1279="U, May have L",F1279="COM",F1279="")),"Lead",IF(AND(B1279='Dropdown Answer Key'!$B$14,OR(AND(E1279="GALV",H1279="Y"),AND(E1279="GALV",H1279="UN"),AND(E1279="GALV",H1279=""),AND(F1279="GALV",H1279="Y"),AND(F1279="GALV",H1279="UN"),AND(F1279="GALV",H1279=""),AND(F1279="GALV",I1279="Y"),AND(F1279="GALV",I1279="UN"),AND(F1279="GALV",I1279=""))),"GRR",IF(AND(B1279='Dropdown Answer Key'!$B$14,OR(E1279="Unknown",F1279="Unknown")),"Unknown SL","Non Lead")))))))))))</f>
        <v>ERROR</v>
      </c>
      <c r="T1279" s="122" t="str">
        <f>IF(OR(M1279="",Q1279="",S1279="ERROR"),"BLANK",IF((AND(M1279='Dropdown Answer Key'!$B$25,OR('Service Line Inventory'!S1279="Lead",S1279="Unknown SL"))),"Tier 1",IF(AND('Service Line Inventory'!M1279='Dropdown Answer Key'!$B$26,OR('Service Line Inventory'!S1279="Lead",S1279="Unknown SL")),"Tier 2",IF(AND('Service Line Inventory'!M1279='Dropdown Answer Key'!$B$27,OR('Service Line Inventory'!S1279="Lead",S1279="Unknown SL")),"Tier 2",IF('Service Line Inventory'!S1279="GRR","Tier 3",IF((AND('Service Line Inventory'!M1279='Dropdown Answer Key'!$B$25,'Service Line Inventory'!Q1279='Dropdown Answer Key'!$M$25,O1279='Dropdown Answer Key'!$G$27,'Service Line Inventory'!P1279='Dropdown Answer Key'!$J$27,S1279="Non Lead")),"Tier 4",IF((AND('Service Line Inventory'!M1279='Dropdown Answer Key'!$B$25,'Service Line Inventory'!Q1279='Dropdown Answer Key'!$M$25,O1279='Dropdown Answer Key'!$G$27,S1279="Non Lead")),"Tier 4",IF((AND('Service Line Inventory'!M1279='Dropdown Answer Key'!$B$25,'Service Line Inventory'!Q1279='Dropdown Answer Key'!$M$25,'Service Line Inventory'!P1279='Dropdown Answer Key'!$J$27,S1279="Non Lead")),"Tier 4","Tier 5"))))))))</f>
        <v>BLANK</v>
      </c>
      <c r="U1279" s="123" t="str">
        <f t="shared" si="77"/>
        <v>ERROR</v>
      </c>
      <c r="V1279" s="122" t="str">
        <f t="shared" si="78"/>
        <v>ERROR</v>
      </c>
      <c r="W1279" s="122" t="str">
        <f t="shared" si="79"/>
        <v>NO</v>
      </c>
      <c r="X1279" s="116"/>
      <c r="Y1279" s="105"/>
      <c r="Z1279" s="85"/>
    </row>
    <row r="1280" spans="1:26">
      <c r="A1280" s="80"/>
      <c r="B1280" s="80"/>
      <c r="C1280" s="111"/>
      <c r="D1280" s="81"/>
      <c r="E1280" s="111"/>
      <c r="F1280" s="111"/>
      <c r="G1280" s="113"/>
      <c r="H1280" s="101"/>
      <c r="I1280" s="81"/>
      <c r="J1280" s="82"/>
      <c r="K1280" s="81"/>
      <c r="L1280" s="101" t="str">
        <f t="shared" si="76"/>
        <v>ERROR</v>
      </c>
      <c r="M1280" s="117"/>
      <c r="N1280" s="81"/>
      <c r="O1280" s="81"/>
      <c r="P1280" s="81"/>
      <c r="Q1280" s="80"/>
      <c r="R1280" s="81"/>
      <c r="S1280" s="106" t="str">
        <f>IF(OR(B1280="",$C$3="",$G$3=""),"ERROR",IF(AND(B1280='Dropdown Answer Key'!$B$12,OR(E1280="Lead",E1280="U, May have L",E1280="COM",E1280="")),"Lead",IF(AND(B1280='Dropdown Answer Key'!$B$12,OR(AND(E1280="GALV",H1280="Y"),AND(E1280="GALV",H1280="UN"),AND(E1280="GALV",H1280=""))),"GRR",IF(AND(B1280='Dropdown Answer Key'!$B$12,E1280="Unknown"),"Unknown SL",IF(AND(B1280='Dropdown Answer Key'!$B$13,OR(F1280="Lead",F1280="U, May have L",F1280="COM",F1280="")),"Lead",IF(AND(B1280='Dropdown Answer Key'!$B$13,OR(AND(F1280="GALV",H1280="Y"),AND(F1280="GALV",H1280="UN"),AND(F1280="GALV",H1280=""))),"GRR",IF(AND(B1280='Dropdown Answer Key'!$B$13,F1280="Unknown"),"Unknown SL",IF(AND(B1280='Dropdown Answer Key'!$B$14,OR(E1280="Lead",E1280="U, May have L",E1280="COM",E1280="")),"Lead",IF(AND(B1280='Dropdown Answer Key'!$B$14,OR(F1280="Lead",F1280="U, May have L",F1280="COM",F1280="")),"Lead",IF(AND(B1280='Dropdown Answer Key'!$B$14,OR(AND(E1280="GALV",H1280="Y"),AND(E1280="GALV",H1280="UN"),AND(E1280="GALV",H1280=""),AND(F1280="GALV",H1280="Y"),AND(F1280="GALV",H1280="UN"),AND(F1280="GALV",H1280=""),AND(F1280="GALV",I1280="Y"),AND(F1280="GALV",I1280="UN"),AND(F1280="GALV",I1280=""))),"GRR",IF(AND(B1280='Dropdown Answer Key'!$B$14,OR(E1280="Unknown",F1280="Unknown")),"Unknown SL","Non Lead")))))))))))</f>
        <v>ERROR</v>
      </c>
      <c r="T1280" s="83" t="str">
        <f>IF(OR(M1280="",Q1280="",S1280="ERROR"),"BLANK",IF((AND(M1280='Dropdown Answer Key'!$B$25,OR('Service Line Inventory'!S1280="Lead",S1280="Unknown SL"))),"Tier 1",IF(AND('Service Line Inventory'!M1280='Dropdown Answer Key'!$B$26,OR('Service Line Inventory'!S1280="Lead",S1280="Unknown SL")),"Tier 2",IF(AND('Service Line Inventory'!M1280='Dropdown Answer Key'!$B$27,OR('Service Line Inventory'!S1280="Lead",S1280="Unknown SL")),"Tier 2",IF('Service Line Inventory'!S1280="GRR","Tier 3",IF((AND('Service Line Inventory'!M1280='Dropdown Answer Key'!$B$25,'Service Line Inventory'!Q1280='Dropdown Answer Key'!$M$25,O1280='Dropdown Answer Key'!$G$27,'Service Line Inventory'!P1280='Dropdown Answer Key'!$J$27,S1280="Non Lead")),"Tier 4",IF((AND('Service Line Inventory'!M1280='Dropdown Answer Key'!$B$25,'Service Line Inventory'!Q1280='Dropdown Answer Key'!$M$25,O1280='Dropdown Answer Key'!$G$27,S1280="Non Lead")),"Tier 4",IF((AND('Service Line Inventory'!M1280='Dropdown Answer Key'!$B$25,'Service Line Inventory'!Q1280='Dropdown Answer Key'!$M$25,'Service Line Inventory'!P1280='Dropdown Answer Key'!$J$27,S1280="Non Lead")),"Tier 4","Tier 5"))))))))</f>
        <v>BLANK</v>
      </c>
      <c r="U1280" s="109" t="str">
        <f t="shared" si="77"/>
        <v>ERROR</v>
      </c>
      <c r="V1280" s="83" t="str">
        <f t="shared" si="78"/>
        <v>ERROR</v>
      </c>
      <c r="W1280" s="83" t="str">
        <f t="shared" si="79"/>
        <v>NO</v>
      </c>
      <c r="X1280" s="115"/>
      <c r="Y1280" s="84"/>
      <c r="Z1280" s="85"/>
    </row>
    <row r="1281" spans="1:26">
      <c r="A1281" s="89"/>
      <c r="B1281" s="90"/>
      <c r="C1281" s="112"/>
      <c r="D1281" s="90"/>
      <c r="E1281" s="112"/>
      <c r="F1281" s="112"/>
      <c r="G1281" s="114"/>
      <c r="H1281" s="102"/>
      <c r="I1281" s="90"/>
      <c r="J1281" s="91"/>
      <c r="K1281" s="90"/>
      <c r="L1281" s="102" t="str">
        <f t="shared" si="76"/>
        <v>ERROR</v>
      </c>
      <c r="M1281" s="118"/>
      <c r="N1281" s="90"/>
      <c r="O1281" s="90"/>
      <c r="P1281" s="90"/>
      <c r="Q1281" s="89"/>
      <c r="R1281" s="90"/>
      <c r="S1281" s="121" t="str">
        <f>IF(OR(B1281="",$C$3="",$G$3=""),"ERROR",IF(AND(B1281='Dropdown Answer Key'!$B$12,OR(E1281="Lead",E1281="U, May have L",E1281="COM",E1281="")),"Lead",IF(AND(B1281='Dropdown Answer Key'!$B$12,OR(AND(E1281="GALV",H1281="Y"),AND(E1281="GALV",H1281="UN"),AND(E1281="GALV",H1281=""))),"GRR",IF(AND(B1281='Dropdown Answer Key'!$B$12,E1281="Unknown"),"Unknown SL",IF(AND(B1281='Dropdown Answer Key'!$B$13,OR(F1281="Lead",F1281="U, May have L",F1281="COM",F1281="")),"Lead",IF(AND(B1281='Dropdown Answer Key'!$B$13,OR(AND(F1281="GALV",H1281="Y"),AND(F1281="GALV",H1281="UN"),AND(F1281="GALV",H1281=""))),"GRR",IF(AND(B1281='Dropdown Answer Key'!$B$13,F1281="Unknown"),"Unknown SL",IF(AND(B1281='Dropdown Answer Key'!$B$14,OR(E1281="Lead",E1281="U, May have L",E1281="COM",E1281="")),"Lead",IF(AND(B1281='Dropdown Answer Key'!$B$14,OR(F1281="Lead",F1281="U, May have L",F1281="COM",F1281="")),"Lead",IF(AND(B1281='Dropdown Answer Key'!$B$14,OR(AND(E1281="GALV",H1281="Y"),AND(E1281="GALV",H1281="UN"),AND(E1281="GALV",H1281=""),AND(F1281="GALV",H1281="Y"),AND(F1281="GALV",H1281="UN"),AND(F1281="GALV",H1281=""),AND(F1281="GALV",I1281="Y"),AND(F1281="GALV",I1281="UN"),AND(F1281="GALV",I1281=""))),"GRR",IF(AND(B1281='Dropdown Answer Key'!$B$14,OR(E1281="Unknown",F1281="Unknown")),"Unknown SL","Non Lead")))))))))))</f>
        <v>ERROR</v>
      </c>
      <c r="T1281" s="122" t="str">
        <f>IF(OR(M1281="",Q1281="",S1281="ERROR"),"BLANK",IF((AND(M1281='Dropdown Answer Key'!$B$25,OR('Service Line Inventory'!S1281="Lead",S1281="Unknown SL"))),"Tier 1",IF(AND('Service Line Inventory'!M1281='Dropdown Answer Key'!$B$26,OR('Service Line Inventory'!S1281="Lead",S1281="Unknown SL")),"Tier 2",IF(AND('Service Line Inventory'!M1281='Dropdown Answer Key'!$B$27,OR('Service Line Inventory'!S1281="Lead",S1281="Unknown SL")),"Tier 2",IF('Service Line Inventory'!S1281="GRR","Tier 3",IF((AND('Service Line Inventory'!M1281='Dropdown Answer Key'!$B$25,'Service Line Inventory'!Q1281='Dropdown Answer Key'!$M$25,O1281='Dropdown Answer Key'!$G$27,'Service Line Inventory'!P1281='Dropdown Answer Key'!$J$27,S1281="Non Lead")),"Tier 4",IF((AND('Service Line Inventory'!M1281='Dropdown Answer Key'!$B$25,'Service Line Inventory'!Q1281='Dropdown Answer Key'!$M$25,O1281='Dropdown Answer Key'!$G$27,S1281="Non Lead")),"Tier 4",IF((AND('Service Line Inventory'!M1281='Dropdown Answer Key'!$B$25,'Service Line Inventory'!Q1281='Dropdown Answer Key'!$M$25,'Service Line Inventory'!P1281='Dropdown Answer Key'!$J$27,S1281="Non Lead")),"Tier 4","Tier 5"))))))))</f>
        <v>BLANK</v>
      </c>
      <c r="U1281" s="123" t="str">
        <f t="shared" si="77"/>
        <v>ERROR</v>
      </c>
      <c r="V1281" s="122" t="str">
        <f t="shared" si="78"/>
        <v>ERROR</v>
      </c>
      <c r="W1281" s="122" t="str">
        <f t="shared" si="79"/>
        <v>NO</v>
      </c>
      <c r="X1281" s="116"/>
      <c r="Y1281" s="105"/>
      <c r="Z1281" s="85"/>
    </row>
    <row r="1282" spans="1:26">
      <c r="A1282" s="80"/>
      <c r="B1282" s="80"/>
      <c r="C1282" s="111"/>
      <c r="D1282" s="81"/>
      <c r="E1282" s="111"/>
      <c r="F1282" s="111"/>
      <c r="G1282" s="113"/>
      <c r="H1282" s="101"/>
      <c r="I1282" s="81"/>
      <c r="J1282" s="82"/>
      <c r="K1282" s="81"/>
      <c r="L1282" s="101" t="str">
        <f t="shared" si="76"/>
        <v>ERROR</v>
      </c>
      <c r="M1282" s="117"/>
      <c r="N1282" s="81"/>
      <c r="O1282" s="81"/>
      <c r="P1282" s="81"/>
      <c r="Q1282" s="80"/>
      <c r="R1282" s="81"/>
      <c r="S1282" s="106" t="str">
        <f>IF(OR(B1282="",$C$3="",$G$3=""),"ERROR",IF(AND(B1282='Dropdown Answer Key'!$B$12,OR(E1282="Lead",E1282="U, May have L",E1282="COM",E1282="")),"Lead",IF(AND(B1282='Dropdown Answer Key'!$B$12,OR(AND(E1282="GALV",H1282="Y"),AND(E1282="GALV",H1282="UN"),AND(E1282="GALV",H1282=""))),"GRR",IF(AND(B1282='Dropdown Answer Key'!$B$12,E1282="Unknown"),"Unknown SL",IF(AND(B1282='Dropdown Answer Key'!$B$13,OR(F1282="Lead",F1282="U, May have L",F1282="COM",F1282="")),"Lead",IF(AND(B1282='Dropdown Answer Key'!$B$13,OR(AND(F1282="GALV",H1282="Y"),AND(F1282="GALV",H1282="UN"),AND(F1282="GALV",H1282=""))),"GRR",IF(AND(B1282='Dropdown Answer Key'!$B$13,F1282="Unknown"),"Unknown SL",IF(AND(B1282='Dropdown Answer Key'!$B$14,OR(E1282="Lead",E1282="U, May have L",E1282="COM",E1282="")),"Lead",IF(AND(B1282='Dropdown Answer Key'!$B$14,OR(F1282="Lead",F1282="U, May have L",F1282="COM",F1282="")),"Lead",IF(AND(B1282='Dropdown Answer Key'!$B$14,OR(AND(E1282="GALV",H1282="Y"),AND(E1282="GALV",H1282="UN"),AND(E1282="GALV",H1282=""),AND(F1282="GALV",H1282="Y"),AND(F1282="GALV",H1282="UN"),AND(F1282="GALV",H1282=""),AND(F1282="GALV",I1282="Y"),AND(F1282="GALV",I1282="UN"),AND(F1282="GALV",I1282=""))),"GRR",IF(AND(B1282='Dropdown Answer Key'!$B$14,OR(E1282="Unknown",F1282="Unknown")),"Unknown SL","Non Lead")))))))))))</f>
        <v>ERROR</v>
      </c>
      <c r="T1282" s="83" t="str">
        <f>IF(OR(M1282="",Q1282="",S1282="ERROR"),"BLANK",IF((AND(M1282='Dropdown Answer Key'!$B$25,OR('Service Line Inventory'!S1282="Lead",S1282="Unknown SL"))),"Tier 1",IF(AND('Service Line Inventory'!M1282='Dropdown Answer Key'!$B$26,OR('Service Line Inventory'!S1282="Lead",S1282="Unknown SL")),"Tier 2",IF(AND('Service Line Inventory'!M1282='Dropdown Answer Key'!$B$27,OR('Service Line Inventory'!S1282="Lead",S1282="Unknown SL")),"Tier 2",IF('Service Line Inventory'!S1282="GRR","Tier 3",IF((AND('Service Line Inventory'!M1282='Dropdown Answer Key'!$B$25,'Service Line Inventory'!Q1282='Dropdown Answer Key'!$M$25,O1282='Dropdown Answer Key'!$G$27,'Service Line Inventory'!P1282='Dropdown Answer Key'!$J$27,S1282="Non Lead")),"Tier 4",IF((AND('Service Line Inventory'!M1282='Dropdown Answer Key'!$B$25,'Service Line Inventory'!Q1282='Dropdown Answer Key'!$M$25,O1282='Dropdown Answer Key'!$G$27,S1282="Non Lead")),"Tier 4",IF((AND('Service Line Inventory'!M1282='Dropdown Answer Key'!$B$25,'Service Line Inventory'!Q1282='Dropdown Answer Key'!$M$25,'Service Line Inventory'!P1282='Dropdown Answer Key'!$J$27,S1282="Non Lead")),"Tier 4","Tier 5"))))))))</f>
        <v>BLANK</v>
      </c>
      <c r="U1282" s="109" t="str">
        <f t="shared" si="77"/>
        <v>ERROR</v>
      </c>
      <c r="V1282" s="83" t="str">
        <f t="shared" si="78"/>
        <v>ERROR</v>
      </c>
      <c r="W1282" s="83" t="str">
        <f t="shared" si="79"/>
        <v>NO</v>
      </c>
      <c r="X1282" s="115"/>
      <c r="Y1282" s="84"/>
      <c r="Z1282" s="85"/>
    </row>
    <row r="1283" spans="1:26">
      <c r="A1283" s="89"/>
      <c r="B1283" s="90"/>
      <c r="C1283" s="112"/>
      <c r="D1283" s="90"/>
      <c r="E1283" s="112"/>
      <c r="F1283" s="112"/>
      <c r="G1283" s="114"/>
      <c r="H1283" s="102"/>
      <c r="I1283" s="90"/>
      <c r="J1283" s="91"/>
      <c r="K1283" s="90"/>
      <c r="L1283" s="102" t="str">
        <f t="shared" si="76"/>
        <v>ERROR</v>
      </c>
      <c r="M1283" s="118"/>
      <c r="N1283" s="90"/>
      <c r="O1283" s="90"/>
      <c r="P1283" s="90"/>
      <c r="Q1283" s="89"/>
      <c r="R1283" s="90"/>
      <c r="S1283" s="121" t="str">
        <f>IF(OR(B1283="",$C$3="",$G$3=""),"ERROR",IF(AND(B1283='Dropdown Answer Key'!$B$12,OR(E1283="Lead",E1283="U, May have L",E1283="COM",E1283="")),"Lead",IF(AND(B1283='Dropdown Answer Key'!$B$12,OR(AND(E1283="GALV",H1283="Y"),AND(E1283="GALV",H1283="UN"),AND(E1283="GALV",H1283=""))),"GRR",IF(AND(B1283='Dropdown Answer Key'!$B$12,E1283="Unknown"),"Unknown SL",IF(AND(B1283='Dropdown Answer Key'!$B$13,OR(F1283="Lead",F1283="U, May have L",F1283="COM",F1283="")),"Lead",IF(AND(B1283='Dropdown Answer Key'!$B$13,OR(AND(F1283="GALV",H1283="Y"),AND(F1283="GALV",H1283="UN"),AND(F1283="GALV",H1283=""))),"GRR",IF(AND(B1283='Dropdown Answer Key'!$B$13,F1283="Unknown"),"Unknown SL",IF(AND(B1283='Dropdown Answer Key'!$B$14,OR(E1283="Lead",E1283="U, May have L",E1283="COM",E1283="")),"Lead",IF(AND(B1283='Dropdown Answer Key'!$B$14,OR(F1283="Lead",F1283="U, May have L",F1283="COM",F1283="")),"Lead",IF(AND(B1283='Dropdown Answer Key'!$B$14,OR(AND(E1283="GALV",H1283="Y"),AND(E1283="GALV",H1283="UN"),AND(E1283="GALV",H1283=""),AND(F1283="GALV",H1283="Y"),AND(F1283="GALV",H1283="UN"),AND(F1283="GALV",H1283=""),AND(F1283="GALV",I1283="Y"),AND(F1283="GALV",I1283="UN"),AND(F1283="GALV",I1283=""))),"GRR",IF(AND(B1283='Dropdown Answer Key'!$B$14,OR(E1283="Unknown",F1283="Unknown")),"Unknown SL","Non Lead")))))))))))</f>
        <v>ERROR</v>
      </c>
      <c r="T1283" s="122" t="str">
        <f>IF(OR(M1283="",Q1283="",S1283="ERROR"),"BLANK",IF((AND(M1283='Dropdown Answer Key'!$B$25,OR('Service Line Inventory'!S1283="Lead",S1283="Unknown SL"))),"Tier 1",IF(AND('Service Line Inventory'!M1283='Dropdown Answer Key'!$B$26,OR('Service Line Inventory'!S1283="Lead",S1283="Unknown SL")),"Tier 2",IF(AND('Service Line Inventory'!M1283='Dropdown Answer Key'!$B$27,OR('Service Line Inventory'!S1283="Lead",S1283="Unknown SL")),"Tier 2",IF('Service Line Inventory'!S1283="GRR","Tier 3",IF((AND('Service Line Inventory'!M1283='Dropdown Answer Key'!$B$25,'Service Line Inventory'!Q1283='Dropdown Answer Key'!$M$25,O1283='Dropdown Answer Key'!$G$27,'Service Line Inventory'!P1283='Dropdown Answer Key'!$J$27,S1283="Non Lead")),"Tier 4",IF((AND('Service Line Inventory'!M1283='Dropdown Answer Key'!$B$25,'Service Line Inventory'!Q1283='Dropdown Answer Key'!$M$25,O1283='Dropdown Answer Key'!$G$27,S1283="Non Lead")),"Tier 4",IF((AND('Service Line Inventory'!M1283='Dropdown Answer Key'!$B$25,'Service Line Inventory'!Q1283='Dropdown Answer Key'!$M$25,'Service Line Inventory'!P1283='Dropdown Answer Key'!$J$27,S1283="Non Lead")),"Tier 4","Tier 5"))))))))</f>
        <v>BLANK</v>
      </c>
      <c r="U1283" s="123" t="str">
        <f t="shared" si="77"/>
        <v>ERROR</v>
      </c>
      <c r="V1283" s="122" t="str">
        <f t="shared" si="78"/>
        <v>ERROR</v>
      </c>
      <c r="W1283" s="122" t="str">
        <f t="shared" si="79"/>
        <v>NO</v>
      </c>
      <c r="X1283" s="116"/>
      <c r="Y1283" s="105"/>
      <c r="Z1283" s="85"/>
    </row>
    <row r="1284" spans="1:26">
      <c r="A1284" s="80"/>
      <c r="B1284" s="80"/>
      <c r="C1284" s="111"/>
      <c r="D1284" s="81"/>
      <c r="E1284" s="111"/>
      <c r="F1284" s="111"/>
      <c r="G1284" s="113"/>
      <c r="H1284" s="101"/>
      <c r="I1284" s="81"/>
      <c r="J1284" s="82"/>
      <c r="K1284" s="81"/>
      <c r="L1284" s="101" t="str">
        <f t="shared" si="76"/>
        <v>ERROR</v>
      </c>
      <c r="M1284" s="117"/>
      <c r="N1284" s="81"/>
      <c r="O1284" s="81"/>
      <c r="P1284" s="81"/>
      <c r="Q1284" s="80"/>
      <c r="R1284" s="81"/>
      <c r="S1284" s="106" t="str">
        <f>IF(OR(B1284="",$C$3="",$G$3=""),"ERROR",IF(AND(B1284='Dropdown Answer Key'!$B$12,OR(E1284="Lead",E1284="U, May have L",E1284="COM",E1284="")),"Lead",IF(AND(B1284='Dropdown Answer Key'!$B$12,OR(AND(E1284="GALV",H1284="Y"),AND(E1284="GALV",H1284="UN"),AND(E1284="GALV",H1284=""))),"GRR",IF(AND(B1284='Dropdown Answer Key'!$B$12,E1284="Unknown"),"Unknown SL",IF(AND(B1284='Dropdown Answer Key'!$B$13,OR(F1284="Lead",F1284="U, May have L",F1284="COM",F1284="")),"Lead",IF(AND(B1284='Dropdown Answer Key'!$B$13,OR(AND(F1284="GALV",H1284="Y"),AND(F1284="GALV",H1284="UN"),AND(F1284="GALV",H1284=""))),"GRR",IF(AND(B1284='Dropdown Answer Key'!$B$13,F1284="Unknown"),"Unknown SL",IF(AND(B1284='Dropdown Answer Key'!$B$14,OR(E1284="Lead",E1284="U, May have L",E1284="COM",E1284="")),"Lead",IF(AND(B1284='Dropdown Answer Key'!$B$14,OR(F1284="Lead",F1284="U, May have L",F1284="COM",F1284="")),"Lead",IF(AND(B1284='Dropdown Answer Key'!$B$14,OR(AND(E1284="GALV",H1284="Y"),AND(E1284="GALV",H1284="UN"),AND(E1284="GALV",H1284=""),AND(F1284="GALV",H1284="Y"),AND(F1284="GALV",H1284="UN"),AND(F1284="GALV",H1284=""),AND(F1284="GALV",I1284="Y"),AND(F1284="GALV",I1284="UN"),AND(F1284="GALV",I1284=""))),"GRR",IF(AND(B1284='Dropdown Answer Key'!$B$14,OR(E1284="Unknown",F1284="Unknown")),"Unknown SL","Non Lead")))))))))))</f>
        <v>ERROR</v>
      </c>
      <c r="T1284" s="83" t="str">
        <f>IF(OR(M1284="",Q1284="",S1284="ERROR"),"BLANK",IF((AND(M1284='Dropdown Answer Key'!$B$25,OR('Service Line Inventory'!S1284="Lead",S1284="Unknown SL"))),"Tier 1",IF(AND('Service Line Inventory'!M1284='Dropdown Answer Key'!$B$26,OR('Service Line Inventory'!S1284="Lead",S1284="Unknown SL")),"Tier 2",IF(AND('Service Line Inventory'!M1284='Dropdown Answer Key'!$B$27,OR('Service Line Inventory'!S1284="Lead",S1284="Unknown SL")),"Tier 2",IF('Service Line Inventory'!S1284="GRR","Tier 3",IF((AND('Service Line Inventory'!M1284='Dropdown Answer Key'!$B$25,'Service Line Inventory'!Q1284='Dropdown Answer Key'!$M$25,O1284='Dropdown Answer Key'!$G$27,'Service Line Inventory'!P1284='Dropdown Answer Key'!$J$27,S1284="Non Lead")),"Tier 4",IF((AND('Service Line Inventory'!M1284='Dropdown Answer Key'!$B$25,'Service Line Inventory'!Q1284='Dropdown Answer Key'!$M$25,O1284='Dropdown Answer Key'!$G$27,S1284="Non Lead")),"Tier 4",IF((AND('Service Line Inventory'!M1284='Dropdown Answer Key'!$B$25,'Service Line Inventory'!Q1284='Dropdown Answer Key'!$M$25,'Service Line Inventory'!P1284='Dropdown Answer Key'!$J$27,S1284="Non Lead")),"Tier 4","Tier 5"))))))))</f>
        <v>BLANK</v>
      </c>
      <c r="U1284" s="109" t="str">
        <f t="shared" si="77"/>
        <v>ERROR</v>
      </c>
      <c r="V1284" s="83" t="str">
        <f t="shared" si="78"/>
        <v>ERROR</v>
      </c>
      <c r="W1284" s="83" t="str">
        <f t="shared" si="79"/>
        <v>NO</v>
      </c>
      <c r="X1284" s="115"/>
      <c r="Y1284" s="84"/>
      <c r="Z1284" s="85"/>
    </row>
    <row r="1285" spans="1:26">
      <c r="A1285" s="89"/>
      <c r="B1285" s="90"/>
      <c r="C1285" s="112"/>
      <c r="D1285" s="90"/>
      <c r="E1285" s="112"/>
      <c r="F1285" s="112"/>
      <c r="G1285" s="114"/>
      <c r="H1285" s="102"/>
      <c r="I1285" s="90"/>
      <c r="J1285" s="91"/>
      <c r="K1285" s="90"/>
      <c r="L1285" s="102" t="str">
        <f t="shared" si="76"/>
        <v>ERROR</v>
      </c>
      <c r="M1285" s="118"/>
      <c r="N1285" s="90"/>
      <c r="O1285" s="90"/>
      <c r="P1285" s="90"/>
      <c r="Q1285" s="89"/>
      <c r="R1285" s="90"/>
      <c r="S1285" s="121" t="str">
        <f>IF(OR(B1285="",$C$3="",$G$3=""),"ERROR",IF(AND(B1285='Dropdown Answer Key'!$B$12,OR(E1285="Lead",E1285="U, May have L",E1285="COM",E1285="")),"Lead",IF(AND(B1285='Dropdown Answer Key'!$B$12,OR(AND(E1285="GALV",H1285="Y"),AND(E1285="GALV",H1285="UN"),AND(E1285="GALV",H1285=""))),"GRR",IF(AND(B1285='Dropdown Answer Key'!$B$12,E1285="Unknown"),"Unknown SL",IF(AND(B1285='Dropdown Answer Key'!$B$13,OR(F1285="Lead",F1285="U, May have L",F1285="COM",F1285="")),"Lead",IF(AND(B1285='Dropdown Answer Key'!$B$13,OR(AND(F1285="GALV",H1285="Y"),AND(F1285="GALV",H1285="UN"),AND(F1285="GALV",H1285=""))),"GRR",IF(AND(B1285='Dropdown Answer Key'!$B$13,F1285="Unknown"),"Unknown SL",IF(AND(B1285='Dropdown Answer Key'!$B$14,OR(E1285="Lead",E1285="U, May have L",E1285="COM",E1285="")),"Lead",IF(AND(B1285='Dropdown Answer Key'!$B$14,OR(F1285="Lead",F1285="U, May have L",F1285="COM",F1285="")),"Lead",IF(AND(B1285='Dropdown Answer Key'!$B$14,OR(AND(E1285="GALV",H1285="Y"),AND(E1285="GALV",H1285="UN"),AND(E1285="GALV",H1285=""),AND(F1285="GALV",H1285="Y"),AND(F1285="GALV",H1285="UN"),AND(F1285="GALV",H1285=""),AND(F1285="GALV",I1285="Y"),AND(F1285="GALV",I1285="UN"),AND(F1285="GALV",I1285=""))),"GRR",IF(AND(B1285='Dropdown Answer Key'!$B$14,OR(E1285="Unknown",F1285="Unknown")),"Unknown SL","Non Lead")))))))))))</f>
        <v>ERROR</v>
      </c>
      <c r="T1285" s="122" t="str">
        <f>IF(OR(M1285="",Q1285="",S1285="ERROR"),"BLANK",IF((AND(M1285='Dropdown Answer Key'!$B$25,OR('Service Line Inventory'!S1285="Lead",S1285="Unknown SL"))),"Tier 1",IF(AND('Service Line Inventory'!M1285='Dropdown Answer Key'!$B$26,OR('Service Line Inventory'!S1285="Lead",S1285="Unknown SL")),"Tier 2",IF(AND('Service Line Inventory'!M1285='Dropdown Answer Key'!$B$27,OR('Service Line Inventory'!S1285="Lead",S1285="Unknown SL")),"Tier 2",IF('Service Line Inventory'!S1285="GRR","Tier 3",IF((AND('Service Line Inventory'!M1285='Dropdown Answer Key'!$B$25,'Service Line Inventory'!Q1285='Dropdown Answer Key'!$M$25,O1285='Dropdown Answer Key'!$G$27,'Service Line Inventory'!P1285='Dropdown Answer Key'!$J$27,S1285="Non Lead")),"Tier 4",IF((AND('Service Line Inventory'!M1285='Dropdown Answer Key'!$B$25,'Service Line Inventory'!Q1285='Dropdown Answer Key'!$M$25,O1285='Dropdown Answer Key'!$G$27,S1285="Non Lead")),"Tier 4",IF((AND('Service Line Inventory'!M1285='Dropdown Answer Key'!$B$25,'Service Line Inventory'!Q1285='Dropdown Answer Key'!$M$25,'Service Line Inventory'!P1285='Dropdown Answer Key'!$J$27,S1285="Non Lead")),"Tier 4","Tier 5"))))))))</f>
        <v>BLANK</v>
      </c>
      <c r="U1285" s="123" t="str">
        <f t="shared" si="77"/>
        <v>ERROR</v>
      </c>
      <c r="V1285" s="122" t="str">
        <f t="shared" si="78"/>
        <v>ERROR</v>
      </c>
      <c r="W1285" s="122" t="str">
        <f t="shared" si="79"/>
        <v>NO</v>
      </c>
      <c r="X1285" s="116"/>
      <c r="Y1285" s="105"/>
      <c r="Z1285" s="85"/>
    </row>
    <row r="1286" spans="1:26">
      <c r="A1286" s="80"/>
      <c r="B1286" s="80"/>
      <c r="C1286" s="111"/>
      <c r="D1286" s="81"/>
      <c r="E1286" s="111"/>
      <c r="F1286" s="111"/>
      <c r="G1286" s="113"/>
      <c r="H1286" s="101"/>
      <c r="I1286" s="81"/>
      <c r="J1286" s="82"/>
      <c r="K1286" s="81"/>
      <c r="L1286" s="101" t="str">
        <f t="shared" si="76"/>
        <v>ERROR</v>
      </c>
      <c r="M1286" s="117"/>
      <c r="N1286" s="81"/>
      <c r="O1286" s="81"/>
      <c r="P1286" s="81"/>
      <c r="Q1286" s="80"/>
      <c r="R1286" s="81"/>
      <c r="S1286" s="106" t="str">
        <f>IF(OR(B1286="",$C$3="",$G$3=""),"ERROR",IF(AND(B1286='Dropdown Answer Key'!$B$12,OR(E1286="Lead",E1286="U, May have L",E1286="COM",E1286="")),"Lead",IF(AND(B1286='Dropdown Answer Key'!$B$12,OR(AND(E1286="GALV",H1286="Y"),AND(E1286="GALV",H1286="UN"),AND(E1286="GALV",H1286=""))),"GRR",IF(AND(B1286='Dropdown Answer Key'!$B$12,E1286="Unknown"),"Unknown SL",IF(AND(B1286='Dropdown Answer Key'!$B$13,OR(F1286="Lead",F1286="U, May have L",F1286="COM",F1286="")),"Lead",IF(AND(B1286='Dropdown Answer Key'!$B$13,OR(AND(F1286="GALV",H1286="Y"),AND(F1286="GALV",H1286="UN"),AND(F1286="GALV",H1286=""))),"GRR",IF(AND(B1286='Dropdown Answer Key'!$B$13,F1286="Unknown"),"Unknown SL",IF(AND(B1286='Dropdown Answer Key'!$B$14,OR(E1286="Lead",E1286="U, May have L",E1286="COM",E1286="")),"Lead",IF(AND(B1286='Dropdown Answer Key'!$B$14,OR(F1286="Lead",F1286="U, May have L",F1286="COM",F1286="")),"Lead",IF(AND(B1286='Dropdown Answer Key'!$B$14,OR(AND(E1286="GALV",H1286="Y"),AND(E1286="GALV",H1286="UN"),AND(E1286="GALV",H1286=""),AND(F1286="GALV",H1286="Y"),AND(F1286="GALV",H1286="UN"),AND(F1286="GALV",H1286=""),AND(F1286="GALV",I1286="Y"),AND(F1286="GALV",I1286="UN"),AND(F1286="GALV",I1286=""))),"GRR",IF(AND(B1286='Dropdown Answer Key'!$B$14,OR(E1286="Unknown",F1286="Unknown")),"Unknown SL","Non Lead")))))))))))</f>
        <v>ERROR</v>
      </c>
      <c r="T1286" s="83" t="str">
        <f>IF(OR(M1286="",Q1286="",S1286="ERROR"),"BLANK",IF((AND(M1286='Dropdown Answer Key'!$B$25,OR('Service Line Inventory'!S1286="Lead",S1286="Unknown SL"))),"Tier 1",IF(AND('Service Line Inventory'!M1286='Dropdown Answer Key'!$B$26,OR('Service Line Inventory'!S1286="Lead",S1286="Unknown SL")),"Tier 2",IF(AND('Service Line Inventory'!M1286='Dropdown Answer Key'!$B$27,OR('Service Line Inventory'!S1286="Lead",S1286="Unknown SL")),"Tier 2",IF('Service Line Inventory'!S1286="GRR","Tier 3",IF((AND('Service Line Inventory'!M1286='Dropdown Answer Key'!$B$25,'Service Line Inventory'!Q1286='Dropdown Answer Key'!$M$25,O1286='Dropdown Answer Key'!$G$27,'Service Line Inventory'!P1286='Dropdown Answer Key'!$J$27,S1286="Non Lead")),"Tier 4",IF((AND('Service Line Inventory'!M1286='Dropdown Answer Key'!$B$25,'Service Line Inventory'!Q1286='Dropdown Answer Key'!$M$25,O1286='Dropdown Answer Key'!$G$27,S1286="Non Lead")),"Tier 4",IF((AND('Service Line Inventory'!M1286='Dropdown Answer Key'!$B$25,'Service Line Inventory'!Q1286='Dropdown Answer Key'!$M$25,'Service Line Inventory'!P1286='Dropdown Answer Key'!$J$27,S1286="Non Lead")),"Tier 4","Tier 5"))))))))</f>
        <v>BLANK</v>
      </c>
      <c r="U1286" s="109" t="str">
        <f t="shared" si="77"/>
        <v>ERROR</v>
      </c>
      <c r="V1286" s="83" t="str">
        <f t="shared" si="78"/>
        <v>ERROR</v>
      </c>
      <c r="W1286" s="83" t="str">
        <f t="shared" si="79"/>
        <v>NO</v>
      </c>
      <c r="X1286" s="115"/>
      <c r="Y1286" s="84"/>
      <c r="Z1286" s="85"/>
    </row>
    <row r="1287" spans="1:26">
      <c r="A1287" s="89"/>
      <c r="B1287" s="90"/>
      <c r="C1287" s="112"/>
      <c r="D1287" s="90"/>
      <c r="E1287" s="112"/>
      <c r="F1287" s="112"/>
      <c r="G1287" s="114"/>
      <c r="H1287" s="102"/>
      <c r="I1287" s="90"/>
      <c r="J1287" s="91"/>
      <c r="K1287" s="90"/>
      <c r="L1287" s="102" t="str">
        <f t="shared" si="76"/>
        <v>ERROR</v>
      </c>
      <c r="M1287" s="118"/>
      <c r="N1287" s="90"/>
      <c r="O1287" s="90"/>
      <c r="P1287" s="90"/>
      <c r="Q1287" s="89"/>
      <c r="R1287" s="90"/>
      <c r="S1287" s="121" t="str">
        <f>IF(OR(B1287="",$C$3="",$G$3=""),"ERROR",IF(AND(B1287='Dropdown Answer Key'!$B$12,OR(E1287="Lead",E1287="U, May have L",E1287="COM",E1287="")),"Lead",IF(AND(B1287='Dropdown Answer Key'!$B$12,OR(AND(E1287="GALV",H1287="Y"),AND(E1287="GALV",H1287="UN"),AND(E1287="GALV",H1287=""))),"GRR",IF(AND(B1287='Dropdown Answer Key'!$B$12,E1287="Unknown"),"Unknown SL",IF(AND(B1287='Dropdown Answer Key'!$B$13,OR(F1287="Lead",F1287="U, May have L",F1287="COM",F1287="")),"Lead",IF(AND(B1287='Dropdown Answer Key'!$B$13,OR(AND(F1287="GALV",H1287="Y"),AND(F1287="GALV",H1287="UN"),AND(F1287="GALV",H1287=""))),"GRR",IF(AND(B1287='Dropdown Answer Key'!$B$13,F1287="Unknown"),"Unknown SL",IF(AND(B1287='Dropdown Answer Key'!$B$14,OR(E1287="Lead",E1287="U, May have L",E1287="COM",E1287="")),"Lead",IF(AND(B1287='Dropdown Answer Key'!$B$14,OR(F1287="Lead",F1287="U, May have L",F1287="COM",F1287="")),"Lead",IF(AND(B1287='Dropdown Answer Key'!$B$14,OR(AND(E1287="GALV",H1287="Y"),AND(E1287="GALV",H1287="UN"),AND(E1287="GALV",H1287=""),AND(F1287="GALV",H1287="Y"),AND(F1287="GALV",H1287="UN"),AND(F1287="GALV",H1287=""),AND(F1287="GALV",I1287="Y"),AND(F1287="GALV",I1287="UN"),AND(F1287="GALV",I1287=""))),"GRR",IF(AND(B1287='Dropdown Answer Key'!$B$14,OR(E1287="Unknown",F1287="Unknown")),"Unknown SL","Non Lead")))))))))))</f>
        <v>ERROR</v>
      </c>
      <c r="T1287" s="122" t="str">
        <f>IF(OR(M1287="",Q1287="",S1287="ERROR"),"BLANK",IF((AND(M1287='Dropdown Answer Key'!$B$25,OR('Service Line Inventory'!S1287="Lead",S1287="Unknown SL"))),"Tier 1",IF(AND('Service Line Inventory'!M1287='Dropdown Answer Key'!$B$26,OR('Service Line Inventory'!S1287="Lead",S1287="Unknown SL")),"Tier 2",IF(AND('Service Line Inventory'!M1287='Dropdown Answer Key'!$B$27,OR('Service Line Inventory'!S1287="Lead",S1287="Unknown SL")),"Tier 2",IF('Service Line Inventory'!S1287="GRR","Tier 3",IF((AND('Service Line Inventory'!M1287='Dropdown Answer Key'!$B$25,'Service Line Inventory'!Q1287='Dropdown Answer Key'!$M$25,O1287='Dropdown Answer Key'!$G$27,'Service Line Inventory'!P1287='Dropdown Answer Key'!$J$27,S1287="Non Lead")),"Tier 4",IF((AND('Service Line Inventory'!M1287='Dropdown Answer Key'!$B$25,'Service Line Inventory'!Q1287='Dropdown Answer Key'!$M$25,O1287='Dropdown Answer Key'!$G$27,S1287="Non Lead")),"Tier 4",IF((AND('Service Line Inventory'!M1287='Dropdown Answer Key'!$B$25,'Service Line Inventory'!Q1287='Dropdown Answer Key'!$M$25,'Service Line Inventory'!P1287='Dropdown Answer Key'!$J$27,S1287="Non Lead")),"Tier 4","Tier 5"))))))))</f>
        <v>BLANK</v>
      </c>
      <c r="U1287" s="123" t="str">
        <f t="shared" si="77"/>
        <v>ERROR</v>
      </c>
      <c r="V1287" s="122" t="str">
        <f t="shared" si="78"/>
        <v>ERROR</v>
      </c>
      <c r="W1287" s="122" t="str">
        <f t="shared" si="79"/>
        <v>NO</v>
      </c>
      <c r="X1287" s="116"/>
      <c r="Y1287" s="105"/>
      <c r="Z1287" s="85"/>
    </row>
    <row r="1288" spans="1:26">
      <c r="A1288" s="80"/>
      <c r="B1288" s="80"/>
      <c r="C1288" s="111"/>
      <c r="D1288" s="81"/>
      <c r="E1288" s="111"/>
      <c r="F1288" s="111"/>
      <c r="G1288" s="113"/>
      <c r="H1288" s="101"/>
      <c r="I1288" s="81"/>
      <c r="J1288" s="82"/>
      <c r="K1288" s="81"/>
      <c r="L1288" s="101" t="str">
        <f t="shared" ref="L1288:L1351" si="80">S1288</f>
        <v>ERROR</v>
      </c>
      <c r="M1288" s="117"/>
      <c r="N1288" s="81"/>
      <c r="O1288" s="81"/>
      <c r="P1288" s="81"/>
      <c r="Q1288" s="80"/>
      <c r="R1288" s="81"/>
      <c r="S1288" s="106" t="str">
        <f>IF(OR(B1288="",$C$3="",$G$3=""),"ERROR",IF(AND(B1288='Dropdown Answer Key'!$B$12,OR(E1288="Lead",E1288="U, May have L",E1288="COM",E1288="")),"Lead",IF(AND(B1288='Dropdown Answer Key'!$B$12,OR(AND(E1288="GALV",H1288="Y"),AND(E1288="GALV",H1288="UN"),AND(E1288="GALV",H1288=""))),"GRR",IF(AND(B1288='Dropdown Answer Key'!$B$12,E1288="Unknown"),"Unknown SL",IF(AND(B1288='Dropdown Answer Key'!$B$13,OR(F1288="Lead",F1288="U, May have L",F1288="COM",F1288="")),"Lead",IF(AND(B1288='Dropdown Answer Key'!$B$13,OR(AND(F1288="GALV",H1288="Y"),AND(F1288="GALV",H1288="UN"),AND(F1288="GALV",H1288=""))),"GRR",IF(AND(B1288='Dropdown Answer Key'!$B$13,F1288="Unknown"),"Unknown SL",IF(AND(B1288='Dropdown Answer Key'!$B$14,OR(E1288="Lead",E1288="U, May have L",E1288="COM",E1288="")),"Lead",IF(AND(B1288='Dropdown Answer Key'!$B$14,OR(F1288="Lead",F1288="U, May have L",F1288="COM",F1288="")),"Lead",IF(AND(B1288='Dropdown Answer Key'!$B$14,OR(AND(E1288="GALV",H1288="Y"),AND(E1288="GALV",H1288="UN"),AND(E1288="GALV",H1288=""),AND(F1288="GALV",H1288="Y"),AND(F1288="GALV",H1288="UN"),AND(F1288="GALV",H1288=""),AND(F1288="GALV",I1288="Y"),AND(F1288="GALV",I1288="UN"),AND(F1288="GALV",I1288=""))),"GRR",IF(AND(B1288='Dropdown Answer Key'!$B$14,OR(E1288="Unknown",F1288="Unknown")),"Unknown SL","Non Lead")))))))))))</f>
        <v>ERROR</v>
      </c>
      <c r="T1288" s="83" t="str">
        <f>IF(OR(M1288="",Q1288="",S1288="ERROR"),"BLANK",IF((AND(M1288='Dropdown Answer Key'!$B$25,OR('Service Line Inventory'!S1288="Lead",S1288="Unknown SL"))),"Tier 1",IF(AND('Service Line Inventory'!M1288='Dropdown Answer Key'!$B$26,OR('Service Line Inventory'!S1288="Lead",S1288="Unknown SL")),"Tier 2",IF(AND('Service Line Inventory'!M1288='Dropdown Answer Key'!$B$27,OR('Service Line Inventory'!S1288="Lead",S1288="Unknown SL")),"Tier 2",IF('Service Line Inventory'!S1288="GRR","Tier 3",IF((AND('Service Line Inventory'!M1288='Dropdown Answer Key'!$B$25,'Service Line Inventory'!Q1288='Dropdown Answer Key'!$M$25,O1288='Dropdown Answer Key'!$G$27,'Service Line Inventory'!P1288='Dropdown Answer Key'!$J$27,S1288="Non Lead")),"Tier 4",IF((AND('Service Line Inventory'!M1288='Dropdown Answer Key'!$B$25,'Service Line Inventory'!Q1288='Dropdown Answer Key'!$M$25,O1288='Dropdown Answer Key'!$G$27,S1288="Non Lead")),"Tier 4",IF((AND('Service Line Inventory'!M1288='Dropdown Answer Key'!$B$25,'Service Line Inventory'!Q1288='Dropdown Answer Key'!$M$25,'Service Line Inventory'!P1288='Dropdown Answer Key'!$J$27,S1288="Non Lead")),"Tier 4","Tier 5"))))))))</f>
        <v>BLANK</v>
      </c>
      <c r="U1288" s="109" t="str">
        <f t="shared" si="77"/>
        <v>ERROR</v>
      </c>
      <c r="V1288" s="83" t="str">
        <f t="shared" si="78"/>
        <v>ERROR</v>
      </c>
      <c r="W1288" s="83" t="str">
        <f t="shared" si="79"/>
        <v>NO</v>
      </c>
      <c r="X1288" s="115"/>
      <c r="Y1288" s="84"/>
      <c r="Z1288" s="85"/>
    </row>
    <row r="1289" spans="1:26">
      <c r="A1289" s="89"/>
      <c r="B1289" s="90"/>
      <c r="C1289" s="112"/>
      <c r="D1289" s="90"/>
      <c r="E1289" s="112"/>
      <c r="F1289" s="112"/>
      <c r="G1289" s="114"/>
      <c r="H1289" s="102"/>
      <c r="I1289" s="90"/>
      <c r="J1289" s="91"/>
      <c r="K1289" s="90"/>
      <c r="L1289" s="102" t="str">
        <f t="shared" si="80"/>
        <v>ERROR</v>
      </c>
      <c r="M1289" s="118"/>
      <c r="N1289" s="90"/>
      <c r="O1289" s="90"/>
      <c r="P1289" s="90"/>
      <c r="Q1289" s="89"/>
      <c r="R1289" s="90"/>
      <c r="S1289" s="121" t="str">
        <f>IF(OR(B1289="",$C$3="",$G$3=""),"ERROR",IF(AND(B1289='Dropdown Answer Key'!$B$12,OR(E1289="Lead",E1289="U, May have L",E1289="COM",E1289="")),"Lead",IF(AND(B1289='Dropdown Answer Key'!$B$12,OR(AND(E1289="GALV",H1289="Y"),AND(E1289="GALV",H1289="UN"),AND(E1289="GALV",H1289=""))),"GRR",IF(AND(B1289='Dropdown Answer Key'!$B$12,E1289="Unknown"),"Unknown SL",IF(AND(B1289='Dropdown Answer Key'!$B$13,OR(F1289="Lead",F1289="U, May have L",F1289="COM",F1289="")),"Lead",IF(AND(B1289='Dropdown Answer Key'!$B$13,OR(AND(F1289="GALV",H1289="Y"),AND(F1289="GALV",H1289="UN"),AND(F1289="GALV",H1289=""))),"GRR",IF(AND(B1289='Dropdown Answer Key'!$B$13,F1289="Unknown"),"Unknown SL",IF(AND(B1289='Dropdown Answer Key'!$B$14,OR(E1289="Lead",E1289="U, May have L",E1289="COM",E1289="")),"Lead",IF(AND(B1289='Dropdown Answer Key'!$B$14,OR(F1289="Lead",F1289="U, May have L",F1289="COM",F1289="")),"Lead",IF(AND(B1289='Dropdown Answer Key'!$B$14,OR(AND(E1289="GALV",H1289="Y"),AND(E1289="GALV",H1289="UN"),AND(E1289="GALV",H1289=""),AND(F1289="GALV",H1289="Y"),AND(F1289="GALV",H1289="UN"),AND(F1289="GALV",H1289=""),AND(F1289="GALV",I1289="Y"),AND(F1289="GALV",I1289="UN"),AND(F1289="GALV",I1289=""))),"GRR",IF(AND(B1289='Dropdown Answer Key'!$B$14,OR(E1289="Unknown",F1289="Unknown")),"Unknown SL","Non Lead")))))))))))</f>
        <v>ERROR</v>
      </c>
      <c r="T1289" s="122" t="str">
        <f>IF(OR(M1289="",Q1289="",S1289="ERROR"),"BLANK",IF((AND(M1289='Dropdown Answer Key'!$B$25,OR('Service Line Inventory'!S1289="Lead",S1289="Unknown SL"))),"Tier 1",IF(AND('Service Line Inventory'!M1289='Dropdown Answer Key'!$B$26,OR('Service Line Inventory'!S1289="Lead",S1289="Unknown SL")),"Tier 2",IF(AND('Service Line Inventory'!M1289='Dropdown Answer Key'!$B$27,OR('Service Line Inventory'!S1289="Lead",S1289="Unknown SL")),"Tier 2",IF('Service Line Inventory'!S1289="GRR","Tier 3",IF((AND('Service Line Inventory'!M1289='Dropdown Answer Key'!$B$25,'Service Line Inventory'!Q1289='Dropdown Answer Key'!$M$25,O1289='Dropdown Answer Key'!$G$27,'Service Line Inventory'!P1289='Dropdown Answer Key'!$J$27,S1289="Non Lead")),"Tier 4",IF((AND('Service Line Inventory'!M1289='Dropdown Answer Key'!$B$25,'Service Line Inventory'!Q1289='Dropdown Answer Key'!$M$25,O1289='Dropdown Answer Key'!$G$27,S1289="Non Lead")),"Tier 4",IF((AND('Service Line Inventory'!M1289='Dropdown Answer Key'!$B$25,'Service Line Inventory'!Q1289='Dropdown Answer Key'!$M$25,'Service Line Inventory'!P1289='Dropdown Answer Key'!$J$27,S1289="Non Lead")),"Tier 4","Tier 5"))))))))</f>
        <v>BLANK</v>
      </c>
      <c r="U1289" s="123" t="str">
        <f t="shared" ref="U1289:U1352" si="81">IF(OR(S1289="LEAD",S1289="GRR",S1289="Unknown SL"),"YES",IF(S1289="ERROR","ERROR","NO"))</f>
        <v>ERROR</v>
      </c>
      <c r="V1289" s="122" t="str">
        <f t="shared" ref="V1289:V1352" si="82">IF((OR(S1289="LEAD",S1289="GRR",S1289="Unknown SL")),"YES",IF(S1289="ERROR","ERROR","NO"))</f>
        <v>ERROR</v>
      </c>
      <c r="W1289" s="122" t="str">
        <f t="shared" ref="W1289:W1352" si="83">IF(V1289="YES","YES","NO")</f>
        <v>NO</v>
      </c>
      <c r="X1289" s="116"/>
      <c r="Y1289" s="105"/>
      <c r="Z1289" s="85"/>
    </row>
    <row r="1290" spans="1:26">
      <c r="A1290" s="80"/>
      <c r="B1290" s="80"/>
      <c r="C1290" s="111"/>
      <c r="D1290" s="81"/>
      <c r="E1290" s="111"/>
      <c r="F1290" s="111"/>
      <c r="G1290" s="113"/>
      <c r="H1290" s="101"/>
      <c r="I1290" s="81"/>
      <c r="J1290" s="82"/>
      <c r="K1290" s="81"/>
      <c r="L1290" s="101" t="str">
        <f t="shared" si="80"/>
        <v>ERROR</v>
      </c>
      <c r="M1290" s="117"/>
      <c r="N1290" s="81"/>
      <c r="O1290" s="81"/>
      <c r="P1290" s="81"/>
      <c r="Q1290" s="80"/>
      <c r="R1290" s="81"/>
      <c r="S1290" s="106" t="str">
        <f>IF(OR(B1290="",$C$3="",$G$3=""),"ERROR",IF(AND(B1290='Dropdown Answer Key'!$B$12,OR(E1290="Lead",E1290="U, May have L",E1290="COM",E1290="")),"Lead",IF(AND(B1290='Dropdown Answer Key'!$B$12,OR(AND(E1290="GALV",H1290="Y"),AND(E1290="GALV",H1290="UN"),AND(E1290="GALV",H1290=""))),"GRR",IF(AND(B1290='Dropdown Answer Key'!$B$12,E1290="Unknown"),"Unknown SL",IF(AND(B1290='Dropdown Answer Key'!$B$13,OR(F1290="Lead",F1290="U, May have L",F1290="COM",F1290="")),"Lead",IF(AND(B1290='Dropdown Answer Key'!$B$13,OR(AND(F1290="GALV",H1290="Y"),AND(F1290="GALV",H1290="UN"),AND(F1290="GALV",H1290=""))),"GRR",IF(AND(B1290='Dropdown Answer Key'!$B$13,F1290="Unknown"),"Unknown SL",IF(AND(B1290='Dropdown Answer Key'!$B$14,OR(E1290="Lead",E1290="U, May have L",E1290="COM",E1290="")),"Lead",IF(AND(B1290='Dropdown Answer Key'!$B$14,OR(F1290="Lead",F1290="U, May have L",F1290="COM",F1290="")),"Lead",IF(AND(B1290='Dropdown Answer Key'!$B$14,OR(AND(E1290="GALV",H1290="Y"),AND(E1290="GALV",H1290="UN"),AND(E1290="GALV",H1290=""),AND(F1290="GALV",H1290="Y"),AND(F1290="GALV",H1290="UN"),AND(F1290="GALV",H1290=""),AND(F1290="GALV",I1290="Y"),AND(F1290="GALV",I1290="UN"),AND(F1290="GALV",I1290=""))),"GRR",IF(AND(B1290='Dropdown Answer Key'!$B$14,OR(E1290="Unknown",F1290="Unknown")),"Unknown SL","Non Lead")))))))))))</f>
        <v>ERROR</v>
      </c>
      <c r="T1290" s="83" t="str">
        <f>IF(OR(M1290="",Q1290="",S1290="ERROR"),"BLANK",IF((AND(M1290='Dropdown Answer Key'!$B$25,OR('Service Line Inventory'!S1290="Lead",S1290="Unknown SL"))),"Tier 1",IF(AND('Service Line Inventory'!M1290='Dropdown Answer Key'!$B$26,OR('Service Line Inventory'!S1290="Lead",S1290="Unknown SL")),"Tier 2",IF(AND('Service Line Inventory'!M1290='Dropdown Answer Key'!$B$27,OR('Service Line Inventory'!S1290="Lead",S1290="Unknown SL")),"Tier 2",IF('Service Line Inventory'!S1290="GRR","Tier 3",IF((AND('Service Line Inventory'!M1290='Dropdown Answer Key'!$B$25,'Service Line Inventory'!Q1290='Dropdown Answer Key'!$M$25,O1290='Dropdown Answer Key'!$G$27,'Service Line Inventory'!P1290='Dropdown Answer Key'!$J$27,S1290="Non Lead")),"Tier 4",IF((AND('Service Line Inventory'!M1290='Dropdown Answer Key'!$B$25,'Service Line Inventory'!Q1290='Dropdown Answer Key'!$M$25,O1290='Dropdown Answer Key'!$G$27,S1290="Non Lead")),"Tier 4",IF((AND('Service Line Inventory'!M1290='Dropdown Answer Key'!$B$25,'Service Line Inventory'!Q1290='Dropdown Answer Key'!$M$25,'Service Line Inventory'!P1290='Dropdown Answer Key'!$J$27,S1290="Non Lead")),"Tier 4","Tier 5"))))))))</f>
        <v>BLANK</v>
      </c>
      <c r="U1290" s="109" t="str">
        <f t="shared" si="81"/>
        <v>ERROR</v>
      </c>
      <c r="V1290" s="83" t="str">
        <f t="shared" si="82"/>
        <v>ERROR</v>
      </c>
      <c r="W1290" s="83" t="str">
        <f t="shared" si="83"/>
        <v>NO</v>
      </c>
      <c r="X1290" s="115"/>
      <c r="Y1290" s="84"/>
      <c r="Z1290" s="85"/>
    </row>
    <row r="1291" spans="1:26">
      <c r="A1291" s="89"/>
      <c r="B1291" s="90"/>
      <c r="C1291" s="112"/>
      <c r="D1291" s="90"/>
      <c r="E1291" s="112"/>
      <c r="F1291" s="112"/>
      <c r="G1291" s="114"/>
      <c r="H1291" s="102"/>
      <c r="I1291" s="90"/>
      <c r="J1291" s="91"/>
      <c r="K1291" s="90"/>
      <c r="L1291" s="102" t="str">
        <f t="shared" si="80"/>
        <v>ERROR</v>
      </c>
      <c r="M1291" s="118"/>
      <c r="N1291" s="90"/>
      <c r="O1291" s="90"/>
      <c r="P1291" s="90"/>
      <c r="Q1291" s="89"/>
      <c r="R1291" s="90"/>
      <c r="S1291" s="121" t="str">
        <f>IF(OR(B1291="",$C$3="",$G$3=""),"ERROR",IF(AND(B1291='Dropdown Answer Key'!$B$12,OR(E1291="Lead",E1291="U, May have L",E1291="COM",E1291="")),"Lead",IF(AND(B1291='Dropdown Answer Key'!$B$12,OR(AND(E1291="GALV",H1291="Y"),AND(E1291="GALV",H1291="UN"),AND(E1291="GALV",H1291=""))),"GRR",IF(AND(B1291='Dropdown Answer Key'!$B$12,E1291="Unknown"),"Unknown SL",IF(AND(B1291='Dropdown Answer Key'!$B$13,OR(F1291="Lead",F1291="U, May have L",F1291="COM",F1291="")),"Lead",IF(AND(B1291='Dropdown Answer Key'!$B$13,OR(AND(F1291="GALV",H1291="Y"),AND(F1291="GALV",H1291="UN"),AND(F1291="GALV",H1291=""))),"GRR",IF(AND(B1291='Dropdown Answer Key'!$B$13,F1291="Unknown"),"Unknown SL",IF(AND(B1291='Dropdown Answer Key'!$B$14,OR(E1291="Lead",E1291="U, May have L",E1291="COM",E1291="")),"Lead",IF(AND(B1291='Dropdown Answer Key'!$B$14,OR(F1291="Lead",F1291="U, May have L",F1291="COM",F1291="")),"Lead",IF(AND(B1291='Dropdown Answer Key'!$B$14,OR(AND(E1291="GALV",H1291="Y"),AND(E1291="GALV",H1291="UN"),AND(E1291="GALV",H1291=""),AND(F1291="GALV",H1291="Y"),AND(F1291="GALV",H1291="UN"),AND(F1291="GALV",H1291=""),AND(F1291="GALV",I1291="Y"),AND(F1291="GALV",I1291="UN"),AND(F1291="GALV",I1291=""))),"GRR",IF(AND(B1291='Dropdown Answer Key'!$B$14,OR(E1291="Unknown",F1291="Unknown")),"Unknown SL","Non Lead")))))))))))</f>
        <v>ERROR</v>
      </c>
      <c r="T1291" s="122" t="str">
        <f>IF(OR(M1291="",Q1291="",S1291="ERROR"),"BLANK",IF((AND(M1291='Dropdown Answer Key'!$B$25,OR('Service Line Inventory'!S1291="Lead",S1291="Unknown SL"))),"Tier 1",IF(AND('Service Line Inventory'!M1291='Dropdown Answer Key'!$B$26,OR('Service Line Inventory'!S1291="Lead",S1291="Unknown SL")),"Tier 2",IF(AND('Service Line Inventory'!M1291='Dropdown Answer Key'!$B$27,OR('Service Line Inventory'!S1291="Lead",S1291="Unknown SL")),"Tier 2",IF('Service Line Inventory'!S1291="GRR","Tier 3",IF((AND('Service Line Inventory'!M1291='Dropdown Answer Key'!$B$25,'Service Line Inventory'!Q1291='Dropdown Answer Key'!$M$25,O1291='Dropdown Answer Key'!$G$27,'Service Line Inventory'!P1291='Dropdown Answer Key'!$J$27,S1291="Non Lead")),"Tier 4",IF((AND('Service Line Inventory'!M1291='Dropdown Answer Key'!$B$25,'Service Line Inventory'!Q1291='Dropdown Answer Key'!$M$25,O1291='Dropdown Answer Key'!$G$27,S1291="Non Lead")),"Tier 4",IF((AND('Service Line Inventory'!M1291='Dropdown Answer Key'!$B$25,'Service Line Inventory'!Q1291='Dropdown Answer Key'!$M$25,'Service Line Inventory'!P1291='Dropdown Answer Key'!$J$27,S1291="Non Lead")),"Tier 4","Tier 5"))))))))</f>
        <v>BLANK</v>
      </c>
      <c r="U1291" s="123" t="str">
        <f t="shared" si="81"/>
        <v>ERROR</v>
      </c>
      <c r="V1291" s="122" t="str">
        <f t="shared" si="82"/>
        <v>ERROR</v>
      </c>
      <c r="W1291" s="122" t="str">
        <f t="shared" si="83"/>
        <v>NO</v>
      </c>
      <c r="X1291" s="116"/>
      <c r="Y1291" s="105"/>
      <c r="Z1291" s="85"/>
    </row>
    <row r="1292" spans="1:26">
      <c r="A1292" s="80"/>
      <c r="B1292" s="80"/>
      <c r="C1292" s="111"/>
      <c r="D1292" s="81"/>
      <c r="E1292" s="111"/>
      <c r="F1292" s="111"/>
      <c r="G1292" s="113"/>
      <c r="H1292" s="101"/>
      <c r="I1292" s="81"/>
      <c r="J1292" s="82"/>
      <c r="K1292" s="81"/>
      <c r="L1292" s="101" t="str">
        <f t="shared" si="80"/>
        <v>ERROR</v>
      </c>
      <c r="M1292" s="117"/>
      <c r="N1292" s="81"/>
      <c r="O1292" s="81"/>
      <c r="P1292" s="81"/>
      <c r="Q1292" s="80"/>
      <c r="R1292" s="81"/>
      <c r="S1292" s="106" t="str">
        <f>IF(OR(B1292="",$C$3="",$G$3=""),"ERROR",IF(AND(B1292='Dropdown Answer Key'!$B$12,OR(E1292="Lead",E1292="U, May have L",E1292="COM",E1292="")),"Lead",IF(AND(B1292='Dropdown Answer Key'!$B$12,OR(AND(E1292="GALV",H1292="Y"),AND(E1292="GALV",H1292="UN"),AND(E1292="GALV",H1292=""))),"GRR",IF(AND(B1292='Dropdown Answer Key'!$B$12,E1292="Unknown"),"Unknown SL",IF(AND(B1292='Dropdown Answer Key'!$B$13,OR(F1292="Lead",F1292="U, May have L",F1292="COM",F1292="")),"Lead",IF(AND(B1292='Dropdown Answer Key'!$B$13,OR(AND(F1292="GALV",H1292="Y"),AND(F1292="GALV",H1292="UN"),AND(F1292="GALV",H1292=""))),"GRR",IF(AND(B1292='Dropdown Answer Key'!$B$13,F1292="Unknown"),"Unknown SL",IF(AND(B1292='Dropdown Answer Key'!$B$14,OR(E1292="Lead",E1292="U, May have L",E1292="COM",E1292="")),"Lead",IF(AND(B1292='Dropdown Answer Key'!$B$14,OR(F1292="Lead",F1292="U, May have L",F1292="COM",F1292="")),"Lead",IF(AND(B1292='Dropdown Answer Key'!$B$14,OR(AND(E1292="GALV",H1292="Y"),AND(E1292="GALV",H1292="UN"),AND(E1292="GALV",H1292=""),AND(F1292="GALV",H1292="Y"),AND(F1292="GALV",H1292="UN"),AND(F1292="GALV",H1292=""),AND(F1292="GALV",I1292="Y"),AND(F1292="GALV",I1292="UN"),AND(F1292="GALV",I1292=""))),"GRR",IF(AND(B1292='Dropdown Answer Key'!$B$14,OR(E1292="Unknown",F1292="Unknown")),"Unknown SL","Non Lead")))))))))))</f>
        <v>ERROR</v>
      </c>
      <c r="T1292" s="83" t="str">
        <f>IF(OR(M1292="",Q1292="",S1292="ERROR"),"BLANK",IF((AND(M1292='Dropdown Answer Key'!$B$25,OR('Service Line Inventory'!S1292="Lead",S1292="Unknown SL"))),"Tier 1",IF(AND('Service Line Inventory'!M1292='Dropdown Answer Key'!$B$26,OR('Service Line Inventory'!S1292="Lead",S1292="Unknown SL")),"Tier 2",IF(AND('Service Line Inventory'!M1292='Dropdown Answer Key'!$B$27,OR('Service Line Inventory'!S1292="Lead",S1292="Unknown SL")),"Tier 2",IF('Service Line Inventory'!S1292="GRR","Tier 3",IF((AND('Service Line Inventory'!M1292='Dropdown Answer Key'!$B$25,'Service Line Inventory'!Q1292='Dropdown Answer Key'!$M$25,O1292='Dropdown Answer Key'!$G$27,'Service Line Inventory'!P1292='Dropdown Answer Key'!$J$27,S1292="Non Lead")),"Tier 4",IF((AND('Service Line Inventory'!M1292='Dropdown Answer Key'!$B$25,'Service Line Inventory'!Q1292='Dropdown Answer Key'!$M$25,O1292='Dropdown Answer Key'!$G$27,S1292="Non Lead")),"Tier 4",IF((AND('Service Line Inventory'!M1292='Dropdown Answer Key'!$B$25,'Service Line Inventory'!Q1292='Dropdown Answer Key'!$M$25,'Service Line Inventory'!P1292='Dropdown Answer Key'!$J$27,S1292="Non Lead")),"Tier 4","Tier 5"))))))))</f>
        <v>BLANK</v>
      </c>
      <c r="U1292" s="109" t="str">
        <f t="shared" si="81"/>
        <v>ERROR</v>
      </c>
      <c r="V1292" s="83" t="str">
        <f t="shared" si="82"/>
        <v>ERROR</v>
      </c>
      <c r="W1292" s="83" t="str">
        <f t="shared" si="83"/>
        <v>NO</v>
      </c>
      <c r="X1292" s="115"/>
      <c r="Y1292" s="84"/>
      <c r="Z1292" s="85"/>
    </row>
    <row r="1293" spans="1:26">
      <c r="A1293" s="89"/>
      <c r="B1293" s="90"/>
      <c r="C1293" s="112"/>
      <c r="D1293" s="90"/>
      <c r="E1293" s="112"/>
      <c r="F1293" s="112"/>
      <c r="G1293" s="114"/>
      <c r="H1293" s="102"/>
      <c r="I1293" s="90"/>
      <c r="J1293" s="91"/>
      <c r="K1293" s="90"/>
      <c r="L1293" s="102" t="str">
        <f t="shared" si="80"/>
        <v>ERROR</v>
      </c>
      <c r="M1293" s="118"/>
      <c r="N1293" s="90"/>
      <c r="O1293" s="90"/>
      <c r="P1293" s="90"/>
      <c r="Q1293" s="89"/>
      <c r="R1293" s="90"/>
      <c r="S1293" s="121" t="str">
        <f>IF(OR(B1293="",$C$3="",$G$3=""),"ERROR",IF(AND(B1293='Dropdown Answer Key'!$B$12,OR(E1293="Lead",E1293="U, May have L",E1293="COM",E1293="")),"Lead",IF(AND(B1293='Dropdown Answer Key'!$B$12,OR(AND(E1293="GALV",H1293="Y"),AND(E1293="GALV",H1293="UN"),AND(E1293="GALV",H1293=""))),"GRR",IF(AND(B1293='Dropdown Answer Key'!$B$12,E1293="Unknown"),"Unknown SL",IF(AND(B1293='Dropdown Answer Key'!$B$13,OR(F1293="Lead",F1293="U, May have L",F1293="COM",F1293="")),"Lead",IF(AND(B1293='Dropdown Answer Key'!$B$13,OR(AND(F1293="GALV",H1293="Y"),AND(F1293="GALV",H1293="UN"),AND(F1293="GALV",H1293=""))),"GRR",IF(AND(B1293='Dropdown Answer Key'!$B$13,F1293="Unknown"),"Unknown SL",IF(AND(B1293='Dropdown Answer Key'!$B$14,OR(E1293="Lead",E1293="U, May have L",E1293="COM",E1293="")),"Lead",IF(AND(B1293='Dropdown Answer Key'!$B$14,OR(F1293="Lead",F1293="U, May have L",F1293="COM",F1293="")),"Lead",IF(AND(B1293='Dropdown Answer Key'!$B$14,OR(AND(E1293="GALV",H1293="Y"),AND(E1293="GALV",H1293="UN"),AND(E1293="GALV",H1293=""),AND(F1293="GALV",H1293="Y"),AND(F1293="GALV",H1293="UN"),AND(F1293="GALV",H1293=""),AND(F1293="GALV",I1293="Y"),AND(F1293="GALV",I1293="UN"),AND(F1293="GALV",I1293=""))),"GRR",IF(AND(B1293='Dropdown Answer Key'!$B$14,OR(E1293="Unknown",F1293="Unknown")),"Unknown SL","Non Lead")))))))))))</f>
        <v>ERROR</v>
      </c>
      <c r="T1293" s="122" t="str">
        <f>IF(OR(M1293="",Q1293="",S1293="ERROR"),"BLANK",IF((AND(M1293='Dropdown Answer Key'!$B$25,OR('Service Line Inventory'!S1293="Lead",S1293="Unknown SL"))),"Tier 1",IF(AND('Service Line Inventory'!M1293='Dropdown Answer Key'!$B$26,OR('Service Line Inventory'!S1293="Lead",S1293="Unknown SL")),"Tier 2",IF(AND('Service Line Inventory'!M1293='Dropdown Answer Key'!$B$27,OR('Service Line Inventory'!S1293="Lead",S1293="Unknown SL")),"Tier 2",IF('Service Line Inventory'!S1293="GRR","Tier 3",IF((AND('Service Line Inventory'!M1293='Dropdown Answer Key'!$B$25,'Service Line Inventory'!Q1293='Dropdown Answer Key'!$M$25,O1293='Dropdown Answer Key'!$G$27,'Service Line Inventory'!P1293='Dropdown Answer Key'!$J$27,S1293="Non Lead")),"Tier 4",IF((AND('Service Line Inventory'!M1293='Dropdown Answer Key'!$B$25,'Service Line Inventory'!Q1293='Dropdown Answer Key'!$M$25,O1293='Dropdown Answer Key'!$G$27,S1293="Non Lead")),"Tier 4",IF((AND('Service Line Inventory'!M1293='Dropdown Answer Key'!$B$25,'Service Line Inventory'!Q1293='Dropdown Answer Key'!$M$25,'Service Line Inventory'!P1293='Dropdown Answer Key'!$J$27,S1293="Non Lead")),"Tier 4","Tier 5"))))))))</f>
        <v>BLANK</v>
      </c>
      <c r="U1293" s="123" t="str">
        <f t="shared" si="81"/>
        <v>ERROR</v>
      </c>
      <c r="V1293" s="122" t="str">
        <f t="shared" si="82"/>
        <v>ERROR</v>
      </c>
      <c r="W1293" s="122" t="str">
        <f t="shared" si="83"/>
        <v>NO</v>
      </c>
      <c r="X1293" s="116"/>
      <c r="Y1293" s="105"/>
      <c r="Z1293" s="85"/>
    </row>
    <row r="1294" spans="1:26">
      <c r="A1294" s="80"/>
      <c r="B1294" s="80"/>
      <c r="C1294" s="111"/>
      <c r="D1294" s="81"/>
      <c r="E1294" s="111"/>
      <c r="F1294" s="111"/>
      <c r="G1294" s="113"/>
      <c r="H1294" s="101"/>
      <c r="I1294" s="81"/>
      <c r="J1294" s="82"/>
      <c r="K1294" s="81"/>
      <c r="L1294" s="101" t="str">
        <f t="shared" si="80"/>
        <v>ERROR</v>
      </c>
      <c r="M1294" s="117"/>
      <c r="N1294" s="81"/>
      <c r="O1294" s="81"/>
      <c r="P1294" s="81"/>
      <c r="Q1294" s="80"/>
      <c r="R1294" s="81"/>
      <c r="S1294" s="106" t="str">
        <f>IF(OR(B1294="",$C$3="",$G$3=""),"ERROR",IF(AND(B1294='Dropdown Answer Key'!$B$12,OR(E1294="Lead",E1294="U, May have L",E1294="COM",E1294="")),"Lead",IF(AND(B1294='Dropdown Answer Key'!$B$12,OR(AND(E1294="GALV",H1294="Y"),AND(E1294="GALV",H1294="UN"),AND(E1294="GALV",H1294=""))),"GRR",IF(AND(B1294='Dropdown Answer Key'!$B$12,E1294="Unknown"),"Unknown SL",IF(AND(B1294='Dropdown Answer Key'!$B$13,OR(F1294="Lead",F1294="U, May have L",F1294="COM",F1294="")),"Lead",IF(AND(B1294='Dropdown Answer Key'!$B$13,OR(AND(F1294="GALV",H1294="Y"),AND(F1294="GALV",H1294="UN"),AND(F1294="GALV",H1294=""))),"GRR",IF(AND(B1294='Dropdown Answer Key'!$B$13,F1294="Unknown"),"Unknown SL",IF(AND(B1294='Dropdown Answer Key'!$B$14,OR(E1294="Lead",E1294="U, May have L",E1294="COM",E1294="")),"Lead",IF(AND(B1294='Dropdown Answer Key'!$B$14,OR(F1294="Lead",F1294="U, May have L",F1294="COM",F1294="")),"Lead",IF(AND(B1294='Dropdown Answer Key'!$B$14,OR(AND(E1294="GALV",H1294="Y"),AND(E1294="GALV",H1294="UN"),AND(E1294="GALV",H1294=""),AND(F1294="GALV",H1294="Y"),AND(F1294="GALV",H1294="UN"),AND(F1294="GALV",H1294=""),AND(F1294="GALV",I1294="Y"),AND(F1294="GALV",I1294="UN"),AND(F1294="GALV",I1294=""))),"GRR",IF(AND(B1294='Dropdown Answer Key'!$B$14,OR(E1294="Unknown",F1294="Unknown")),"Unknown SL","Non Lead")))))))))))</f>
        <v>ERROR</v>
      </c>
      <c r="T1294" s="83" t="str">
        <f>IF(OR(M1294="",Q1294="",S1294="ERROR"),"BLANK",IF((AND(M1294='Dropdown Answer Key'!$B$25,OR('Service Line Inventory'!S1294="Lead",S1294="Unknown SL"))),"Tier 1",IF(AND('Service Line Inventory'!M1294='Dropdown Answer Key'!$B$26,OR('Service Line Inventory'!S1294="Lead",S1294="Unknown SL")),"Tier 2",IF(AND('Service Line Inventory'!M1294='Dropdown Answer Key'!$B$27,OR('Service Line Inventory'!S1294="Lead",S1294="Unknown SL")),"Tier 2",IF('Service Line Inventory'!S1294="GRR","Tier 3",IF((AND('Service Line Inventory'!M1294='Dropdown Answer Key'!$B$25,'Service Line Inventory'!Q1294='Dropdown Answer Key'!$M$25,O1294='Dropdown Answer Key'!$G$27,'Service Line Inventory'!P1294='Dropdown Answer Key'!$J$27,S1294="Non Lead")),"Tier 4",IF((AND('Service Line Inventory'!M1294='Dropdown Answer Key'!$B$25,'Service Line Inventory'!Q1294='Dropdown Answer Key'!$M$25,O1294='Dropdown Answer Key'!$G$27,S1294="Non Lead")),"Tier 4",IF((AND('Service Line Inventory'!M1294='Dropdown Answer Key'!$B$25,'Service Line Inventory'!Q1294='Dropdown Answer Key'!$M$25,'Service Line Inventory'!P1294='Dropdown Answer Key'!$J$27,S1294="Non Lead")),"Tier 4","Tier 5"))))))))</f>
        <v>BLANK</v>
      </c>
      <c r="U1294" s="109" t="str">
        <f t="shared" si="81"/>
        <v>ERROR</v>
      </c>
      <c r="V1294" s="83" t="str">
        <f t="shared" si="82"/>
        <v>ERROR</v>
      </c>
      <c r="W1294" s="83" t="str">
        <f t="shared" si="83"/>
        <v>NO</v>
      </c>
      <c r="X1294" s="115"/>
      <c r="Y1294" s="84"/>
      <c r="Z1294" s="85"/>
    </row>
    <row r="1295" spans="1:26">
      <c r="A1295" s="89"/>
      <c r="B1295" s="90"/>
      <c r="C1295" s="112"/>
      <c r="D1295" s="90"/>
      <c r="E1295" s="112"/>
      <c r="F1295" s="112"/>
      <c r="G1295" s="114"/>
      <c r="H1295" s="102"/>
      <c r="I1295" s="90"/>
      <c r="J1295" s="91"/>
      <c r="K1295" s="90"/>
      <c r="L1295" s="102" t="str">
        <f t="shared" si="80"/>
        <v>ERROR</v>
      </c>
      <c r="M1295" s="118"/>
      <c r="N1295" s="90"/>
      <c r="O1295" s="90"/>
      <c r="P1295" s="90"/>
      <c r="Q1295" s="89"/>
      <c r="R1295" s="90"/>
      <c r="S1295" s="121" t="str">
        <f>IF(OR(B1295="",$C$3="",$G$3=""),"ERROR",IF(AND(B1295='Dropdown Answer Key'!$B$12,OR(E1295="Lead",E1295="U, May have L",E1295="COM",E1295="")),"Lead",IF(AND(B1295='Dropdown Answer Key'!$B$12,OR(AND(E1295="GALV",H1295="Y"),AND(E1295="GALV",H1295="UN"),AND(E1295="GALV",H1295=""))),"GRR",IF(AND(B1295='Dropdown Answer Key'!$B$12,E1295="Unknown"),"Unknown SL",IF(AND(B1295='Dropdown Answer Key'!$B$13,OR(F1295="Lead",F1295="U, May have L",F1295="COM",F1295="")),"Lead",IF(AND(B1295='Dropdown Answer Key'!$B$13,OR(AND(F1295="GALV",H1295="Y"),AND(F1295="GALV",H1295="UN"),AND(F1295="GALV",H1295=""))),"GRR",IF(AND(B1295='Dropdown Answer Key'!$B$13,F1295="Unknown"),"Unknown SL",IF(AND(B1295='Dropdown Answer Key'!$B$14,OR(E1295="Lead",E1295="U, May have L",E1295="COM",E1295="")),"Lead",IF(AND(B1295='Dropdown Answer Key'!$B$14,OR(F1295="Lead",F1295="U, May have L",F1295="COM",F1295="")),"Lead",IF(AND(B1295='Dropdown Answer Key'!$B$14,OR(AND(E1295="GALV",H1295="Y"),AND(E1295="GALV",H1295="UN"),AND(E1295="GALV",H1295=""),AND(F1295="GALV",H1295="Y"),AND(F1295="GALV",H1295="UN"),AND(F1295="GALV",H1295=""),AND(F1295="GALV",I1295="Y"),AND(F1295="GALV",I1295="UN"),AND(F1295="GALV",I1295=""))),"GRR",IF(AND(B1295='Dropdown Answer Key'!$B$14,OR(E1295="Unknown",F1295="Unknown")),"Unknown SL","Non Lead")))))))))))</f>
        <v>ERROR</v>
      </c>
      <c r="T1295" s="122" t="str">
        <f>IF(OR(M1295="",Q1295="",S1295="ERROR"),"BLANK",IF((AND(M1295='Dropdown Answer Key'!$B$25,OR('Service Line Inventory'!S1295="Lead",S1295="Unknown SL"))),"Tier 1",IF(AND('Service Line Inventory'!M1295='Dropdown Answer Key'!$B$26,OR('Service Line Inventory'!S1295="Lead",S1295="Unknown SL")),"Tier 2",IF(AND('Service Line Inventory'!M1295='Dropdown Answer Key'!$B$27,OR('Service Line Inventory'!S1295="Lead",S1295="Unknown SL")),"Tier 2",IF('Service Line Inventory'!S1295="GRR","Tier 3",IF((AND('Service Line Inventory'!M1295='Dropdown Answer Key'!$B$25,'Service Line Inventory'!Q1295='Dropdown Answer Key'!$M$25,O1295='Dropdown Answer Key'!$G$27,'Service Line Inventory'!P1295='Dropdown Answer Key'!$J$27,S1295="Non Lead")),"Tier 4",IF((AND('Service Line Inventory'!M1295='Dropdown Answer Key'!$B$25,'Service Line Inventory'!Q1295='Dropdown Answer Key'!$M$25,O1295='Dropdown Answer Key'!$G$27,S1295="Non Lead")),"Tier 4",IF((AND('Service Line Inventory'!M1295='Dropdown Answer Key'!$B$25,'Service Line Inventory'!Q1295='Dropdown Answer Key'!$M$25,'Service Line Inventory'!P1295='Dropdown Answer Key'!$J$27,S1295="Non Lead")),"Tier 4","Tier 5"))))))))</f>
        <v>BLANK</v>
      </c>
      <c r="U1295" s="123" t="str">
        <f t="shared" si="81"/>
        <v>ERROR</v>
      </c>
      <c r="V1295" s="122" t="str">
        <f t="shared" si="82"/>
        <v>ERROR</v>
      </c>
      <c r="W1295" s="122" t="str">
        <f t="shared" si="83"/>
        <v>NO</v>
      </c>
      <c r="X1295" s="116"/>
      <c r="Y1295" s="105"/>
      <c r="Z1295" s="85"/>
    </row>
    <row r="1296" spans="1:26">
      <c r="A1296" s="80"/>
      <c r="B1296" s="80"/>
      <c r="C1296" s="111"/>
      <c r="D1296" s="81"/>
      <c r="E1296" s="111"/>
      <c r="F1296" s="111"/>
      <c r="G1296" s="113"/>
      <c r="H1296" s="101"/>
      <c r="I1296" s="81"/>
      <c r="J1296" s="82"/>
      <c r="K1296" s="81"/>
      <c r="L1296" s="101" t="str">
        <f t="shared" si="80"/>
        <v>ERROR</v>
      </c>
      <c r="M1296" s="117"/>
      <c r="N1296" s="81"/>
      <c r="O1296" s="81"/>
      <c r="P1296" s="81"/>
      <c r="Q1296" s="80"/>
      <c r="R1296" s="81"/>
      <c r="S1296" s="106" t="str">
        <f>IF(OR(B1296="",$C$3="",$G$3=""),"ERROR",IF(AND(B1296='Dropdown Answer Key'!$B$12,OR(E1296="Lead",E1296="U, May have L",E1296="COM",E1296="")),"Lead",IF(AND(B1296='Dropdown Answer Key'!$B$12,OR(AND(E1296="GALV",H1296="Y"),AND(E1296="GALV",H1296="UN"),AND(E1296="GALV",H1296=""))),"GRR",IF(AND(B1296='Dropdown Answer Key'!$B$12,E1296="Unknown"),"Unknown SL",IF(AND(B1296='Dropdown Answer Key'!$B$13,OR(F1296="Lead",F1296="U, May have L",F1296="COM",F1296="")),"Lead",IF(AND(B1296='Dropdown Answer Key'!$B$13,OR(AND(F1296="GALV",H1296="Y"),AND(F1296="GALV",H1296="UN"),AND(F1296="GALV",H1296=""))),"GRR",IF(AND(B1296='Dropdown Answer Key'!$B$13,F1296="Unknown"),"Unknown SL",IF(AND(B1296='Dropdown Answer Key'!$B$14,OR(E1296="Lead",E1296="U, May have L",E1296="COM",E1296="")),"Lead",IF(AND(B1296='Dropdown Answer Key'!$B$14,OR(F1296="Lead",F1296="U, May have L",F1296="COM",F1296="")),"Lead",IF(AND(B1296='Dropdown Answer Key'!$B$14,OR(AND(E1296="GALV",H1296="Y"),AND(E1296="GALV",H1296="UN"),AND(E1296="GALV",H1296=""),AND(F1296="GALV",H1296="Y"),AND(F1296="GALV",H1296="UN"),AND(F1296="GALV",H1296=""),AND(F1296="GALV",I1296="Y"),AND(F1296="GALV",I1296="UN"),AND(F1296="GALV",I1296=""))),"GRR",IF(AND(B1296='Dropdown Answer Key'!$B$14,OR(E1296="Unknown",F1296="Unknown")),"Unknown SL","Non Lead")))))))))))</f>
        <v>ERROR</v>
      </c>
      <c r="T1296" s="83" t="str">
        <f>IF(OR(M1296="",Q1296="",S1296="ERROR"),"BLANK",IF((AND(M1296='Dropdown Answer Key'!$B$25,OR('Service Line Inventory'!S1296="Lead",S1296="Unknown SL"))),"Tier 1",IF(AND('Service Line Inventory'!M1296='Dropdown Answer Key'!$B$26,OR('Service Line Inventory'!S1296="Lead",S1296="Unknown SL")),"Tier 2",IF(AND('Service Line Inventory'!M1296='Dropdown Answer Key'!$B$27,OR('Service Line Inventory'!S1296="Lead",S1296="Unknown SL")),"Tier 2",IF('Service Line Inventory'!S1296="GRR","Tier 3",IF((AND('Service Line Inventory'!M1296='Dropdown Answer Key'!$B$25,'Service Line Inventory'!Q1296='Dropdown Answer Key'!$M$25,O1296='Dropdown Answer Key'!$G$27,'Service Line Inventory'!P1296='Dropdown Answer Key'!$J$27,S1296="Non Lead")),"Tier 4",IF((AND('Service Line Inventory'!M1296='Dropdown Answer Key'!$B$25,'Service Line Inventory'!Q1296='Dropdown Answer Key'!$M$25,O1296='Dropdown Answer Key'!$G$27,S1296="Non Lead")),"Tier 4",IF((AND('Service Line Inventory'!M1296='Dropdown Answer Key'!$B$25,'Service Line Inventory'!Q1296='Dropdown Answer Key'!$M$25,'Service Line Inventory'!P1296='Dropdown Answer Key'!$J$27,S1296="Non Lead")),"Tier 4","Tier 5"))))))))</f>
        <v>BLANK</v>
      </c>
      <c r="U1296" s="109" t="str">
        <f t="shared" si="81"/>
        <v>ERROR</v>
      </c>
      <c r="V1296" s="83" t="str">
        <f t="shared" si="82"/>
        <v>ERROR</v>
      </c>
      <c r="W1296" s="83" t="str">
        <f t="shared" si="83"/>
        <v>NO</v>
      </c>
      <c r="X1296" s="115"/>
      <c r="Y1296" s="84"/>
      <c r="Z1296" s="85"/>
    </row>
    <row r="1297" spans="1:26">
      <c r="A1297" s="89"/>
      <c r="B1297" s="90"/>
      <c r="C1297" s="112"/>
      <c r="D1297" s="90"/>
      <c r="E1297" s="112"/>
      <c r="F1297" s="112"/>
      <c r="G1297" s="114"/>
      <c r="H1297" s="102"/>
      <c r="I1297" s="90"/>
      <c r="J1297" s="91"/>
      <c r="K1297" s="90"/>
      <c r="L1297" s="102" t="str">
        <f t="shared" si="80"/>
        <v>ERROR</v>
      </c>
      <c r="M1297" s="118"/>
      <c r="N1297" s="90"/>
      <c r="O1297" s="90"/>
      <c r="P1297" s="90"/>
      <c r="Q1297" s="89"/>
      <c r="R1297" s="90"/>
      <c r="S1297" s="121" t="str">
        <f>IF(OR(B1297="",$C$3="",$G$3=""),"ERROR",IF(AND(B1297='Dropdown Answer Key'!$B$12,OR(E1297="Lead",E1297="U, May have L",E1297="COM",E1297="")),"Lead",IF(AND(B1297='Dropdown Answer Key'!$B$12,OR(AND(E1297="GALV",H1297="Y"),AND(E1297="GALV",H1297="UN"),AND(E1297="GALV",H1297=""))),"GRR",IF(AND(B1297='Dropdown Answer Key'!$B$12,E1297="Unknown"),"Unknown SL",IF(AND(B1297='Dropdown Answer Key'!$B$13,OR(F1297="Lead",F1297="U, May have L",F1297="COM",F1297="")),"Lead",IF(AND(B1297='Dropdown Answer Key'!$B$13,OR(AND(F1297="GALV",H1297="Y"),AND(F1297="GALV",H1297="UN"),AND(F1297="GALV",H1297=""))),"GRR",IF(AND(B1297='Dropdown Answer Key'!$B$13,F1297="Unknown"),"Unknown SL",IF(AND(B1297='Dropdown Answer Key'!$B$14,OR(E1297="Lead",E1297="U, May have L",E1297="COM",E1297="")),"Lead",IF(AND(B1297='Dropdown Answer Key'!$B$14,OR(F1297="Lead",F1297="U, May have L",F1297="COM",F1297="")),"Lead",IF(AND(B1297='Dropdown Answer Key'!$B$14,OR(AND(E1297="GALV",H1297="Y"),AND(E1297="GALV",H1297="UN"),AND(E1297="GALV",H1297=""),AND(F1297="GALV",H1297="Y"),AND(F1297="GALV",H1297="UN"),AND(F1297="GALV",H1297=""),AND(F1297="GALV",I1297="Y"),AND(F1297="GALV",I1297="UN"),AND(F1297="GALV",I1297=""))),"GRR",IF(AND(B1297='Dropdown Answer Key'!$B$14,OR(E1297="Unknown",F1297="Unknown")),"Unknown SL","Non Lead")))))))))))</f>
        <v>ERROR</v>
      </c>
      <c r="T1297" s="122" t="str">
        <f>IF(OR(M1297="",Q1297="",S1297="ERROR"),"BLANK",IF((AND(M1297='Dropdown Answer Key'!$B$25,OR('Service Line Inventory'!S1297="Lead",S1297="Unknown SL"))),"Tier 1",IF(AND('Service Line Inventory'!M1297='Dropdown Answer Key'!$B$26,OR('Service Line Inventory'!S1297="Lead",S1297="Unknown SL")),"Tier 2",IF(AND('Service Line Inventory'!M1297='Dropdown Answer Key'!$B$27,OR('Service Line Inventory'!S1297="Lead",S1297="Unknown SL")),"Tier 2",IF('Service Line Inventory'!S1297="GRR","Tier 3",IF((AND('Service Line Inventory'!M1297='Dropdown Answer Key'!$B$25,'Service Line Inventory'!Q1297='Dropdown Answer Key'!$M$25,O1297='Dropdown Answer Key'!$G$27,'Service Line Inventory'!P1297='Dropdown Answer Key'!$J$27,S1297="Non Lead")),"Tier 4",IF((AND('Service Line Inventory'!M1297='Dropdown Answer Key'!$B$25,'Service Line Inventory'!Q1297='Dropdown Answer Key'!$M$25,O1297='Dropdown Answer Key'!$G$27,S1297="Non Lead")),"Tier 4",IF((AND('Service Line Inventory'!M1297='Dropdown Answer Key'!$B$25,'Service Line Inventory'!Q1297='Dropdown Answer Key'!$M$25,'Service Line Inventory'!P1297='Dropdown Answer Key'!$J$27,S1297="Non Lead")),"Tier 4","Tier 5"))))))))</f>
        <v>BLANK</v>
      </c>
      <c r="U1297" s="123" t="str">
        <f t="shared" si="81"/>
        <v>ERROR</v>
      </c>
      <c r="V1297" s="122" t="str">
        <f t="shared" si="82"/>
        <v>ERROR</v>
      </c>
      <c r="W1297" s="122" t="str">
        <f t="shared" si="83"/>
        <v>NO</v>
      </c>
      <c r="X1297" s="116"/>
      <c r="Y1297" s="105"/>
      <c r="Z1297" s="85"/>
    </row>
    <row r="1298" spans="1:26">
      <c r="A1298" s="80"/>
      <c r="B1298" s="80"/>
      <c r="C1298" s="111"/>
      <c r="D1298" s="81"/>
      <c r="E1298" s="111"/>
      <c r="F1298" s="111"/>
      <c r="G1298" s="113"/>
      <c r="H1298" s="101"/>
      <c r="I1298" s="81"/>
      <c r="J1298" s="82"/>
      <c r="K1298" s="81"/>
      <c r="L1298" s="101" t="str">
        <f t="shared" si="80"/>
        <v>ERROR</v>
      </c>
      <c r="M1298" s="117"/>
      <c r="N1298" s="81"/>
      <c r="O1298" s="81"/>
      <c r="P1298" s="81"/>
      <c r="Q1298" s="80"/>
      <c r="R1298" s="81"/>
      <c r="S1298" s="106" t="str">
        <f>IF(OR(B1298="",$C$3="",$G$3=""),"ERROR",IF(AND(B1298='Dropdown Answer Key'!$B$12,OR(E1298="Lead",E1298="U, May have L",E1298="COM",E1298="")),"Lead",IF(AND(B1298='Dropdown Answer Key'!$B$12,OR(AND(E1298="GALV",H1298="Y"),AND(E1298="GALV",H1298="UN"),AND(E1298="GALV",H1298=""))),"GRR",IF(AND(B1298='Dropdown Answer Key'!$B$12,E1298="Unknown"),"Unknown SL",IF(AND(B1298='Dropdown Answer Key'!$B$13,OR(F1298="Lead",F1298="U, May have L",F1298="COM",F1298="")),"Lead",IF(AND(B1298='Dropdown Answer Key'!$B$13,OR(AND(F1298="GALV",H1298="Y"),AND(F1298="GALV",H1298="UN"),AND(F1298="GALV",H1298=""))),"GRR",IF(AND(B1298='Dropdown Answer Key'!$B$13,F1298="Unknown"),"Unknown SL",IF(AND(B1298='Dropdown Answer Key'!$B$14,OR(E1298="Lead",E1298="U, May have L",E1298="COM",E1298="")),"Lead",IF(AND(B1298='Dropdown Answer Key'!$B$14,OR(F1298="Lead",F1298="U, May have L",F1298="COM",F1298="")),"Lead",IF(AND(B1298='Dropdown Answer Key'!$B$14,OR(AND(E1298="GALV",H1298="Y"),AND(E1298="GALV",H1298="UN"),AND(E1298="GALV",H1298=""),AND(F1298="GALV",H1298="Y"),AND(F1298="GALV",H1298="UN"),AND(F1298="GALV",H1298=""),AND(F1298="GALV",I1298="Y"),AND(F1298="GALV",I1298="UN"),AND(F1298="GALV",I1298=""))),"GRR",IF(AND(B1298='Dropdown Answer Key'!$B$14,OR(E1298="Unknown",F1298="Unknown")),"Unknown SL","Non Lead")))))))))))</f>
        <v>ERROR</v>
      </c>
      <c r="T1298" s="83" t="str">
        <f>IF(OR(M1298="",Q1298="",S1298="ERROR"),"BLANK",IF((AND(M1298='Dropdown Answer Key'!$B$25,OR('Service Line Inventory'!S1298="Lead",S1298="Unknown SL"))),"Tier 1",IF(AND('Service Line Inventory'!M1298='Dropdown Answer Key'!$B$26,OR('Service Line Inventory'!S1298="Lead",S1298="Unknown SL")),"Tier 2",IF(AND('Service Line Inventory'!M1298='Dropdown Answer Key'!$B$27,OR('Service Line Inventory'!S1298="Lead",S1298="Unknown SL")),"Tier 2",IF('Service Line Inventory'!S1298="GRR","Tier 3",IF((AND('Service Line Inventory'!M1298='Dropdown Answer Key'!$B$25,'Service Line Inventory'!Q1298='Dropdown Answer Key'!$M$25,O1298='Dropdown Answer Key'!$G$27,'Service Line Inventory'!P1298='Dropdown Answer Key'!$J$27,S1298="Non Lead")),"Tier 4",IF((AND('Service Line Inventory'!M1298='Dropdown Answer Key'!$B$25,'Service Line Inventory'!Q1298='Dropdown Answer Key'!$M$25,O1298='Dropdown Answer Key'!$G$27,S1298="Non Lead")),"Tier 4",IF((AND('Service Line Inventory'!M1298='Dropdown Answer Key'!$B$25,'Service Line Inventory'!Q1298='Dropdown Answer Key'!$M$25,'Service Line Inventory'!P1298='Dropdown Answer Key'!$J$27,S1298="Non Lead")),"Tier 4","Tier 5"))))))))</f>
        <v>BLANK</v>
      </c>
      <c r="U1298" s="109" t="str">
        <f t="shared" si="81"/>
        <v>ERROR</v>
      </c>
      <c r="V1298" s="83" t="str">
        <f t="shared" si="82"/>
        <v>ERROR</v>
      </c>
      <c r="W1298" s="83" t="str">
        <f t="shared" si="83"/>
        <v>NO</v>
      </c>
      <c r="X1298" s="115"/>
      <c r="Y1298" s="84"/>
      <c r="Z1298" s="85"/>
    </row>
    <row r="1299" spans="1:26">
      <c r="A1299" s="89"/>
      <c r="B1299" s="90"/>
      <c r="C1299" s="112"/>
      <c r="D1299" s="90"/>
      <c r="E1299" s="112"/>
      <c r="F1299" s="112"/>
      <c r="G1299" s="114"/>
      <c r="H1299" s="102"/>
      <c r="I1299" s="90"/>
      <c r="J1299" s="91"/>
      <c r="K1299" s="90"/>
      <c r="L1299" s="102" t="str">
        <f t="shared" si="80"/>
        <v>ERROR</v>
      </c>
      <c r="M1299" s="118"/>
      <c r="N1299" s="90"/>
      <c r="O1299" s="90"/>
      <c r="P1299" s="90"/>
      <c r="Q1299" s="89"/>
      <c r="R1299" s="90"/>
      <c r="S1299" s="121" t="str">
        <f>IF(OR(B1299="",$C$3="",$G$3=""),"ERROR",IF(AND(B1299='Dropdown Answer Key'!$B$12,OR(E1299="Lead",E1299="U, May have L",E1299="COM",E1299="")),"Lead",IF(AND(B1299='Dropdown Answer Key'!$B$12,OR(AND(E1299="GALV",H1299="Y"),AND(E1299="GALV",H1299="UN"),AND(E1299="GALV",H1299=""))),"GRR",IF(AND(B1299='Dropdown Answer Key'!$B$12,E1299="Unknown"),"Unknown SL",IF(AND(B1299='Dropdown Answer Key'!$B$13,OR(F1299="Lead",F1299="U, May have L",F1299="COM",F1299="")),"Lead",IF(AND(B1299='Dropdown Answer Key'!$B$13,OR(AND(F1299="GALV",H1299="Y"),AND(F1299="GALV",H1299="UN"),AND(F1299="GALV",H1299=""))),"GRR",IF(AND(B1299='Dropdown Answer Key'!$B$13,F1299="Unknown"),"Unknown SL",IF(AND(B1299='Dropdown Answer Key'!$B$14,OR(E1299="Lead",E1299="U, May have L",E1299="COM",E1299="")),"Lead",IF(AND(B1299='Dropdown Answer Key'!$B$14,OR(F1299="Lead",F1299="U, May have L",F1299="COM",F1299="")),"Lead",IF(AND(B1299='Dropdown Answer Key'!$B$14,OR(AND(E1299="GALV",H1299="Y"),AND(E1299="GALV",H1299="UN"),AND(E1299="GALV",H1299=""),AND(F1299="GALV",H1299="Y"),AND(F1299="GALV",H1299="UN"),AND(F1299="GALV",H1299=""),AND(F1299="GALV",I1299="Y"),AND(F1299="GALV",I1299="UN"),AND(F1299="GALV",I1299=""))),"GRR",IF(AND(B1299='Dropdown Answer Key'!$B$14,OR(E1299="Unknown",F1299="Unknown")),"Unknown SL","Non Lead")))))))))))</f>
        <v>ERROR</v>
      </c>
      <c r="T1299" s="122" t="str">
        <f>IF(OR(M1299="",Q1299="",S1299="ERROR"),"BLANK",IF((AND(M1299='Dropdown Answer Key'!$B$25,OR('Service Line Inventory'!S1299="Lead",S1299="Unknown SL"))),"Tier 1",IF(AND('Service Line Inventory'!M1299='Dropdown Answer Key'!$B$26,OR('Service Line Inventory'!S1299="Lead",S1299="Unknown SL")),"Tier 2",IF(AND('Service Line Inventory'!M1299='Dropdown Answer Key'!$B$27,OR('Service Line Inventory'!S1299="Lead",S1299="Unknown SL")),"Tier 2",IF('Service Line Inventory'!S1299="GRR","Tier 3",IF((AND('Service Line Inventory'!M1299='Dropdown Answer Key'!$B$25,'Service Line Inventory'!Q1299='Dropdown Answer Key'!$M$25,O1299='Dropdown Answer Key'!$G$27,'Service Line Inventory'!P1299='Dropdown Answer Key'!$J$27,S1299="Non Lead")),"Tier 4",IF((AND('Service Line Inventory'!M1299='Dropdown Answer Key'!$B$25,'Service Line Inventory'!Q1299='Dropdown Answer Key'!$M$25,O1299='Dropdown Answer Key'!$G$27,S1299="Non Lead")),"Tier 4",IF((AND('Service Line Inventory'!M1299='Dropdown Answer Key'!$B$25,'Service Line Inventory'!Q1299='Dropdown Answer Key'!$M$25,'Service Line Inventory'!P1299='Dropdown Answer Key'!$J$27,S1299="Non Lead")),"Tier 4","Tier 5"))))))))</f>
        <v>BLANK</v>
      </c>
      <c r="U1299" s="123" t="str">
        <f t="shared" si="81"/>
        <v>ERROR</v>
      </c>
      <c r="V1299" s="122" t="str">
        <f t="shared" si="82"/>
        <v>ERROR</v>
      </c>
      <c r="W1299" s="122" t="str">
        <f t="shared" si="83"/>
        <v>NO</v>
      </c>
      <c r="X1299" s="116"/>
      <c r="Y1299" s="105"/>
      <c r="Z1299" s="85"/>
    </row>
    <row r="1300" spans="1:26">
      <c r="A1300" s="80"/>
      <c r="B1300" s="80"/>
      <c r="C1300" s="111"/>
      <c r="D1300" s="81"/>
      <c r="E1300" s="111"/>
      <c r="F1300" s="111"/>
      <c r="G1300" s="113"/>
      <c r="H1300" s="101"/>
      <c r="I1300" s="81"/>
      <c r="J1300" s="82"/>
      <c r="K1300" s="81"/>
      <c r="L1300" s="101" t="str">
        <f t="shared" si="80"/>
        <v>ERROR</v>
      </c>
      <c r="M1300" s="117"/>
      <c r="N1300" s="81"/>
      <c r="O1300" s="81"/>
      <c r="P1300" s="81"/>
      <c r="Q1300" s="80"/>
      <c r="R1300" s="81"/>
      <c r="S1300" s="106" t="str">
        <f>IF(OR(B1300="",$C$3="",$G$3=""),"ERROR",IF(AND(B1300='Dropdown Answer Key'!$B$12,OR(E1300="Lead",E1300="U, May have L",E1300="COM",E1300="")),"Lead",IF(AND(B1300='Dropdown Answer Key'!$B$12,OR(AND(E1300="GALV",H1300="Y"),AND(E1300="GALV",H1300="UN"),AND(E1300="GALV",H1300=""))),"GRR",IF(AND(B1300='Dropdown Answer Key'!$B$12,E1300="Unknown"),"Unknown SL",IF(AND(B1300='Dropdown Answer Key'!$B$13,OR(F1300="Lead",F1300="U, May have L",F1300="COM",F1300="")),"Lead",IF(AND(B1300='Dropdown Answer Key'!$B$13,OR(AND(F1300="GALV",H1300="Y"),AND(F1300="GALV",H1300="UN"),AND(F1300="GALV",H1300=""))),"GRR",IF(AND(B1300='Dropdown Answer Key'!$B$13,F1300="Unknown"),"Unknown SL",IF(AND(B1300='Dropdown Answer Key'!$B$14,OR(E1300="Lead",E1300="U, May have L",E1300="COM",E1300="")),"Lead",IF(AND(B1300='Dropdown Answer Key'!$B$14,OR(F1300="Lead",F1300="U, May have L",F1300="COM",F1300="")),"Lead",IF(AND(B1300='Dropdown Answer Key'!$B$14,OR(AND(E1300="GALV",H1300="Y"),AND(E1300="GALV",H1300="UN"),AND(E1300="GALV",H1300=""),AND(F1300="GALV",H1300="Y"),AND(F1300="GALV",H1300="UN"),AND(F1300="GALV",H1300=""),AND(F1300="GALV",I1300="Y"),AND(F1300="GALV",I1300="UN"),AND(F1300="GALV",I1300=""))),"GRR",IF(AND(B1300='Dropdown Answer Key'!$B$14,OR(E1300="Unknown",F1300="Unknown")),"Unknown SL","Non Lead")))))))))))</f>
        <v>ERROR</v>
      </c>
      <c r="T1300" s="83" t="str">
        <f>IF(OR(M1300="",Q1300="",S1300="ERROR"),"BLANK",IF((AND(M1300='Dropdown Answer Key'!$B$25,OR('Service Line Inventory'!S1300="Lead",S1300="Unknown SL"))),"Tier 1",IF(AND('Service Line Inventory'!M1300='Dropdown Answer Key'!$B$26,OR('Service Line Inventory'!S1300="Lead",S1300="Unknown SL")),"Tier 2",IF(AND('Service Line Inventory'!M1300='Dropdown Answer Key'!$B$27,OR('Service Line Inventory'!S1300="Lead",S1300="Unknown SL")),"Tier 2",IF('Service Line Inventory'!S1300="GRR","Tier 3",IF((AND('Service Line Inventory'!M1300='Dropdown Answer Key'!$B$25,'Service Line Inventory'!Q1300='Dropdown Answer Key'!$M$25,O1300='Dropdown Answer Key'!$G$27,'Service Line Inventory'!P1300='Dropdown Answer Key'!$J$27,S1300="Non Lead")),"Tier 4",IF((AND('Service Line Inventory'!M1300='Dropdown Answer Key'!$B$25,'Service Line Inventory'!Q1300='Dropdown Answer Key'!$M$25,O1300='Dropdown Answer Key'!$G$27,S1300="Non Lead")),"Tier 4",IF((AND('Service Line Inventory'!M1300='Dropdown Answer Key'!$B$25,'Service Line Inventory'!Q1300='Dropdown Answer Key'!$M$25,'Service Line Inventory'!P1300='Dropdown Answer Key'!$J$27,S1300="Non Lead")),"Tier 4","Tier 5"))))))))</f>
        <v>BLANK</v>
      </c>
      <c r="U1300" s="109" t="str">
        <f t="shared" si="81"/>
        <v>ERROR</v>
      </c>
      <c r="V1300" s="83" t="str">
        <f t="shared" si="82"/>
        <v>ERROR</v>
      </c>
      <c r="W1300" s="83" t="str">
        <f t="shared" si="83"/>
        <v>NO</v>
      </c>
      <c r="X1300" s="115"/>
      <c r="Y1300" s="84"/>
      <c r="Z1300" s="85"/>
    </row>
    <row r="1301" spans="1:26">
      <c r="A1301" s="89"/>
      <c r="B1301" s="90"/>
      <c r="C1301" s="112"/>
      <c r="D1301" s="90"/>
      <c r="E1301" s="112"/>
      <c r="F1301" s="112"/>
      <c r="G1301" s="114"/>
      <c r="H1301" s="102"/>
      <c r="I1301" s="90"/>
      <c r="J1301" s="91"/>
      <c r="K1301" s="90"/>
      <c r="L1301" s="102" t="str">
        <f t="shared" si="80"/>
        <v>ERROR</v>
      </c>
      <c r="M1301" s="118"/>
      <c r="N1301" s="90"/>
      <c r="O1301" s="90"/>
      <c r="P1301" s="90"/>
      <c r="Q1301" s="89"/>
      <c r="R1301" s="90"/>
      <c r="S1301" s="121" t="str">
        <f>IF(OR(B1301="",$C$3="",$G$3=""),"ERROR",IF(AND(B1301='Dropdown Answer Key'!$B$12,OR(E1301="Lead",E1301="U, May have L",E1301="COM",E1301="")),"Lead",IF(AND(B1301='Dropdown Answer Key'!$B$12,OR(AND(E1301="GALV",H1301="Y"),AND(E1301="GALV",H1301="UN"),AND(E1301="GALV",H1301=""))),"GRR",IF(AND(B1301='Dropdown Answer Key'!$B$12,E1301="Unknown"),"Unknown SL",IF(AND(B1301='Dropdown Answer Key'!$B$13,OR(F1301="Lead",F1301="U, May have L",F1301="COM",F1301="")),"Lead",IF(AND(B1301='Dropdown Answer Key'!$B$13,OR(AND(F1301="GALV",H1301="Y"),AND(F1301="GALV",H1301="UN"),AND(F1301="GALV",H1301=""))),"GRR",IF(AND(B1301='Dropdown Answer Key'!$B$13,F1301="Unknown"),"Unknown SL",IF(AND(B1301='Dropdown Answer Key'!$B$14,OR(E1301="Lead",E1301="U, May have L",E1301="COM",E1301="")),"Lead",IF(AND(B1301='Dropdown Answer Key'!$B$14,OR(F1301="Lead",F1301="U, May have L",F1301="COM",F1301="")),"Lead",IF(AND(B1301='Dropdown Answer Key'!$B$14,OR(AND(E1301="GALV",H1301="Y"),AND(E1301="GALV",H1301="UN"),AND(E1301="GALV",H1301=""),AND(F1301="GALV",H1301="Y"),AND(F1301="GALV",H1301="UN"),AND(F1301="GALV",H1301=""),AND(F1301="GALV",I1301="Y"),AND(F1301="GALV",I1301="UN"),AND(F1301="GALV",I1301=""))),"GRR",IF(AND(B1301='Dropdown Answer Key'!$B$14,OR(E1301="Unknown",F1301="Unknown")),"Unknown SL","Non Lead")))))))))))</f>
        <v>ERROR</v>
      </c>
      <c r="T1301" s="122" t="str">
        <f>IF(OR(M1301="",Q1301="",S1301="ERROR"),"BLANK",IF((AND(M1301='Dropdown Answer Key'!$B$25,OR('Service Line Inventory'!S1301="Lead",S1301="Unknown SL"))),"Tier 1",IF(AND('Service Line Inventory'!M1301='Dropdown Answer Key'!$B$26,OR('Service Line Inventory'!S1301="Lead",S1301="Unknown SL")),"Tier 2",IF(AND('Service Line Inventory'!M1301='Dropdown Answer Key'!$B$27,OR('Service Line Inventory'!S1301="Lead",S1301="Unknown SL")),"Tier 2",IF('Service Line Inventory'!S1301="GRR","Tier 3",IF((AND('Service Line Inventory'!M1301='Dropdown Answer Key'!$B$25,'Service Line Inventory'!Q1301='Dropdown Answer Key'!$M$25,O1301='Dropdown Answer Key'!$G$27,'Service Line Inventory'!P1301='Dropdown Answer Key'!$J$27,S1301="Non Lead")),"Tier 4",IF((AND('Service Line Inventory'!M1301='Dropdown Answer Key'!$B$25,'Service Line Inventory'!Q1301='Dropdown Answer Key'!$M$25,O1301='Dropdown Answer Key'!$G$27,S1301="Non Lead")),"Tier 4",IF((AND('Service Line Inventory'!M1301='Dropdown Answer Key'!$B$25,'Service Line Inventory'!Q1301='Dropdown Answer Key'!$M$25,'Service Line Inventory'!P1301='Dropdown Answer Key'!$J$27,S1301="Non Lead")),"Tier 4","Tier 5"))))))))</f>
        <v>BLANK</v>
      </c>
      <c r="U1301" s="123" t="str">
        <f t="shared" si="81"/>
        <v>ERROR</v>
      </c>
      <c r="V1301" s="122" t="str">
        <f t="shared" si="82"/>
        <v>ERROR</v>
      </c>
      <c r="W1301" s="122" t="str">
        <f t="shared" si="83"/>
        <v>NO</v>
      </c>
      <c r="X1301" s="116"/>
      <c r="Y1301" s="105"/>
      <c r="Z1301" s="85"/>
    </row>
    <row r="1302" spans="1:26">
      <c r="A1302" s="80"/>
      <c r="B1302" s="80"/>
      <c r="C1302" s="111"/>
      <c r="D1302" s="81"/>
      <c r="E1302" s="111"/>
      <c r="F1302" s="111"/>
      <c r="G1302" s="113"/>
      <c r="H1302" s="101"/>
      <c r="I1302" s="81"/>
      <c r="J1302" s="82"/>
      <c r="K1302" s="81"/>
      <c r="L1302" s="101" t="str">
        <f t="shared" si="80"/>
        <v>ERROR</v>
      </c>
      <c r="M1302" s="117"/>
      <c r="N1302" s="81"/>
      <c r="O1302" s="81"/>
      <c r="P1302" s="81"/>
      <c r="Q1302" s="80"/>
      <c r="R1302" s="81"/>
      <c r="S1302" s="106" t="str">
        <f>IF(OR(B1302="",$C$3="",$G$3=""),"ERROR",IF(AND(B1302='Dropdown Answer Key'!$B$12,OR(E1302="Lead",E1302="U, May have L",E1302="COM",E1302="")),"Lead",IF(AND(B1302='Dropdown Answer Key'!$B$12,OR(AND(E1302="GALV",H1302="Y"),AND(E1302="GALV",H1302="UN"),AND(E1302="GALV",H1302=""))),"GRR",IF(AND(B1302='Dropdown Answer Key'!$B$12,E1302="Unknown"),"Unknown SL",IF(AND(B1302='Dropdown Answer Key'!$B$13,OR(F1302="Lead",F1302="U, May have L",F1302="COM",F1302="")),"Lead",IF(AND(B1302='Dropdown Answer Key'!$B$13,OR(AND(F1302="GALV",H1302="Y"),AND(F1302="GALV",H1302="UN"),AND(F1302="GALV",H1302=""))),"GRR",IF(AND(B1302='Dropdown Answer Key'!$B$13,F1302="Unknown"),"Unknown SL",IF(AND(B1302='Dropdown Answer Key'!$B$14,OR(E1302="Lead",E1302="U, May have L",E1302="COM",E1302="")),"Lead",IF(AND(B1302='Dropdown Answer Key'!$B$14,OR(F1302="Lead",F1302="U, May have L",F1302="COM",F1302="")),"Lead",IF(AND(B1302='Dropdown Answer Key'!$B$14,OR(AND(E1302="GALV",H1302="Y"),AND(E1302="GALV",H1302="UN"),AND(E1302="GALV",H1302=""),AND(F1302="GALV",H1302="Y"),AND(F1302="GALV",H1302="UN"),AND(F1302="GALV",H1302=""),AND(F1302="GALV",I1302="Y"),AND(F1302="GALV",I1302="UN"),AND(F1302="GALV",I1302=""))),"GRR",IF(AND(B1302='Dropdown Answer Key'!$B$14,OR(E1302="Unknown",F1302="Unknown")),"Unknown SL","Non Lead")))))))))))</f>
        <v>ERROR</v>
      </c>
      <c r="T1302" s="83" t="str">
        <f>IF(OR(M1302="",Q1302="",S1302="ERROR"),"BLANK",IF((AND(M1302='Dropdown Answer Key'!$B$25,OR('Service Line Inventory'!S1302="Lead",S1302="Unknown SL"))),"Tier 1",IF(AND('Service Line Inventory'!M1302='Dropdown Answer Key'!$B$26,OR('Service Line Inventory'!S1302="Lead",S1302="Unknown SL")),"Tier 2",IF(AND('Service Line Inventory'!M1302='Dropdown Answer Key'!$B$27,OR('Service Line Inventory'!S1302="Lead",S1302="Unknown SL")),"Tier 2",IF('Service Line Inventory'!S1302="GRR","Tier 3",IF((AND('Service Line Inventory'!M1302='Dropdown Answer Key'!$B$25,'Service Line Inventory'!Q1302='Dropdown Answer Key'!$M$25,O1302='Dropdown Answer Key'!$G$27,'Service Line Inventory'!P1302='Dropdown Answer Key'!$J$27,S1302="Non Lead")),"Tier 4",IF((AND('Service Line Inventory'!M1302='Dropdown Answer Key'!$B$25,'Service Line Inventory'!Q1302='Dropdown Answer Key'!$M$25,O1302='Dropdown Answer Key'!$G$27,S1302="Non Lead")),"Tier 4",IF((AND('Service Line Inventory'!M1302='Dropdown Answer Key'!$B$25,'Service Line Inventory'!Q1302='Dropdown Answer Key'!$M$25,'Service Line Inventory'!P1302='Dropdown Answer Key'!$J$27,S1302="Non Lead")),"Tier 4","Tier 5"))))))))</f>
        <v>BLANK</v>
      </c>
      <c r="U1302" s="109" t="str">
        <f t="shared" si="81"/>
        <v>ERROR</v>
      </c>
      <c r="V1302" s="83" t="str">
        <f t="shared" si="82"/>
        <v>ERROR</v>
      </c>
      <c r="W1302" s="83" t="str">
        <f t="shared" si="83"/>
        <v>NO</v>
      </c>
      <c r="X1302" s="115"/>
      <c r="Y1302" s="84"/>
      <c r="Z1302" s="85"/>
    </row>
    <row r="1303" spans="1:26">
      <c r="A1303" s="89"/>
      <c r="B1303" s="90"/>
      <c r="C1303" s="112"/>
      <c r="D1303" s="90"/>
      <c r="E1303" s="112"/>
      <c r="F1303" s="112"/>
      <c r="G1303" s="114"/>
      <c r="H1303" s="102"/>
      <c r="I1303" s="90"/>
      <c r="J1303" s="91"/>
      <c r="K1303" s="90"/>
      <c r="L1303" s="102" t="str">
        <f t="shared" si="80"/>
        <v>ERROR</v>
      </c>
      <c r="M1303" s="118"/>
      <c r="N1303" s="90"/>
      <c r="O1303" s="90"/>
      <c r="P1303" s="90"/>
      <c r="Q1303" s="89"/>
      <c r="R1303" s="90"/>
      <c r="S1303" s="121" t="str">
        <f>IF(OR(B1303="",$C$3="",$G$3=""),"ERROR",IF(AND(B1303='Dropdown Answer Key'!$B$12,OR(E1303="Lead",E1303="U, May have L",E1303="COM",E1303="")),"Lead",IF(AND(B1303='Dropdown Answer Key'!$B$12,OR(AND(E1303="GALV",H1303="Y"),AND(E1303="GALV",H1303="UN"),AND(E1303="GALV",H1303=""))),"GRR",IF(AND(B1303='Dropdown Answer Key'!$B$12,E1303="Unknown"),"Unknown SL",IF(AND(B1303='Dropdown Answer Key'!$B$13,OR(F1303="Lead",F1303="U, May have L",F1303="COM",F1303="")),"Lead",IF(AND(B1303='Dropdown Answer Key'!$B$13,OR(AND(F1303="GALV",H1303="Y"),AND(F1303="GALV",H1303="UN"),AND(F1303="GALV",H1303=""))),"GRR",IF(AND(B1303='Dropdown Answer Key'!$B$13,F1303="Unknown"),"Unknown SL",IF(AND(B1303='Dropdown Answer Key'!$B$14,OR(E1303="Lead",E1303="U, May have L",E1303="COM",E1303="")),"Lead",IF(AND(B1303='Dropdown Answer Key'!$B$14,OR(F1303="Lead",F1303="U, May have L",F1303="COM",F1303="")),"Lead",IF(AND(B1303='Dropdown Answer Key'!$B$14,OR(AND(E1303="GALV",H1303="Y"),AND(E1303="GALV",H1303="UN"),AND(E1303="GALV",H1303=""),AND(F1303="GALV",H1303="Y"),AND(F1303="GALV",H1303="UN"),AND(F1303="GALV",H1303=""),AND(F1303="GALV",I1303="Y"),AND(F1303="GALV",I1303="UN"),AND(F1303="GALV",I1303=""))),"GRR",IF(AND(B1303='Dropdown Answer Key'!$B$14,OR(E1303="Unknown",F1303="Unknown")),"Unknown SL","Non Lead")))))))))))</f>
        <v>ERROR</v>
      </c>
      <c r="T1303" s="122" t="str">
        <f>IF(OR(M1303="",Q1303="",S1303="ERROR"),"BLANK",IF((AND(M1303='Dropdown Answer Key'!$B$25,OR('Service Line Inventory'!S1303="Lead",S1303="Unknown SL"))),"Tier 1",IF(AND('Service Line Inventory'!M1303='Dropdown Answer Key'!$B$26,OR('Service Line Inventory'!S1303="Lead",S1303="Unknown SL")),"Tier 2",IF(AND('Service Line Inventory'!M1303='Dropdown Answer Key'!$B$27,OR('Service Line Inventory'!S1303="Lead",S1303="Unknown SL")),"Tier 2",IF('Service Line Inventory'!S1303="GRR","Tier 3",IF((AND('Service Line Inventory'!M1303='Dropdown Answer Key'!$B$25,'Service Line Inventory'!Q1303='Dropdown Answer Key'!$M$25,O1303='Dropdown Answer Key'!$G$27,'Service Line Inventory'!P1303='Dropdown Answer Key'!$J$27,S1303="Non Lead")),"Tier 4",IF((AND('Service Line Inventory'!M1303='Dropdown Answer Key'!$B$25,'Service Line Inventory'!Q1303='Dropdown Answer Key'!$M$25,O1303='Dropdown Answer Key'!$G$27,S1303="Non Lead")),"Tier 4",IF((AND('Service Line Inventory'!M1303='Dropdown Answer Key'!$B$25,'Service Line Inventory'!Q1303='Dropdown Answer Key'!$M$25,'Service Line Inventory'!P1303='Dropdown Answer Key'!$J$27,S1303="Non Lead")),"Tier 4","Tier 5"))))))))</f>
        <v>BLANK</v>
      </c>
      <c r="U1303" s="123" t="str">
        <f t="shared" si="81"/>
        <v>ERROR</v>
      </c>
      <c r="V1303" s="122" t="str">
        <f t="shared" si="82"/>
        <v>ERROR</v>
      </c>
      <c r="W1303" s="122" t="str">
        <f t="shared" si="83"/>
        <v>NO</v>
      </c>
      <c r="X1303" s="116"/>
      <c r="Y1303" s="105"/>
      <c r="Z1303" s="85"/>
    </row>
    <row r="1304" spans="1:26">
      <c r="A1304" s="80"/>
      <c r="B1304" s="80"/>
      <c r="C1304" s="111"/>
      <c r="D1304" s="81"/>
      <c r="E1304" s="111"/>
      <c r="F1304" s="111"/>
      <c r="G1304" s="113"/>
      <c r="H1304" s="101"/>
      <c r="I1304" s="81"/>
      <c r="J1304" s="82"/>
      <c r="K1304" s="81"/>
      <c r="L1304" s="101" t="str">
        <f t="shared" si="80"/>
        <v>ERROR</v>
      </c>
      <c r="M1304" s="117"/>
      <c r="N1304" s="81"/>
      <c r="O1304" s="81"/>
      <c r="P1304" s="81"/>
      <c r="Q1304" s="80"/>
      <c r="R1304" s="81"/>
      <c r="S1304" s="106" t="str">
        <f>IF(OR(B1304="",$C$3="",$G$3=""),"ERROR",IF(AND(B1304='Dropdown Answer Key'!$B$12,OR(E1304="Lead",E1304="U, May have L",E1304="COM",E1304="")),"Lead",IF(AND(B1304='Dropdown Answer Key'!$B$12,OR(AND(E1304="GALV",H1304="Y"),AND(E1304="GALV",H1304="UN"),AND(E1304="GALV",H1304=""))),"GRR",IF(AND(B1304='Dropdown Answer Key'!$B$12,E1304="Unknown"),"Unknown SL",IF(AND(B1304='Dropdown Answer Key'!$B$13,OR(F1304="Lead",F1304="U, May have L",F1304="COM",F1304="")),"Lead",IF(AND(B1304='Dropdown Answer Key'!$B$13,OR(AND(F1304="GALV",H1304="Y"),AND(F1304="GALV",H1304="UN"),AND(F1304="GALV",H1304=""))),"GRR",IF(AND(B1304='Dropdown Answer Key'!$B$13,F1304="Unknown"),"Unknown SL",IF(AND(B1304='Dropdown Answer Key'!$B$14,OR(E1304="Lead",E1304="U, May have L",E1304="COM",E1304="")),"Lead",IF(AND(B1304='Dropdown Answer Key'!$B$14,OR(F1304="Lead",F1304="U, May have L",F1304="COM",F1304="")),"Lead",IF(AND(B1304='Dropdown Answer Key'!$B$14,OR(AND(E1304="GALV",H1304="Y"),AND(E1304="GALV",H1304="UN"),AND(E1304="GALV",H1304=""),AND(F1304="GALV",H1304="Y"),AND(F1304="GALV",H1304="UN"),AND(F1304="GALV",H1304=""),AND(F1304="GALV",I1304="Y"),AND(F1304="GALV",I1304="UN"),AND(F1304="GALV",I1304=""))),"GRR",IF(AND(B1304='Dropdown Answer Key'!$B$14,OR(E1304="Unknown",F1304="Unknown")),"Unknown SL","Non Lead")))))))))))</f>
        <v>ERROR</v>
      </c>
      <c r="T1304" s="83" t="str">
        <f>IF(OR(M1304="",Q1304="",S1304="ERROR"),"BLANK",IF((AND(M1304='Dropdown Answer Key'!$B$25,OR('Service Line Inventory'!S1304="Lead",S1304="Unknown SL"))),"Tier 1",IF(AND('Service Line Inventory'!M1304='Dropdown Answer Key'!$B$26,OR('Service Line Inventory'!S1304="Lead",S1304="Unknown SL")),"Tier 2",IF(AND('Service Line Inventory'!M1304='Dropdown Answer Key'!$B$27,OR('Service Line Inventory'!S1304="Lead",S1304="Unknown SL")),"Tier 2",IF('Service Line Inventory'!S1304="GRR","Tier 3",IF((AND('Service Line Inventory'!M1304='Dropdown Answer Key'!$B$25,'Service Line Inventory'!Q1304='Dropdown Answer Key'!$M$25,O1304='Dropdown Answer Key'!$G$27,'Service Line Inventory'!P1304='Dropdown Answer Key'!$J$27,S1304="Non Lead")),"Tier 4",IF((AND('Service Line Inventory'!M1304='Dropdown Answer Key'!$B$25,'Service Line Inventory'!Q1304='Dropdown Answer Key'!$M$25,O1304='Dropdown Answer Key'!$G$27,S1304="Non Lead")),"Tier 4",IF((AND('Service Line Inventory'!M1304='Dropdown Answer Key'!$B$25,'Service Line Inventory'!Q1304='Dropdown Answer Key'!$M$25,'Service Line Inventory'!P1304='Dropdown Answer Key'!$J$27,S1304="Non Lead")),"Tier 4","Tier 5"))))))))</f>
        <v>BLANK</v>
      </c>
      <c r="U1304" s="109" t="str">
        <f t="shared" si="81"/>
        <v>ERROR</v>
      </c>
      <c r="V1304" s="83" t="str">
        <f t="shared" si="82"/>
        <v>ERROR</v>
      </c>
      <c r="W1304" s="83" t="str">
        <f t="shared" si="83"/>
        <v>NO</v>
      </c>
      <c r="X1304" s="115"/>
      <c r="Y1304" s="84"/>
      <c r="Z1304" s="85"/>
    </row>
    <row r="1305" spans="1:26">
      <c r="A1305" s="89"/>
      <c r="B1305" s="90"/>
      <c r="C1305" s="112"/>
      <c r="D1305" s="90"/>
      <c r="E1305" s="112"/>
      <c r="F1305" s="112"/>
      <c r="G1305" s="114"/>
      <c r="H1305" s="102"/>
      <c r="I1305" s="90"/>
      <c r="J1305" s="91"/>
      <c r="K1305" s="90"/>
      <c r="L1305" s="102" t="str">
        <f t="shared" si="80"/>
        <v>ERROR</v>
      </c>
      <c r="M1305" s="118"/>
      <c r="N1305" s="90"/>
      <c r="O1305" s="90"/>
      <c r="P1305" s="90"/>
      <c r="Q1305" s="89"/>
      <c r="R1305" s="90"/>
      <c r="S1305" s="121" t="str">
        <f>IF(OR(B1305="",$C$3="",$G$3=""),"ERROR",IF(AND(B1305='Dropdown Answer Key'!$B$12,OR(E1305="Lead",E1305="U, May have L",E1305="COM",E1305="")),"Lead",IF(AND(B1305='Dropdown Answer Key'!$B$12,OR(AND(E1305="GALV",H1305="Y"),AND(E1305="GALV",H1305="UN"),AND(E1305="GALV",H1305=""))),"GRR",IF(AND(B1305='Dropdown Answer Key'!$B$12,E1305="Unknown"),"Unknown SL",IF(AND(B1305='Dropdown Answer Key'!$B$13,OR(F1305="Lead",F1305="U, May have L",F1305="COM",F1305="")),"Lead",IF(AND(B1305='Dropdown Answer Key'!$B$13,OR(AND(F1305="GALV",H1305="Y"),AND(F1305="GALV",H1305="UN"),AND(F1305="GALV",H1305=""))),"GRR",IF(AND(B1305='Dropdown Answer Key'!$B$13,F1305="Unknown"),"Unknown SL",IF(AND(B1305='Dropdown Answer Key'!$B$14,OR(E1305="Lead",E1305="U, May have L",E1305="COM",E1305="")),"Lead",IF(AND(B1305='Dropdown Answer Key'!$B$14,OR(F1305="Lead",F1305="U, May have L",F1305="COM",F1305="")),"Lead",IF(AND(B1305='Dropdown Answer Key'!$B$14,OR(AND(E1305="GALV",H1305="Y"),AND(E1305="GALV",H1305="UN"),AND(E1305="GALV",H1305=""),AND(F1305="GALV",H1305="Y"),AND(F1305="GALV",H1305="UN"),AND(F1305="GALV",H1305=""),AND(F1305="GALV",I1305="Y"),AND(F1305="GALV",I1305="UN"),AND(F1305="GALV",I1305=""))),"GRR",IF(AND(B1305='Dropdown Answer Key'!$B$14,OR(E1305="Unknown",F1305="Unknown")),"Unknown SL","Non Lead")))))))))))</f>
        <v>ERROR</v>
      </c>
      <c r="T1305" s="122" t="str">
        <f>IF(OR(M1305="",Q1305="",S1305="ERROR"),"BLANK",IF((AND(M1305='Dropdown Answer Key'!$B$25,OR('Service Line Inventory'!S1305="Lead",S1305="Unknown SL"))),"Tier 1",IF(AND('Service Line Inventory'!M1305='Dropdown Answer Key'!$B$26,OR('Service Line Inventory'!S1305="Lead",S1305="Unknown SL")),"Tier 2",IF(AND('Service Line Inventory'!M1305='Dropdown Answer Key'!$B$27,OR('Service Line Inventory'!S1305="Lead",S1305="Unknown SL")),"Tier 2",IF('Service Line Inventory'!S1305="GRR","Tier 3",IF((AND('Service Line Inventory'!M1305='Dropdown Answer Key'!$B$25,'Service Line Inventory'!Q1305='Dropdown Answer Key'!$M$25,O1305='Dropdown Answer Key'!$G$27,'Service Line Inventory'!P1305='Dropdown Answer Key'!$J$27,S1305="Non Lead")),"Tier 4",IF((AND('Service Line Inventory'!M1305='Dropdown Answer Key'!$B$25,'Service Line Inventory'!Q1305='Dropdown Answer Key'!$M$25,O1305='Dropdown Answer Key'!$G$27,S1305="Non Lead")),"Tier 4",IF((AND('Service Line Inventory'!M1305='Dropdown Answer Key'!$B$25,'Service Line Inventory'!Q1305='Dropdown Answer Key'!$M$25,'Service Line Inventory'!P1305='Dropdown Answer Key'!$J$27,S1305="Non Lead")),"Tier 4","Tier 5"))))))))</f>
        <v>BLANK</v>
      </c>
      <c r="U1305" s="123" t="str">
        <f t="shared" si="81"/>
        <v>ERROR</v>
      </c>
      <c r="V1305" s="122" t="str">
        <f t="shared" si="82"/>
        <v>ERROR</v>
      </c>
      <c r="W1305" s="122" t="str">
        <f t="shared" si="83"/>
        <v>NO</v>
      </c>
      <c r="X1305" s="116"/>
      <c r="Y1305" s="105"/>
      <c r="Z1305" s="85"/>
    </row>
    <row r="1306" spans="1:26">
      <c r="A1306" s="80"/>
      <c r="B1306" s="80"/>
      <c r="C1306" s="111"/>
      <c r="D1306" s="81"/>
      <c r="E1306" s="111"/>
      <c r="F1306" s="111"/>
      <c r="G1306" s="113"/>
      <c r="H1306" s="101"/>
      <c r="I1306" s="81"/>
      <c r="J1306" s="82"/>
      <c r="K1306" s="81"/>
      <c r="L1306" s="101" t="str">
        <f t="shared" si="80"/>
        <v>ERROR</v>
      </c>
      <c r="M1306" s="117"/>
      <c r="N1306" s="81"/>
      <c r="O1306" s="81"/>
      <c r="P1306" s="81"/>
      <c r="Q1306" s="80"/>
      <c r="R1306" s="81"/>
      <c r="S1306" s="106" t="str">
        <f>IF(OR(B1306="",$C$3="",$G$3=""),"ERROR",IF(AND(B1306='Dropdown Answer Key'!$B$12,OR(E1306="Lead",E1306="U, May have L",E1306="COM",E1306="")),"Lead",IF(AND(B1306='Dropdown Answer Key'!$B$12,OR(AND(E1306="GALV",H1306="Y"),AND(E1306="GALV",H1306="UN"),AND(E1306="GALV",H1306=""))),"GRR",IF(AND(B1306='Dropdown Answer Key'!$B$12,E1306="Unknown"),"Unknown SL",IF(AND(B1306='Dropdown Answer Key'!$B$13,OR(F1306="Lead",F1306="U, May have L",F1306="COM",F1306="")),"Lead",IF(AND(B1306='Dropdown Answer Key'!$B$13,OR(AND(F1306="GALV",H1306="Y"),AND(F1306="GALV",H1306="UN"),AND(F1306="GALV",H1306=""))),"GRR",IF(AND(B1306='Dropdown Answer Key'!$B$13,F1306="Unknown"),"Unknown SL",IF(AND(B1306='Dropdown Answer Key'!$B$14,OR(E1306="Lead",E1306="U, May have L",E1306="COM",E1306="")),"Lead",IF(AND(B1306='Dropdown Answer Key'!$B$14,OR(F1306="Lead",F1306="U, May have L",F1306="COM",F1306="")),"Lead",IF(AND(B1306='Dropdown Answer Key'!$B$14,OR(AND(E1306="GALV",H1306="Y"),AND(E1306="GALV",H1306="UN"),AND(E1306="GALV",H1306=""),AND(F1306="GALV",H1306="Y"),AND(F1306="GALV",H1306="UN"),AND(F1306="GALV",H1306=""),AND(F1306="GALV",I1306="Y"),AND(F1306="GALV",I1306="UN"),AND(F1306="GALV",I1306=""))),"GRR",IF(AND(B1306='Dropdown Answer Key'!$B$14,OR(E1306="Unknown",F1306="Unknown")),"Unknown SL","Non Lead")))))))))))</f>
        <v>ERROR</v>
      </c>
      <c r="T1306" s="83" t="str">
        <f>IF(OR(M1306="",Q1306="",S1306="ERROR"),"BLANK",IF((AND(M1306='Dropdown Answer Key'!$B$25,OR('Service Line Inventory'!S1306="Lead",S1306="Unknown SL"))),"Tier 1",IF(AND('Service Line Inventory'!M1306='Dropdown Answer Key'!$B$26,OR('Service Line Inventory'!S1306="Lead",S1306="Unknown SL")),"Tier 2",IF(AND('Service Line Inventory'!M1306='Dropdown Answer Key'!$B$27,OR('Service Line Inventory'!S1306="Lead",S1306="Unknown SL")),"Tier 2",IF('Service Line Inventory'!S1306="GRR","Tier 3",IF((AND('Service Line Inventory'!M1306='Dropdown Answer Key'!$B$25,'Service Line Inventory'!Q1306='Dropdown Answer Key'!$M$25,O1306='Dropdown Answer Key'!$G$27,'Service Line Inventory'!P1306='Dropdown Answer Key'!$J$27,S1306="Non Lead")),"Tier 4",IF((AND('Service Line Inventory'!M1306='Dropdown Answer Key'!$B$25,'Service Line Inventory'!Q1306='Dropdown Answer Key'!$M$25,O1306='Dropdown Answer Key'!$G$27,S1306="Non Lead")),"Tier 4",IF((AND('Service Line Inventory'!M1306='Dropdown Answer Key'!$B$25,'Service Line Inventory'!Q1306='Dropdown Answer Key'!$M$25,'Service Line Inventory'!P1306='Dropdown Answer Key'!$J$27,S1306="Non Lead")),"Tier 4","Tier 5"))))))))</f>
        <v>BLANK</v>
      </c>
      <c r="U1306" s="109" t="str">
        <f t="shared" si="81"/>
        <v>ERROR</v>
      </c>
      <c r="V1306" s="83" t="str">
        <f t="shared" si="82"/>
        <v>ERROR</v>
      </c>
      <c r="W1306" s="83" t="str">
        <f t="shared" si="83"/>
        <v>NO</v>
      </c>
      <c r="X1306" s="115"/>
      <c r="Y1306" s="84"/>
      <c r="Z1306" s="85"/>
    </row>
    <row r="1307" spans="1:26">
      <c r="A1307" s="89"/>
      <c r="B1307" s="90"/>
      <c r="C1307" s="112"/>
      <c r="D1307" s="90"/>
      <c r="E1307" s="112"/>
      <c r="F1307" s="112"/>
      <c r="G1307" s="114"/>
      <c r="H1307" s="102"/>
      <c r="I1307" s="90"/>
      <c r="J1307" s="91"/>
      <c r="K1307" s="90"/>
      <c r="L1307" s="102" t="str">
        <f t="shared" si="80"/>
        <v>ERROR</v>
      </c>
      <c r="M1307" s="118"/>
      <c r="N1307" s="90"/>
      <c r="O1307" s="90"/>
      <c r="P1307" s="90"/>
      <c r="Q1307" s="89"/>
      <c r="R1307" s="90"/>
      <c r="S1307" s="121" t="str">
        <f>IF(OR(B1307="",$C$3="",$G$3=""),"ERROR",IF(AND(B1307='Dropdown Answer Key'!$B$12,OR(E1307="Lead",E1307="U, May have L",E1307="COM",E1307="")),"Lead",IF(AND(B1307='Dropdown Answer Key'!$B$12,OR(AND(E1307="GALV",H1307="Y"),AND(E1307="GALV",H1307="UN"),AND(E1307="GALV",H1307=""))),"GRR",IF(AND(B1307='Dropdown Answer Key'!$B$12,E1307="Unknown"),"Unknown SL",IF(AND(B1307='Dropdown Answer Key'!$B$13,OR(F1307="Lead",F1307="U, May have L",F1307="COM",F1307="")),"Lead",IF(AND(B1307='Dropdown Answer Key'!$B$13,OR(AND(F1307="GALV",H1307="Y"),AND(F1307="GALV",H1307="UN"),AND(F1307="GALV",H1307=""))),"GRR",IF(AND(B1307='Dropdown Answer Key'!$B$13,F1307="Unknown"),"Unknown SL",IF(AND(B1307='Dropdown Answer Key'!$B$14,OR(E1307="Lead",E1307="U, May have L",E1307="COM",E1307="")),"Lead",IF(AND(B1307='Dropdown Answer Key'!$B$14,OR(F1307="Lead",F1307="U, May have L",F1307="COM",F1307="")),"Lead",IF(AND(B1307='Dropdown Answer Key'!$B$14,OR(AND(E1307="GALV",H1307="Y"),AND(E1307="GALV",H1307="UN"),AND(E1307="GALV",H1307=""),AND(F1307="GALV",H1307="Y"),AND(F1307="GALV",H1307="UN"),AND(F1307="GALV",H1307=""),AND(F1307="GALV",I1307="Y"),AND(F1307="GALV",I1307="UN"),AND(F1307="GALV",I1307=""))),"GRR",IF(AND(B1307='Dropdown Answer Key'!$B$14,OR(E1307="Unknown",F1307="Unknown")),"Unknown SL","Non Lead")))))))))))</f>
        <v>ERROR</v>
      </c>
      <c r="T1307" s="122" t="str">
        <f>IF(OR(M1307="",Q1307="",S1307="ERROR"),"BLANK",IF((AND(M1307='Dropdown Answer Key'!$B$25,OR('Service Line Inventory'!S1307="Lead",S1307="Unknown SL"))),"Tier 1",IF(AND('Service Line Inventory'!M1307='Dropdown Answer Key'!$B$26,OR('Service Line Inventory'!S1307="Lead",S1307="Unknown SL")),"Tier 2",IF(AND('Service Line Inventory'!M1307='Dropdown Answer Key'!$B$27,OR('Service Line Inventory'!S1307="Lead",S1307="Unknown SL")),"Tier 2",IF('Service Line Inventory'!S1307="GRR","Tier 3",IF((AND('Service Line Inventory'!M1307='Dropdown Answer Key'!$B$25,'Service Line Inventory'!Q1307='Dropdown Answer Key'!$M$25,O1307='Dropdown Answer Key'!$G$27,'Service Line Inventory'!P1307='Dropdown Answer Key'!$J$27,S1307="Non Lead")),"Tier 4",IF((AND('Service Line Inventory'!M1307='Dropdown Answer Key'!$B$25,'Service Line Inventory'!Q1307='Dropdown Answer Key'!$M$25,O1307='Dropdown Answer Key'!$G$27,S1307="Non Lead")),"Tier 4",IF((AND('Service Line Inventory'!M1307='Dropdown Answer Key'!$B$25,'Service Line Inventory'!Q1307='Dropdown Answer Key'!$M$25,'Service Line Inventory'!P1307='Dropdown Answer Key'!$J$27,S1307="Non Lead")),"Tier 4","Tier 5"))))))))</f>
        <v>BLANK</v>
      </c>
      <c r="U1307" s="123" t="str">
        <f t="shared" si="81"/>
        <v>ERROR</v>
      </c>
      <c r="V1307" s="122" t="str">
        <f t="shared" si="82"/>
        <v>ERROR</v>
      </c>
      <c r="W1307" s="122" t="str">
        <f t="shared" si="83"/>
        <v>NO</v>
      </c>
      <c r="X1307" s="116"/>
      <c r="Y1307" s="105"/>
      <c r="Z1307" s="85"/>
    </row>
    <row r="1308" spans="1:26">
      <c r="A1308" s="80"/>
      <c r="B1308" s="80"/>
      <c r="C1308" s="111"/>
      <c r="D1308" s="81"/>
      <c r="E1308" s="111"/>
      <c r="F1308" s="111"/>
      <c r="G1308" s="113"/>
      <c r="H1308" s="101"/>
      <c r="I1308" s="81"/>
      <c r="J1308" s="82"/>
      <c r="K1308" s="81"/>
      <c r="L1308" s="101" t="str">
        <f t="shared" si="80"/>
        <v>ERROR</v>
      </c>
      <c r="M1308" s="117"/>
      <c r="N1308" s="81"/>
      <c r="O1308" s="81"/>
      <c r="P1308" s="81"/>
      <c r="Q1308" s="80"/>
      <c r="R1308" s="81"/>
      <c r="S1308" s="106" t="str">
        <f>IF(OR(B1308="",$C$3="",$G$3=""),"ERROR",IF(AND(B1308='Dropdown Answer Key'!$B$12,OR(E1308="Lead",E1308="U, May have L",E1308="COM",E1308="")),"Lead",IF(AND(B1308='Dropdown Answer Key'!$B$12,OR(AND(E1308="GALV",H1308="Y"),AND(E1308="GALV",H1308="UN"),AND(E1308="GALV",H1308=""))),"GRR",IF(AND(B1308='Dropdown Answer Key'!$B$12,E1308="Unknown"),"Unknown SL",IF(AND(B1308='Dropdown Answer Key'!$B$13,OR(F1308="Lead",F1308="U, May have L",F1308="COM",F1308="")),"Lead",IF(AND(B1308='Dropdown Answer Key'!$B$13,OR(AND(F1308="GALV",H1308="Y"),AND(F1308="GALV",H1308="UN"),AND(F1308="GALV",H1308=""))),"GRR",IF(AND(B1308='Dropdown Answer Key'!$B$13,F1308="Unknown"),"Unknown SL",IF(AND(B1308='Dropdown Answer Key'!$B$14,OR(E1308="Lead",E1308="U, May have L",E1308="COM",E1308="")),"Lead",IF(AND(B1308='Dropdown Answer Key'!$B$14,OR(F1308="Lead",F1308="U, May have L",F1308="COM",F1308="")),"Lead",IF(AND(B1308='Dropdown Answer Key'!$B$14,OR(AND(E1308="GALV",H1308="Y"),AND(E1308="GALV",H1308="UN"),AND(E1308="GALV",H1308=""),AND(F1308="GALV",H1308="Y"),AND(F1308="GALV",H1308="UN"),AND(F1308="GALV",H1308=""),AND(F1308="GALV",I1308="Y"),AND(F1308="GALV",I1308="UN"),AND(F1308="GALV",I1308=""))),"GRR",IF(AND(B1308='Dropdown Answer Key'!$B$14,OR(E1308="Unknown",F1308="Unknown")),"Unknown SL","Non Lead")))))))))))</f>
        <v>ERROR</v>
      </c>
      <c r="T1308" s="83" t="str">
        <f>IF(OR(M1308="",Q1308="",S1308="ERROR"),"BLANK",IF((AND(M1308='Dropdown Answer Key'!$B$25,OR('Service Line Inventory'!S1308="Lead",S1308="Unknown SL"))),"Tier 1",IF(AND('Service Line Inventory'!M1308='Dropdown Answer Key'!$B$26,OR('Service Line Inventory'!S1308="Lead",S1308="Unknown SL")),"Tier 2",IF(AND('Service Line Inventory'!M1308='Dropdown Answer Key'!$B$27,OR('Service Line Inventory'!S1308="Lead",S1308="Unknown SL")),"Tier 2",IF('Service Line Inventory'!S1308="GRR","Tier 3",IF((AND('Service Line Inventory'!M1308='Dropdown Answer Key'!$B$25,'Service Line Inventory'!Q1308='Dropdown Answer Key'!$M$25,O1308='Dropdown Answer Key'!$G$27,'Service Line Inventory'!P1308='Dropdown Answer Key'!$J$27,S1308="Non Lead")),"Tier 4",IF((AND('Service Line Inventory'!M1308='Dropdown Answer Key'!$B$25,'Service Line Inventory'!Q1308='Dropdown Answer Key'!$M$25,O1308='Dropdown Answer Key'!$G$27,S1308="Non Lead")),"Tier 4",IF((AND('Service Line Inventory'!M1308='Dropdown Answer Key'!$B$25,'Service Line Inventory'!Q1308='Dropdown Answer Key'!$M$25,'Service Line Inventory'!P1308='Dropdown Answer Key'!$J$27,S1308="Non Lead")),"Tier 4","Tier 5"))))))))</f>
        <v>BLANK</v>
      </c>
      <c r="U1308" s="109" t="str">
        <f t="shared" si="81"/>
        <v>ERROR</v>
      </c>
      <c r="V1308" s="83" t="str">
        <f t="shared" si="82"/>
        <v>ERROR</v>
      </c>
      <c r="W1308" s="83" t="str">
        <f t="shared" si="83"/>
        <v>NO</v>
      </c>
      <c r="X1308" s="115"/>
      <c r="Y1308" s="84"/>
      <c r="Z1308" s="85"/>
    </row>
    <row r="1309" spans="1:26">
      <c r="A1309" s="89"/>
      <c r="B1309" s="90"/>
      <c r="C1309" s="112"/>
      <c r="D1309" s="90"/>
      <c r="E1309" s="112"/>
      <c r="F1309" s="112"/>
      <c r="G1309" s="114"/>
      <c r="H1309" s="102"/>
      <c r="I1309" s="90"/>
      <c r="J1309" s="91"/>
      <c r="K1309" s="90"/>
      <c r="L1309" s="102" t="str">
        <f t="shared" si="80"/>
        <v>ERROR</v>
      </c>
      <c r="M1309" s="118"/>
      <c r="N1309" s="90"/>
      <c r="O1309" s="90"/>
      <c r="P1309" s="90"/>
      <c r="Q1309" s="89"/>
      <c r="R1309" s="90"/>
      <c r="S1309" s="121" t="str">
        <f>IF(OR(B1309="",$C$3="",$G$3=""),"ERROR",IF(AND(B1309='Dropdown Answer Key'!$B$12,OR(E1309="Lead",E1309="U, May have L",E1309="COM",E1309="")),"Lead",IF(AND(B1309='Dropdown Answer Key'!$B$12,OR(AND(E1309="GALV",H1309="Y"),AND(E1309="GALV",H1309="UN"),AND(E1309="GALV",H1309=""))),"GRR",IF(AND(B1309='Dropdown Answer Key'!$B$12,E1309="Unknown"),"Unknown SL",IF(AND(B1309='Dropdown Answer Key'!$B$13,OR(F1309="Lead",F1309="U, May have L",F1309="COM",F1309="")),"Lead",IF(AND(B1309='Dropdown Answer Key'!$B$13,OR(AND(F1309="GALV",H1309="Y"),AND(F1309="GALV",H1309="UN"),AND(F1309="GALV",H1309=""))),"GRR",IF(AND(B1309='Dropdown Answer Key'!$B$13,F1309="Unknown"),"Unknown SL",IF(AND(B1309='Dropdown Answer Key'!$B$14,OR(E1309="Lead",E1309="U, May have L",E1309="COM",E1309="")),"Lead",IF(AND(B1309='Dropdown Answer Key'!$B$14,OR(F1309="Lead",F1309="U, May have L",F1309="COM",F1309="")),"Lead",IF(AND(B1309='Dropdown Answer Key'!$B$14,OR(AND(E1309="GALV",H1309="Y"),AND(E1309="GALV",H1309="UN"),AND(E1309="GALV",H1309=""),AND(F1309="GALV",H1309="Y"),AND(F1309="GALV",H1309="UN"),AND(F1309="GALV",H1309=""),AND(F1309="GALV",I1309="Y"),AND(F1309="GALV",I1309="UN"),AND(F1309="GALV",I1309=""))),"GRR",IF(AND(B1309='Dropdown Answer Key'!$B$14,OR(E1309="Unknown",F1309="Unknown")),"Unknown SL","Non Lead")))))))))))</f>
        <v>ERROR</v>
      </c>
      <c r="T1309" s="122" t="str">
        <f>IF(OR(M1309="",Q1309="",S1309="ERROR"),"BLANK",IF((AND(M1309='Dropdown Answer Key'!$B$25,OR('Service Line Inventory'!S1309="Lead",S1309="Unknown SL"))),"Tier 1",IF(AND('Service Line Inventory'!M1309='Dropdown Answer Key'!$B$26,OR('Service Line Inventory'!S1309="Lead",S1309="Unknown SL")),"Tier 2",IF(AND('Service Line Inventory'!M1309='Dropdown Answer Key'!$B$27,OR('Service Line Inventory'!S1309="Lead",S1309="Unknown SL")),"Tier 2",IF('Service Line Inventory'!S1309="GRR","Tier 3",IF((AND('Service Line Inventory'!M1309='Dropdown Answer Key'!$B$25,'Service Line Inventory'!Q1309='Dropdown Answer Key'!$M$25,O1309='Dropdown Answer Key'!$G$27,'Service Line Inventory'!P1309='Dropdown Answer Key'!$J$27,S1309="Non Lead")),"Tier 4",IF((AND('Service Line Inventory'!M1309='Dropdown Answer Key'!$B$25,'Service Line Inventory'!Q1309='Dropdown Answer Key'!$M$25,O1309='Dropdown Answer Key'!$G$27,S1309="Non Lead")),"Tier 4",IF((AND('Service Line Inventory'!M1309='Dropdown Answer Key'!$B$25,'Service Line Inventory'!Q1309='Dropdown Answer Key'!$M$25,'Service Line Inventory'!P1309='Dropdown Answer Key'!$J$27,S1309="Non Lead")),"Tier 4","Tier 5"))))))))</f>
        <v>BLANK</v>
      </c>
      <c r="U1309" s="123" t="str">
        <f t="shared" si="81"/>
        <v>ERROR</v>
      </c>
      <c r="V1309" s="122" t="str">
        <f t="shared" si="82"/>
        <v>ERROR</v>
      </c>
      <c r="W1309" s="122" t="str">
        <f t="shared" si="83"/>
        <v>NO</v>
      </c>
      <c r="X1309" s="116"/>
      <c r="Y1309" s="105"/>
      <c r="Z1309" s="85"/>
    </row>
    <row r="1310" spans="1:26">
      <c r="A1310" s="80"/>
      <c r="B1310" s="80"/>
      <c r="C1310" s="111"/>
      <c r="D1310" s="81"/>
      <c r="E1310" s="111"/>
      <c r="F1310" s="111"/>
      <c r="G1310" s="113"/>
      <c r="H1310" s="101"/>
      <c r="I1310" s="81"/>
      <c r="J1310" s="82"/>
      <c r="K1310" s="81"/>
      <c r="L1310" s="101" t="str">
        <f t="shared" si="80"/>
        <v>ERROR</v>
      </c>
      <c r="M1310" s="117"/>
      <c r="N1310" s="81"/>
      <c r="O1310" s="81"/>
      <c r="P1310" s="81"/>
      <c r="Q1310" s="80"/>
      <c r="R1310" s="81"/>
      <c r="S1310" s="106" t="str">
        <f>IF(OR(B1310="",$C$3="",$G$3=""),"ERROR",IF(AND(B1310='Dropdown Answer Key'!$B$12,OR(E1310="Lead",E1310="U, May have L",E1310="COM",E1310="")),"Lead",IF(AND(B1310='Dropdown Answer Key'!$B$12,OR(AND(E1310="GALV",H1310="Y"),AND(E1310="GALV",H1310="UN"),AND(E1310="GALV",H1310=""))),"GRR",IF(AND(B1310='Dropdown Answer Key'!$B$12,E1310="Unknown"),"Unknown SL",IF(AND(B1310='Dropdown Answer Key'!$B$13,OR(F1310="Lead",F1310="U, May have L",F1310="COM",F1310="")),"Lead",IF(AND(B1310='Dropdown Answer Key'!$B$13,OR(AND(F1310="GALV",H1310="Y"),AND(F1310="GALV",H1310="UN"),AND(F1310="GALV",H1310=""))),"GRR",IF(AND(B1310='Dropdown Answer Key'!$B$13,F1310="Unknown"),"Unknown SL",IF(AND(B1310='Dropdown Answer Key'!$B$14,OR(E1310="Lead",E1310="U, May have L",E1310="COM",E1310="")),"Lead",IF(AND(B1310='Dropdown Answer Key'!$B$14,OR(F1310="Lead",F1310="U, May have L",F1310="COM",F1310="")),"Lead",IF(AND(B1310='Dropdown Answer Key'!$B$14,OR(AND(E1310="GALV",H1310="Y"),AND(E1310="GALV",H1310="UN"),AND(E1310="GALV",H1310=""),AND(F1310="GALV",H1310="Y"),AND(F1310="GALV",H1310="UN"),AND(F1310="GALV",H1310=""),AND(F1310="GALV",I1310="Y"),AND(F1310="GALV",I1310="UN"),AND(F1310="GALV",I1310=""))),"GRR",IF(AND(B1310='Dropdown Answer Key'!$B$14,OR(E1310="Unknown",F1310="Unknown")),"Unknown SL","Non Lead")))))))))))</f>
        <v>ERROR</v>
      </c>
      <c r="T1310" s="83" t="str">
        <f>IF(OR(M1310="",Q1310="",S1310="ERROR"),"BLANK",IF((AND(M1310='Dropdown Answer Key'!$B$25,OR('Service Line Inventory'!S1310="Lead",S1310="Unknown SL"))),"Tier 1",IF(AND('Service Line Inventory'!M1310='Dropdown Answer Key'!$B$26,OR('Service Line Inventory'!S1310="Lead",S1310="Unknown SL")),"Tier 2",IF(AND('Service Line Inventory'!M1310='Dropdown Answer Key'!$B$27,OR('Service Line Inventory'!S1310="Lead",S1310="Unknown SL")),"Tier 2",IF('Service Line Inventory'!S1310="GRR","Tier 3",IF((AND('Service Line Inventory'!M1310='Dropdown Answer Key'!$B$25,'Service Line Inventory'!Q1310='Dropdown Answer Key'!$M$25,O1310='Dropdown Answer Key'!$G$27,'Service Line Inventory'!P1310='Dropdown Answer Key'!$J$27,S1310="Non Lead")),"Tier 4",IF((AND('Service Line Inventory'!M1310='Dropdown Answer Key'!$B$25,'Service Line Inventory'!Q1310='Dropdown Answer Key'!$M$25,O1310='Dropdown Answer Key'!$G$27,S1310="Non Lead")),"Tier 4",IF((AND('Service Line Inventory'!M1310='Dropdown Answer Key'!$B$25,'Service Line Inventory'!Q1310='Dropdown Answer Key'!$M$25,'Service Line Inventory'!P1310='Dropdown Answer Key'!$J$27,S1310="Non Lead")),"Tier 4","Tier 5"))))))))</f>
        <v>BLANK</v>
      </c>
      <c r="U1310" s="109" t="str">
        <f t="shared" si="81"/>
        <v>ERROR</v>
      </c>
      <c r="V1310" s="83" t="str">
        <f t="shared" si="82"/>
        <v>ERROR</v>
      </c>
      <c r="W1310" s="83" t="str">
        <f t="shared" si="83"/>
        <v>NO</v>
      </c>
      <c r="X1310" s="115"/>
      <c r="Y1310" s="84"/>
      <c r="Z1310" s="85"/>
    </row>
    <row r="1311" spans="1:26">
      <c r="A1311" s="89"/>
      <c r="B1311" s="90"/>
      <c r="C1311" s="112"/>
      <c r="D1311" s="90"/>
      <c r="E1311" s="112"/>
      <c r="F1311" s="112"/>
      <c r="G1311" s="114"/>
      <c r="H1311" s="102"/>
      <c r="I1311" s="90"/>
      <c r="J1311" s="91"/>
      <c r="K1311" s="90"/>
      <c r="L1311" s="102" t="str">
        <f t="shared" si="80"/>
        <v>ERROR</v>
      </c>
      <c r="M1311" s="118"/>
      <c r="N1311" s="90"/>
      <c r="O1311" s="90"/>
      <c r="P1311" s="90"/>
      <c r="Q1311" s="89"/>
      <c r="R1311" s="90"/>
      <c r="S1311" s="121" t="str">
        <f>IF(OR(B1311="",$C$3="",$G$3=""),"ERROR",IF(AND(B1311='Dropdown Answer Key'!$B$12,OR(E1311="Lead",E1311="U, May have L",E1311="COM",E1311="")),"Lead",IF(AND(B1311='Dropdown Answer Key'!$B$12,OR(AND(E1311="GALV",H1311="Y"),AND(E1311="GALV",H1311="UN"),AND(E1311="GALV",H1311=""))),"GRR",IF(AND(B1311='Dropdown Answer Key'!$B$12,E1311="Unknown"),"Unknown SL",IF(AND(B1311='Dropdown Answer Key'!$B$13,OR(F1311="Lead",F1311="U, May have L",F1311="COM",F1311="")),"Lead",IF(AND(B1311='Dropdown Answer Key'!$B$13,OR(AND(F1311="GALV",H1311="Y"),AND(F1311="GALV",H1311="UN"),AND(F1311="GALV",H1311=""))),"GRR",IF(AND(B1311='Dropdown Answer Key'!$B$13,F1311="Unknown"),"Unknown SL",IF(AND(B1311='Dropdown Answer Key'!$B$14,OR(E1311="Lead",E1311="U, May have L",E1311="COM",E1311="")),"Lead",IF(AND(B1311='Dropdown Answer Key'!$B$14,OR(F1311="Lead",F1311="U, May have L",F1311="COM",F1311="")),"Lead",IF(AND(B1311='Dropdown Answer Key'!$B$14,OR(AND(E1311="GALV",H1311="Y"),AND(E1311="GALV",H1311="UN"),AND(E1311="GALV",H1311=""),AND(F1311="GALV",H1311="Y"),AND(F1311="GALV",H1311="UN"),AND(F1311="GALV",H1311=""),AND(F1311="GALV",I1311="Y"),AND(F1311="GALV",I1311="UN"),AND(F1311="GALV",I1311=""))),"GRR",IF(AND(B1311='Dropdown Answer Key'!$B$14,OR(E1311="Unknown",F1311="Unknown")),"Unknown SL","Non Lead")))))))))))</f>
        <v>ERROR</v>
      </c>
      <c r="T1311" s="122" t="str">
        <f>IF(OR(M1311="",Q1311="",S1311="ERROR"),"BLANK",IF((AND(M1311='Dropdown Answer Key'!$B$25,OR('Service Line Inventory'!S1311="Lead",S1311="Unknown SL"))),"Tier 1",IF(AND('Service Line Inventory'!M1311='Dropdown Answer Key'!$B$26,OR('Service Line Inventory'!S1311="Lead",S1311="Unknown SL")),"Tier 2",IF(AND('Service Line Inventory'!M1311='Dropdown Answer Key'!$B$27,OR('Service Line Inventory'!S1311="Lead",S1311="Unknown SL")),"Tier 2",IF('Service Line Inventory'!S1311="GRR","Tier 3",IF((AND('Service Line Inventory'!M1311='Dropdown Answer Key'!$B$25,'Service Line Inventory'!Q1311='Dropdown Answer Key'!$M$25,O1311='Dropdown Answer Key'!$G$27,'Service Line Inventory'!P1311='Dropdown Answer Key'!$J$27,S1311="Non Lead")),"Tier 4",IF((AND('Service Line Inventory'!M1311='Dropdown Answer Key'!$B$25,'Service Line Inventory'!Q1311='Dropdown Answer Key'!$M$25,O1311='Dropdown Answer Key'!$G$27,S1311="Non Lead")),"Tier 4",IF((AND('Service Line Inventory'!M1311='Dropdown Answer Key'!$B$25,'Service Line Inventory'!Q1311='Dropdown Answer Key'!$M$25,'Service Line Inventory'!P1311='Dropdown Answer Key'!$J$27,S1311="Non Lead")),"Tier 4","Tier 5"))))))))</f>
        <v>BLANK</v>
      </c>
      <c r="U1311" s="123" t="str">
        <f t="shared" si="81"/>
        <v>ERROR</v>
      </c>
      <c r="V1311" s="122" t="str">
        <f t="shared" si="82"/>
        <v>ERROR</v>
      </c>
      <c r="W1311" s="122" t="str">
        <f t="shared" si="83"/>
        <v>NO</v>
      </c>
      <c r="X1311" s="116"/>
      <c r="Y1311" s="105"/>
      <c r="Z1311" s="85"/>
    </row>
    <row r="1312" spans="1:26">
      <c r="A1312" s="80"/>
      <c r="B1312" s="80"/>
      <c r="C1312" s="111"/>
      <c r="D1312" s="81"/>
      <c r="E1312" s="111"/>
      <c r="F1312" s="111"/>
      <c r="G1312" s="113"/>
      <c r="H1312" s="101"/>
      <c r="I1312" s="81"/>
      <c r="J1312" s="82"/>
      <c r="K1312" s="81"/>
      <c r="L1312" s="101" t="str">
        <f t="shared" si="80"/>
        <v>ERROR</v>
      </c>
      <c r="M1312" s="117"/>
      <c r="N1312" s="81"/>
      <c r="O1312" s="81"/>
      <c r="P1312" s="81"/>
      <c r="Q1312" s="80"/>
      <c r="R1312" s="81"/>
      <c r="S1312" s="106" t="str">
        <f>IF(OR(B1312="",$C$3="",$G$3=""),"ERROR",IF(AND(B1312='Dropdown Answer Key'!$B$12,OR(E1312="Lead",E1312="U, May have L",E1312="COM",E1312="")),"Lead",IF(AND(B1312='Dropdown Answer Key'!$B$12,OR(AND(E1312="GALV",H1312="Y"),AND(E1312="GALV",H1312="UN"),AND(E1312="GALV",H1312=""))),"GRR",IF(AND(B1312='Dropdown Answer Key'!$B$12,E1312="Unknown"),"Unknown SL",IF(AND(B1312='Dropdown Answer Key'!$B$13,OR(F1312="Lead",F1312="U, May have L",F1312="COM",F1312="")),"Lead",IF(AND(B1312='Dropdown Answer Key'!$B$13,OR(AND(F1312="GALV",H1312="Y"),AND(F1312="GALV",H1312="UN"),AND(F1312="GALV",H1312=""))),"GRR",IF(AND(B1312='Dropdown Answer Key'!$B$13,F1312="Unknown"),"Unknown SL",IF(AND(B1312='Dropdown Answer Key'!$B$14,OR(E1312="Lead",E1312="U, May have L",E1312="COM",E1312="")),"Lead",IF(AND(B1312='Dropdown Answer Key'!$B$14,OR(F1312="Lead",F1312="U, May have L",F1312="COM",F1312="")),"Lead",IF(AND(B1312='Dropdown Answer Key'!$B$14,OR(AND(E1312="GALV",H1312="Y"),AND(E1312="GALV",H1312="UN"),AND(E1312="GALV",H1312=""),AND(F1312="GALV",H1312="Y"),AND(F1312="GALV",H1312="UN"),AND(F1312="GALV",H1312=""),AND(F1312="GALV",I1312="Y"),AND(F1312="GALV",I1312="UN"),AND(F1312="GALV",I1312=""))),"GRR",IF(AND(B1312='Dropdown Answer Key'!$B$14,OR(E1312="Unknown",F1312="Unknown")),"Unknown SL","Non Lead")))))))))))</f>
        <v>ERROR</v>
      </c>
      <c r="T1312" s="83" t="str">
        <f>IF(OR(M1312="",Q1312="",S1312="ERROR"),"BLANK",IF((AND(M1312='Dropdown Answer Key'!$B$25,OR('Service Line Inventory'!S1312="Lead",S1312="Unknown SL"))),"Tier 1",IF(AND('Service Line Inventory'!M1312='Dropdown Answer Key'!$B$26,OR('Service Line Inventory'!S1312="Lead",S1312="Unknown SL")),"Tier 2",IF(AND('Service Line Inventory'!M1312='Dropdown Answer Key'!$B$27,OR('Service Line Inventory'!S1312="Lead",S1312="Unknown SL")),"Tier 2",IF('Service Line Inventory'!S1312="GRR","Tier 3",IF((AND('Service Line Inventory'!M1312='Dropdown Answer Key'!$B$25,'Service Line Inventory'!Q1312='Dropdown Answer Key'!$M$25,O1312='Dropdown Answer Key'!$G$27,'Service Line Inventory'!P1312='Dropdown Answer Key'!$J$27,S1312="Non Lead")),"Tier 4",IF((AND('Service Line Inventory'!M1312='Dropdown Answer Key'!$B$25,'Service Line Inventory'!Q1312='Dropdown Answer Key'!$M$25,O1312='Dropdown Answer Key'!$G$27,S1312="Non Lead")),"Tier 4",IF((AND('Service Line Inventory'!M1312='Dropdown Answer Key'!$B$25,'Service Line Inventory'!Q1312='Dropdown Answer Key'!$M$25,'Service Line Inventory'!P1312='Dropdown Answer Key'!$J$27,S1312="Non Lead")),"Tier 4","Tier 5"))))))))</f>
        <v>BLANK</v>
      </c>
      <c r="U1312" s="109" t="str">
        <f t="shared" si="81"/>
        <v>ERROR</v>
      </c>
      <c r="V1312" s="83" t="str">
        <f t="shared" si="82"/>
        <v>ERROR</v>
      </c>
      <c r="W1312" s="83" t="str">
        <f t="shared" si="83"/>
        <v>NO</v>
      </c>
      <c r="X1312" s="115"/>
      <c r="Y1312" s="84"/>
      <c r="Z1312" s="85"/>
    </row>
    <row r="1313" spans="1:26">
      <c r="A1313" s="89"/>
      <c r="B1313" s="90"/>
      <c r="C1313" s="112"/>
      <c r="D1313" s="90"/>
      <c r="E1313" s="112"/>
      <c r="F1313" s="112"/>
      <c r="G1313" s="114"/>
      <c r="H1313" s="102"/>
      <c r="I1313" s="90"/>
      <c r="J1313" s="91"/>
      <c r="K1313" s="90"/>
      <c r="L1313" s="102" t="str">
        <f t="shared" si="80"/>
        <v>ERROR</v>
      </c>
      <c r="M1313" s="118"/>
      <c r="N1313" s="90"/>
      <c r="O1313" s="90"/>
      <c r="P1313" s="90"/>
      <c r="Q1313" s="89"/>
      <c r="R1313" s="90"/>
      <c r="S1313" s="121" t="str">
        <f>IF(OR(B1313="",$C$3="",$G$3=""),"ERROR",IF(AND(B1313='Dropdown Answer Key'!$B$12,OR(E1313="Lead",E1313="U, May have L",E1313="COM",E1313="")),"Lead",IF(AND(B1313='Dropdown Answer Key'!$B$12,OR(AND(E1313="GALV",H1313="Y"),AND(E1313="GALV",H1313="UN"),AND(E1313="GALV",H1313=""))),"GRR",IF(AND(B1313='Dropdown Answer Key'!$B$12,E1313="Unknown"),"Unknown SL",IF(AND(B1313='Dropdown Answer Key'!$B$13,OR(F1313="Lead",F1313="U, May have L",F1313="COM",F1313="")),"Lead",IF(AND(B1313='Dropdown Answer Key'!$B$13,OR(AND(F1313="GALV",H1313="Y"),AND(F1313="GALV",H1313="UN"),AND(F1313="GALV",H1313=""))),"GRR",IF(AND(B1313='Dropdown Answer Key'!$B$13,F1313="Unknown"),"Unknown SL",IF(AND(B1313='Dropdown Answer Key'!$B$14,OR(E1313="Lead",E1313="U, May have L",E1313="COM",E1313="")),"Lead",IF(AND(B1313='Dropdown Answer Key'!$B$14,OR(F1313="Lead",F1313="U, May have L",F1313="COM",F1313="")),"Lead",IF(AND(B1313='Dropdown Answer Key'!$B$14,OR(AND(E1313="GALV",H1313="Y"),AND(E1313="GALV",H1313="UN"),AND(E1313="GALV",H1313=""),AND(F1313="GALV",H1313="Y"),AND(F1313="GALV",H1313="UN"),AND(F1313="GALV",H1313=""),AND(F1313="GALV",I1313="Y"),AND(F1313="GALV",I1313="UN"),AND(F1313="GALV",I1313=""))),"GRR",IF(AND(B1313='Dropdown Answer Key'!$B$14,OR(E1313="Unknown",F1313="Unknown")),"Unknown SL","Non Lead")))))))))))</f>
        <v>ERROR</v>
      </c>
      <c r="T1313" s="122" t="str">
        <f>IF(OR(M1313="",Q1313="",S1313="ERROR"),"BLANK",IF((AND(M1313='Dropdown Answer Key'!$B$25,OR('Service Line Inventory'!S1313="Lead",S1313="Unknown SL"))),"Tier 1",IF(AND('Service Line Inventory'!M1313='Dropdown Answer Key'!$B$26,OR('Service Line Inventory'!S1313="Lead",S1313="Unknown SL")),"Tier 2",IF(AND('Service Line Inventory'!M1313='Dropdown Answer Key'!$B$27,OR('Service Line Inventory'!S1313="Lead",S1313="Unknown SL")),"Tier 2",IF('Service Line Inventory'!S1313="GRR","Tier 3",IF((AND('Service Line Inventory'!M1313='Dropdown Answer Key'!$B$25,'Service Line Inventory'!Q1313='Dropdown Answer Key'!$M$25,O1313='Dropdown Answer Key'!$G$27,'Service Line Inventory'!P1313='Dropdown Answer Key'!$J$27,S1313="Non Lead")),"Tier 4",IF((AND('Service Line Inventory'!M1313='Dropdown Answer Key'!$B$25,'Service Line Inventory'!Q1313='Dropdown Answer Key'!$M$25,O1313='Dropdown Answer Key'!$G$27,S1313="Non Lead")),"Tier 4",IF((AND('Service Line Inventory'!M1313='Dropdown Answer Key'!$B$25,'Service Line Inventory'!Q1313='Dropdown Answer Key'!$M$25,'Service Line Inventory'!P1313='Dropdown Answer Key'!$J$27,S1313="Non Lead")),"Tier 4","Tier 5"))))))))</f>
        <v>BLANK</v>
      </c>
      <c r="U1313" s="123" t="str">
        <f t="shared" si="81"/>
        <v>ERROR</v>
      </c>
      <c r="V1313" s="122" t="str">
        <f t="shared" si="82"/>
        <v>ERROR</v>
      </c>
      <c r="W1313" s="122" t="str">
        <f t="shared" si="83"/>
        <v>NO</v>
      </c>
      <c r="X1313" s="116"/>
      <c r="Y1313" s="105"/>
      <c r="Z1313" s="85"/>
    </row>
    <row r="1314" spans="1:26">
      <c r="A1314" s="80"/>
      <c r="B1314" s="80"/>
      <c r="C1314" s="111"/>
      <c r="D1314" s="81"/>
      <c r="E1314" s="111"/>
      <c r="F1314" s="111"/>
      <c r="G1314" s="113"/>
      <c r="H1314" s="101"/>
      <c r="I1314" s="81"/>
      <c r="J1314" s="82"/>
      <c r="K1314" s="81"/>
      <c r="L1314" s="101" t="str">
        <f t="shared" si="80"/>
        <v>ERROR</v>
      </c>
      <c r="M1314" s="117"/>
      <c r="N1314" s="81"/>
      <c r="O1314" s="81"/>
      <c r="P1314" s="81"/>
      <c r="Q1314" s="80"/>
      <c r="R1314" s="81"/>
      <c r="S1314" s="106" t="str">
        <f>IF(OR(B1314="",$C$3="",$G$3=""),"ERROR",IF(AND(B1314='Dropdown Answer Key'!$B$12,OR(E1314="Lead",E1314="U, May have L",E1314="COM",E1314="")),"Lead",IF(AND(B1314='Dropdown Answer Key'!$B$12,OR(AND(E1314="GALV",H1314="Y"),AND(E1314="GALV",H1314="UN"),AND(E1314="GALV",H1314=""))),"GRR",IF(AND(B1314='Dropdown Answer Key'!$B$12,E1314="Unknown"),"Unknown SL",IF(AND(B1314='Dropdown Answer Key'!$B$13,OR(F1314="Lead",F1314="U, May have L",F1314="COM",F1314="")),"Lead",IF(AND(B1314='Dropdown Answer Key'!$B$13,OR(AND(F1314="GALV",H1314="Y"),AND(F1314="GALV",H1314="UN"),AND(F1314="GALV",H1314=""))),"GRR",IF(AND(B1314='Dropdown Answer Key'!$B$13,F1314="Unknown"),"Unknown SL",IF(AND(B1314='Dropdown Answer Key'!$B$14,OR(E1314="Lead",E1314="U, May have L",E1314="COM",E1314="")),"Lead",IF(AND(B1314='Dropdown Answer Key'!$B$14,OR(F1314="Lead",F1314="U, May have L",F1314="COM",F1314="")),"Lead",IF(AND(B1314='Dropdown Answer Key'!$B$14,OR(AND(E1314="GALV",H1314="Y"),AND(E1314="GALV",H1314="UN"),AND(E1314="GALV",H1314=""),AND(F1314="GALV",H1314="Y"),AND(F1314="GALV",H1314="UN"),AND(F1314="GALV",H1314=""),AND(F1314="GALV",I1314="Y"),AND(F1314="GALV",I1314="UN"),AND(F1314="GALV",I1314=""))),"GRR",IF(AND(B1314='Dropdown Answer Key'!$B$14,OR(E1314="Unknown",F1314="Unknown")),"Unknown SL","Non Lead")))))))))))</f>
        <v>ERROR</v>
      </c>
      <c r="T1314" s="83" t="str">
        <f>IF(OR(M1314="",Q1314="",S1314="ERROR"),"BLANK",IF((AND(M1314='Dropdown Answer Key'!$B$25,OR('Service Line Inventory'!S1314="Lead",S1314="Unknown SL"))),"Tier 1",IF(AND('Service Line Inventory'!M1314='Dropdown Answer Key'!$B$26,OR('Service Line Inventory'!S1314="Lead",S1314="Unknown SL")),"Tier 2",IF(AND('Service Line Inventory'!M1314='Dropdown Answer Key'!$B$27,OR('Service Line Inventory'!S1314="Lead",S1314="Unknown SL")),"Tier 2",IF('Service Line Inventory'!S1314="GRR","Tier 3",IF((AND('Service Line Inventory'!M1314='Dropdown Answer Key'!$B$25,'Service Line Inventory'!Q1314='Dropdown Answer Key'!$M$25,O1314='Dropdown Answer Key'!$G$27,'Service Line Inventory'!P1314='Dropdown Answer Key'!$J$27,S1314="Non Lead")),"Tier 4",IF((AND('Service Line Inventory'!M1314='Dropdown Answer Key'!$B$25,'Service Line Inventory'!Q1314='Dropdown Answer Key'!$M$25,O1314='Dropdown Answer Key'!$G$27,S1314="Non Lead")),"Tier 4",IF((AND('Service Line Inventory'!M1314='Dropdown Answer Key'!$B$25,'Service Line Inventory'!Q1314='Dropdown Answer Key'!$M$25,'Service Line Inventory'!P1314='Dropdown Answer Key'!$J$27,S1314="Non Lead")),"Tier 4","Tier 5"))))))))</f>
        <v>BLANK</v>
      </c>
      <c r="U1314" s="109" t="str">
        <f t="shared" si="81"/>
        <v>ERROR</v>
      </c>
      <c r="V1314" s="83" t="str">
        <f t="shared" si="82"/>
        <v>ERROR</v>
      </c>
      <c r="W1314" s="83" t="str">
        <f t="shared" si="83"/>
        <v>NO</v>
      </c>
      <c r="X1314" s="115"/>
      <c r="Y1314" s="84"/>
      <c r="Z1314" s="85"/>
    </row>
    <row r="1315" spans="1:26">
      <c r="A1315" s="89"/>
      <c r="B1315" s="90"/>
      <c r="C1315" s="112"/>
      <c r="D1315" s="90"/>
      <c r="E1315" s="112"/>
      <c r="F1315" s="112"/>
      <c r="G1315" s="114"/>
      <c r="H1315" s="102"/>
      <c r="I1315" s="90"/>
      <c r="J1315" s="91"/>
      <c r="K1315" s="90"/>
      <c r="L1315" s="102" t="str">
        <f t="shared" si="80"/>
        <v>ERROR</v>
      </c>
      <c r="M1315" s="118"/>
      <c r="N1315" s="90"/>
      <c r="O1315" s="90"/>
      <c r="P1315" s="90"/>
      <c r="Q1315" s="89"/>
      <c r="R1315" s="90"/>
      <c r="S1315" s="121" t="str">
        <f>IF(OR(B1315="",$C$3="",$G$3=""),"ERROR",IF(AND(B1315='Dropdown Answer Key'!$B$12,OR(E1315="Lead",E1315="U, May have L",E1315="COM",E1315="")),"Lead",IF(AND(B1315='Dropdown Answer Key'!$B$12,OR(AND(E1315="GALV",H1315="Y"),AND(E1315="GALV",H1315="UN"),AND(E1315="GALV",H1315=""))),"GRR",IF(AND(B1315='Dropdown Answer Key'!$B$12,E1315="Unknown"),"Unknown SL",IF(AND(B1315='Dropdown Answer Key'!$B$13,OR(F1315="Lead",F1315="U, May have L",F1315="COM",F1315="")),"Lead",IF(AND(B1315='Dropdown Answer Key'!$B$13,OR(AND(F1315="GALV",H1315="Y"),AND(F1315="GALV",H1315="UN"),AND(F1315="GALV",H1315=""))),"GRR",IF(AND(B1315='Dropdown Answer Key'!$B$13,F1315="Unknown"),"Unknown SL",IF(AND(B1315='Dropdown Answer Key'!$B$14,OR(E1315="Lead",E1315="U, May have L",E1315="COM",E1315="")),"Lead",IF(AND(B1315='Dropdown Answer Key'!$B$14,OR(F1315="Lead",F1315="U, May have L",F1315="COM",F1315="")),"Lead",IF(AND(B1315='Dropdown Answer Key'!$B$14,OR(AND(E1315="GALV",H1315="Y"),AND(E1315="GALV",H1315="UN"),AND(E1315="GALV",H1315=""),AND(F1315="GALV",H1315="Y"),AND(F1315="GALV",H1315="UN"),AND(F1315="GALV",H1315=""),AND(F1315="GALV",I1315="Y"),AND(F1315="GALV",I1315="UN"),AND(F1315="GALV",I1315=""))),"GRR",IF(AND(B1315='Dropdown Answer Key'!$B$14,OR(E1315="Unknown",F1315="Unknown")),"Unknown SL","Non Lead")))))))))))</f>
        <v>ERROR</v>
      </c>
      <c r="T1315" s="122" t="str">
        <f>IF(OR(M1315="",Q1315="",S1315="ERROR"),"BLANK",IF((AND(M1315='Dropdown Answer Key'!$B$25,OR('Service Line Inventory'!S1315="Lead",S1315="Unknown SL"))),"Tier 1",IF(AND('Service Line Inventory'!M1315='Dropdown Answer Key'!$B$26,OR('Service Line Inventory'!S1315="Lead",S1315="Unknown SL")),"Tier 2",IF(AND('Service Line Inventory'!M1315='Dropdown Answer Key'!$B$27,OR('Service Line Inventory'!S1315="Lead",S1315="Unknown SL")),"Tier 2",IF('Service Line Inventory'!S1315="GRR","Tier 3",IF((AND('Service Line Inventory'!M1315='Dropdown Answer Key'!$B$25,'Service Line Inventory'!Q1315='Dropdown Answer Key'!$M$25,O1315='Dropdown Answer Key'!$G$27,'Service Line Inventory'!P1315='Dropdown Answer Key'!$J$27,S1315="Non Lead")),"Tier 4",IF((AND('Service Line Inventory'!M1315='Dropdown Answer Key'!$B$25,'Service Line Inventory'!Q1315='Dropdown Answer Key'!$M$25,O1315='Dropdown Answer Key'!$G$27,S1315="Non Lead")),"Tier 4",IF((AND('Service Line Inventory'!M1315='Dropdown Answer Key'!$B$25,'Service Line Inventory'!Q1315='Dropdown Answer Key'!$M$25,'Service Line Inventory'!P1315='Dropdown Answer Key'!$J$27,S1315="Non Lead")),"Tier 4","Tier 5"))))))))</f>
        <v>BLANK</v>
      </c>
      <c r="U1315" s="123" t="str">
        <f t="shared" si="81"/>
        <v>ERROR</v>
      </c>
      <c r="V1315" s="122" t="str">
        <f t="shared" si="82"/>
        <v>ERROR</v>
      </c>
      <c r="W1315" s="122" t="str">
        <f t="shared" si="83"/>
        <v>NO</v>
      </c>
      <c r="X1315" s="116"/>
      <c r="Y1315" s="105"/>
      <c r="Z1315" s="85"/>
    </row>
    <row r="1316" spans="1:26">
      <c r="A1316" s="80"/>
      <c r="B1316" s="80"/>
      <c r="C1316" s="111"/>
      <c r="D1316" s="81"/>
      <c r="E1316" s="111"/>
      <c r="F1316" s="111"/>
      <c r="G1316" s="113"/>
      <c r="H1316" s="101"/>
      <c r="I1316" s="81"/>
      <c r="J1316" s="82"/>
      <c r="K1316" s="81"/>
      <c r="L1316" s="101" t="str">
        <f t="shared" si="80"/>
        <v>ERROR</v>
      </c>
      <c r="M1316" s="117"/>
      <c r="N1316" s="81"/>
      <c r="O1316" s="81"/>
      <c r="P1316" s="81"/>
      <c r="Q1316" s="80"/>
      <c r="R1316" s="81"/>
      <c r="S1316" s="106" t="str">
        <f>IF(OR(B1316="",$C$3="",$G$3=""),"ERROR",IF(AND(B1316='Dropdown Answer Key'!$B$12,OR(E1316="Lead",E1316="U, May have L",E1316="COM",E1316="")),"Lead",IF(AND(B1316='Dropdown Answer Key'!$B$12,OR(AND(E1316="GALV",H1316="Y"),AND(E1316="GALV",H1316="UN"),AND(E1316="GALV",H1316=""))),"GRR",IF(AND(B1316='Dropdown Answer Key'!$B$12,E1316="Unknown"),"Unknown SL",IF(AND(B1316='Dropdown Answer Key'!$B$13,OR(F1316="Lead",F1316="U, May have L",F1316="COM",F1316="")),"Lead",IF(AND(B1316='Dropdown Answer Key'!$B$13,OR(AND(F1316="GALV",H1316="Y"),AND(F1316="GALV",H1316="UN"),AND(F1316="GALV",H1316=""))),"GRR",IF(AND(B1316='Dropdown Answer Key'!$B$13,F1316="Unknown"),"Unknown SL",IF(AND(B1316='Dropdown Answer Key'!$B$14,OR(E1316="Lead",E1316="U, May have L",E1316="COM",E1316="")),"Lead",IF(AND(B1316='Dropdown Answer Key'!$B$14,OR(F1316="Lead",F1316="U, May have L",F1316="COM",F1316="")),"Lead",IF(AND(B1316='Dropdown Answer Key'!$B$14,OR(AND(E1316="GALV",H1316="Y"),AND(E1316="GALV",H1316="UN"),AND(E1316="GALV",H1316=""),AND(F1316="GALV",H1316="Y"),AND(F1316="GALV",H1316="UN"),AND(F1316="GALV",H1316=""),AND(F1316="GALV",I1316="Y"),AND(F1316="GALV",I1316="UN"),AND(F1316="GALV",I1316=""))),"GRR",IF(AND(B1316='Dropdown Answer Key'!$B$14,OR(E1316="Unknown",F1316="Unknown")),"Unknown SL","Non Lead")))))))))))</f>
        <v>ERROR</v>
      </c>
      <c r="T1316" s="83" t="str">
        <f>IF(OR(M1316="",Q1316="",S1316="ERROR"),"BLANK",IF((AND(M1316='Dropdown Answer Key'!$B$25,OR('Service Line Inventory'!S1316="Lead",S1316="Unknown SL"))),"Tier 1",IF(AND('Service Line Inventory'!M1316='Dropdown Answer Key'!$B$26,OR('Service Line Inventory'!S1316="Lead",S1316="Unknown SL")),"Tier 2",IF(AND('Service Line Inventory'!M1316='Dropdown Answer Key'!$B$27,OR('Service Line Inventory'!S1316="Lead",S1316="Unknown SL")),"Tier 2",IF('Service Line Inventory'!S1316="GRR","Tier 3",IF((AND('Service Line Inventory'!M1316='Dropdown Answer Key'!$B$25,'Service Line Inventory'!Q1316='Dropdown Answer Key'!$M$25,O1316='Dropdown Answer Key'!$G$27,'Service Line Inventory'!P1316='Dropdown Answer Key'!$J$27,S1316="Non Lead")),"Tier 4",IF((AND('Service Line Inventory'!M1316='Dropdown Answer Key'!$B$25,'Service Line Inventory'!Q1316='Dropdown Answer Key'!$M$25,O1316='Dropdown Answer Key'!$G$27,S1316="Non Lead")),"Tier 4",IF((AND('Service Line Inventory'!M1316='Dropdown Answer Key'!$B$25,'Service Line Inventory'!Q1316='Dropdown Answer Key'!$M$25,'Service Line Inventory'!P1316='Dropdown Answer Key'!$J$27,S1316="Non Lead")),"Tier 4","Tier 5"))))))))</f>
        <v>BLANK</v>
      </c>
      <c r="U1316" s="109" t="str">
        <f t="shared" si="81"/>
        <v>ERROR</v>
      </c>
      <c r="V1316" s="83" t="str">
        <f t="shared" si="82"/>
        <v>ERROR</v>
      </c>
      <c r="W1316" s="83" t="str">
        <f t="shared" si="83"/>
        <v>NO</v>
      </c>
      <c r="X1316" s="115"/>
      <c r="Y1316" s="84"/>
      <c r="Z1316" s="85"/>
    </row>
    <row r="1317" spans="1:26">
      <c r="A1317" s="89"/>
      <c r="B1317" s="90"/>
      <c r="C1317" s="112"/>
      <c r="D1317" s="90"/>
      <c r="E1317" s="112"/>
      <c r="F1317" s="112"/>
      <c r="G1317" s="114"/>
      <c r="H1317" s="102"/>
      <c r="I1317" s="90"/>
      <c r="J1317" s="91"/>
      <c r="K1317" s="90"/>
      <c r="L1317" s="102" t="str">
        <f t="shared" si="80"/>
        <v>ERROR</v>
      </c>
      <c r="M1317" s="118"/>
      <c r="N1317" s="90"/>
      <c r="O1317" s="90"/>
      <c r="P1317" s="90"/>
      <c r="Q1317" s="89"/>
      <c r="R1317" s="90"/>
      <c r="S1317" s="121" t="str">
        <f>IF(OR(B1317="",$C$3="",$G$3=""),"ERROR",IF(AND(B1317='Dropdown Answer Key'!$B$12,OR(E1317="Lead",E1317="U, May have L",E1317="COM",E1317="")),"Lead",IF(AND(B1317='Dropdown Answer Key'!$B$12,OR(AND(E1317="GALV",H1317="Y"),AND(E1317="GALV",H1317="UN"),AND(E1317="GALV",H1317=""))),"GRR",IF(AND(B1317='Dropdown Answer Key'!$B$12,E1317="Unknown"),"Unknown SL",IF(AND(B1317='Dropdown Answer Key'!$B$13,OR(F1317="Lead",F1317="U, May have L",F1317="COM",F1317="")),"Lead",IF(AND(B1317='Dropdown Answer Key'!$B$13,OR(AND(F1317="GALV",H1317="Y"),AND(F1317="GALV",H1317="UN"),AND(F1317="GALV",H1317=""))),"GRR",IF(AND(B1317='Dropdown Answer Key'!$B$13,F1317="Unknown"),"Unknown SL",IF(AND(B1317='Dropdown Answer Key'!$B$14,OR(E1317="Lead",E1317="U, May have L",E1317="COM",E1317="")),"Lead",IF(AND(B1317='Dropdown Answer Key'!$B$14,OR(F1317="Lead",F1317="U, May have L",F1317="COM",F1317="")),"Lead",IF(AND(B1317='Dropdown Answer Key'!$B$14,OR(AND(E1317="GALV",H1317="Y"),AND(E1317="GALV",H1317="UN"),AND(E1317="GALV",H1317=""),AND(F1317="GALV",H1317="Y"),AND(F1317="GALV",H1317="UN"),AND(F1317="GALV",H1317=""),AND(F1317="GALV",I1317="Y"),AND(F1317="GALV",I1317="UN"),AND(F1317="GALV",I1317=""))),"GRR",IF(AND(B1317='Dropdown Answer Key'!$B$14,OR(E1317="Unknown",F1317="Unknown")),"Unknown SL","Non Lead")))))))))))</f>
        <v>ERROR</v>
      </c>
      <c r="T1317" s="122" t="str">
        <f>IF(OR(M1317="",Q1317="",S1317="ERROR"),"BLANK",IF((AND(M1317='Dropdown Answer Key'!$B$25,OR('Service Line Inventory'!S1317="Lead",S1317="Unknown SL"))),"Tier 1",IF(AND('Service Line Inventory'!M1317='Dropdown Answer Key'!$B$26,OR('Service Line Inventory'!S1317="Lead",S1317="Unknown SL")),"Tier 2",IF(AND('Service Line Inventory'!M1317='Dropdown Answer Key'!$B$27,OR('Service Line Inventory'!S1317="Lead",S1317="Unknown SL")),"Tier 2",IF('Service Line Inventory'!S1317="GRR","Tier 3",IF((AND('Service Line Inventory'!M1317='Dropdown Answer Key'!$B$25,'Service Line Inventory'!Q1317='Dropdown Answer Key'!$M$25,O1317='Dropdown Answer Key'!$G$27,'Service Line Inventory'!P1317='Dropdown Answer Key'!$J$27,S1317="Non Lead")),"Tier 4",IF((AND('Service Line Inventory'!M1317='Dropdown Answer Key'!$B$25,'Service Line Inventory'!Q1317='Dropdown Answer Key'!$M$25,O1317='Dropdown Answer Key'!$G$27,S1317="Non Lead")),"Tier 4",IF((AND('Service Line Inventory'!M1317='Dropdown Answer Key'!$B$25,'Service Line Inventory'!Q1317='Dropdown Answer Key'!$M$25,'Service Line Inventory'!P1317='Dropdown Answer Key'!$J$27,S1317="Non Lead")),"Tier 4","Tier 5"))))))))</f>
        <v>BLANK</v>
      </c>
      <c r="U1317" s="123" t="str">
        <f t="shared" si="81"/>
        <v>ERROR</v>
      </c>
      <c r="V1317" s="122" t="str">
        <f t="shared" si="82"/>
        <v>ERROR</v>
      </c>
      <c r="W1317" s="122" t="str">
        <f t="shared" si="83"/>
        <v>NO</v>
      </c>
      <c r="X1317" s="116"/>
      <c r="Y1317" s="105"/>
      <c r="Z1317" s="85"/>
    </row>
    <row r="1318" spans="1:26">
      <c r="A1318" s="80"/>
      <c r="B1318" s="80"/>
      <c r="C1318" s="111"/>
      <c r="D1318" s="81"/>
      <c r="E1318" s="111"/>
      <c r="F1318" s="111"/>
      <c r="G1318" s="113"/>
      <c r="H1318" s="101"/>
      <c r="I1318" s="81"/>
      <c r="J1318" s="82"/>
      <c r="K1318" s="81"/>
      <c r="L1318" s="101" t="str">
        <f t="shared" si="80"/>
        <v>ERROR</v>
      </c>
      <c r="M1318" s="117"/>
      <c r="N1318" s="81"/>
      <c r="O1318" s="81"/>
      <c r="P1318" s="81"/>
      <c r="Q1318" s="80"/>
      <c r="R1318" s="81"/>
      <c r="S1318" s="106" t="str">
        <f>IF(OR(B1318="",$C$3="",$G$3=""),"ERROR",IF(AND(B1318='Dropdown Answer Key'!$B$12,OR(E1318="Lead",E1318="U, May have L",E1318="COM",E1318="")),"Lead",IF(AND(B1318='Dropdown Answer Key'!$B$12,OR(AND(E1318="GALV",H1318="Y"),AND(E1318="GALV",H1318="UN"),AND(E1318="GALV",H1318=""))),"GRR",IF(AND(B1318='Dropdown Answer Key'!$B$12,E1318="Unknown"),"Unknown SL",IF(AND(B1318='Dropdown Answer Key'!$B$13,OR(F1318="Lead",F1318="U, May have L",F1318="COM",F1318="")),"Lead",IF(AND(B1318='Dropdown Answer Key'!$B$13,OR(AND(F1318="GALV",H1318="Y"),AND(F1318="GALV",H1318="UN"),AND(F1318="GALV",H1318=""))),"GRR",IF(AND(B1318='Dropdown Answer Key'!$B$13,F1318="Unknown"),"Unknown SL",IF(AND(B1318='Dropdown Answer Key'!$B$14,OR(E1318="Lead",E1318="U, May have L",E1318="COM",E1318="")),"Lead",IF(AND(B1318='Dropdown Answer Key'!$B$14,OR(F1318="Lead",F1318="U, May have L",F1318="COM",F1318="")),"Lead",IF(AND(B1318='Dropdown Answer Key'!$B$14,OR(AND(E1318="GALV",H1318="Y"),AND(E1318="GALV",H1318="UN"),AND(E1318="GALV",H1318=""),AND(F1318="GALV",H1318="Y"),AND(F1318="GALV",H1318="UN"),AND(F1318="GALV",H1318=""),AND(F1318="GALV",I1318="Y"),AND(F1318="GALV",I1318="UN"),AND(F1318="GALV",I1318=""))),"GRR",IF(AND(B1318='Dropdown Answer Key'!$B$14,OR(E1318="Unknown",F1318="Unknown")),"Unknown SL","Non Lead")))))))))))</f>
        <v>ERROR</v>
      </c>
      <c r="T1318" s="83" t="str">
        <f>IF(OR(M1318="",Q1318="",S1318="ERROR"),"BLANK",IF((AND(M1318='Dropdown Answer Key'!$B$25,OR('Service Line Inventory'!S1318="Lead",S1318="Unknown SL"))),"Tier 1",IF(AND('Service Line Inventory'!M1318='Dropdown Answer Key'!$B$26,OR('Service Line Inventory'!S1318="Lead",S1318="Unknown SL")),"Tier 2",IF(AND('Service Line Inventory'!M1318='Dropdown Answer Key'!$B$27,OR('Service Line Inventory'!S1318="Lead",S1318="Unknown SL")),"Tier 2",IF('Service Line Inventory'!S1318="GRR","Tier 3",IF((AND('Service Line Inventory'!M1318='Dropdown Answer Key'!$B$25,'Service Line Inventory'!Q1318='Dropdown Answer Key'!$M$25,O1318='Dropdown Answer Key'!$G$27,'Service Line Inventory'!P1318='Dropdown Answer Key'!$J$27,S1318="Non Lead")),"Tier 4",IF((AND('Service Line Inventory'!M1318='Dropdown Answer Key'!$B$25,'Service Line Inventory'!Q1318='Dropdown Answer Key'!$M$25,O1318='Dropdown Answer Key'!$G$27,S1318="Non Lead")),"Tier 4",IF((AND('Service Line Inventory'!M1318='Dropdown Answer Key'!$B$25,'Service Line Inventory'!Q1318='Dropdown Answer Key'!$M$25,'Service Line Inventory'!P1318='Dropdown Answer Key'!$J$27,S1318="Non Lead")),"Tier 4","Tier 5"))))))))</f>
        <v>BLANK</v>
      </c>
      <c r="U1318" s="109" t="str">
        <f t="shared" si="81"/>
        <v>ERROR</v>
      </c>
      <c r="V1318" s="83" t="str">
        <f t="shared" si="82"/>
        <v>ERROR</v>
      </c>
      <c r="W1318" s="83" t="str">
        <f t="shared" si="83"/>
        <v>NO</v>
      </c>
      <c r="X1318" s="115"/>
      <c r="Y1318" s="84"/>
      <c r="Z1318" s="85"/>
    </row>
    <row r="1319" spans="1:26">
      <c r="A1319" s="89"/>
      <c r="B1319" s="90"/>
      <c r="C1319" s="112"/>
      <c r="D1319" s="90"/>
      <c r="E1319" s="112"/>
      <c r="F1319" s="112"/>
      <c r="G1319" s="114"/>
      <c r="H1319" s="102"/>
      <c r="I1319" s="90"/>
      <c r="J1319" s="91"/>
      <c r="K1319" s="90"/>
      <c r="L1319" s="102" t="str">
        <f t="shared" si="80"/>
        <v>ERROR</v>
      </c>
      <c r="M1319" s="118"/>
      <c r="N1319" s="90"/>
      <c r="O1319" s="90"/>
      <c r="P1319" s="90"/>
      <c r="Q1319" s="89"/>
      <c r="R1319" s="90"/>
      <c r="S1319" s="121" t="str">
        <f>IF(OR(B1319="",$C$3="",$G$3=""),"ERROR",IF(AND(B1319='Dropdown Answer Key'!$B$12,OR(E1319="Lead",E1319="U, May have L",E1319="COM",E1319="")),"Lead",IF(AND(B1319='Dropdown Answer Key'!$B$12,OR(AND(E1319="GALV",H1319="Y"),AND(E1319="GALV",H1319="UN"),AND(E1319="GALV",H1319=""))),"GRR",IF(AND(B1319='Dropdown Answer Key'!$B$12,E1319="Unknown"),"Unknown SL",IF(AND(B1319='Dropdown Answer Key'!$B$13,OR(F1319="Lead",F1319="U, May have L",F1319="COM",F1319="")),"Lead",IF(AND(B1319='Dropdown Answer Key'!$B$13,OR(AND(F1319="GALV",H1319="Y"),AND(F1319="GALV",H1319="UN"),AND(F1319="GALV",H1319=""))),"GRR",IF(AND(B1319='Dropdown Answer Key'!$B$13,F1319="Unknown"),"Unknown SL",IF(AND(B1319='Dropdown Answer Key'!$B$14,OR(E1319="Lead",E1319="U, May have L",E1319="COM",E1319="")),"Lead",IF(AND(B1319='Dropdown Answer Key'!$B$14,OR(F1319="Lead",F1319="U, May have L",F1319="COM",F1319="")),"Lead",IF(AND(B1319='Dropdown Answer Key'!$B$14,OR(AND(E1319="GALV",H1319="Y"),AND(E1319="GALV",H1319="UN"),AND(E1319="GALV",H1319=""),AND(F1319="GALV",H1319="Y"),AND(F1319="GALV",H1319="UN"),AND(F1319="GALV",H1319=""),AND(F1319="GALV",I1319="Y"),AND(F1319="GALV",I1319="UN"),AND(F1319="GALV",I1319=""))),"GRR",IF(AND(B1319='Dropdown Answer Key'!$B$14,OR(E1319="Unknown",F1319="Unknown")),"Unknown SL","Non Lead")))))))))))</f>
        <v>ERROR</v>
      </c>
      <c r="T1319" s="122" t="str">
        <f>IF(OR(M1319="",Q1319="",S1319="ERROR"),"BLANK",IF((AND(M1319='Dropdown Answer Key'!$B$25,OR('Service Line Inventory'!S1319="Lead",S1319="Unknown SL"))),"Tier 1",IF(AND('Service Line Inventory'!M1319='Dropdown Answer Key'!$B$26,OR('Service Line Inventory'!S1319="Lead",S1319="Unknown SL")),"Tier 2",IF(AND('Service Line Inventory'!M1319='Dropdown Answer Key'!$B$27,OR('Service Line Inventory'!S1319="Lead",S1319="Unknown SL")),"Tier 2",IF('Service Line Inventory'!S1319="GRR","Tier 3",IF((AND('Service Line Inventory'!M1319='Dropdown Answer Key'!$B$25,'Service Line Inventory'!Q1319='Dropdown Answer Key'!$M$25,O1319='Dropdown Answer Key'!$G$27,'Service Line Inventory'!P1319='Dropdown Answer Key'!$J$27,S1319="Non Lead")),"Tier 4",IF((AND('Service Line Inventory'!M1319='Dropdown Answer Key'!$B$25,'Service Line Inventory'!Q1319='Dropdown Answer Key'!$M$25,O1319='Dropdown Answer Key'!$G$27,S1319="Non Lead")),"Tier 4",IF((AND('Service Line Inventory'!M1319='Dropdown Answer Key'!$B$25,'Service Line Inventory'!Q1319='Dropdown Answer Key'!$M$25,'Service Line Inventory'!P1319='Dropdown Answer Key'!$J$27,S1319="Non Lead")),"Tier 4","Tier 5"))))))))</f>
        <v>BLANK</v>
      </c>
      <c r="U1319" s="123" t="str">
        <f t="shared" si="81"/>
        <v>ERROR</v>
      </c>
      <c r="V1319" s="122" t="str">
        <f t="shared" si="82"/>
        <v>ERROR</v>
      </c>
      <c r="W1319" s="122" t="str">
        <f t="shared" si="83"/>
        <v>NO</v>
      </c>
      <c r="X1319" s="116"/>
      <c r="Y1319" s="105"/>
      <c r="Z1319" s="85"/>
    </row>
    <row r="1320" spans="1:26">
      <c r="A1320" s="80"/>
      <c r="B1320" s="80"/>
      <c r="C1320" s="111"/>
      <c r="D1320" s="81"/>
      <c r="E1320" s="111"/>
      <c r="F1320" s="111"/>
      <c r="G1320" s="113"/>
      <c r="H1320" s="101"/>
      <c r="I1320" s="81"/>
      <c r="J1320" s="82"/>
      <c r="K1320" s="81"/>
      <c r="L1320" s="101" t="str">
        <f t="shared" si="80"/>
        <v>ERROR</v>
      </c>
      <c r="M1320" s="117"/>
      <c r="N1320" s="81"/>
      <c r="O1320" s="81"/>
      <c r="P1320" s="81"/>
      <c r="Q1320" s="80"/>
      <c r="R1320" s="81"/>
      <c r="S1320" s="106" t="str">
        <f>IF(OR(B1320="",$C$3="",$G$3=""),"ERROR",IF(AND(B1320='Dropdown Answer Key'!$B$12,OR(E1320="Lead",E1320="U, May have L",E1320="COM",E1320="")),"Lead",IF(AND(B1320='Dropdown Answer Key'!$B$12,OR(AND(E1320="GALV",H1320="Y"),AND(E1320="GALV",H1320="UN"),AND(E1320="GALV",H1320=""))),"GRR",IF(AND(B1320='Dropdown Answer Key'!$B$12,E1320="Unknown"),"Unknown SL",IF(AND(B1320='Dropdown Answer Key'!$B$13,OR(F1320="Lead",F1320="U, May have L",F1320="COM",F1320="")),"Lead",IF(AND(B1320='Dropdown Answer Key'!$B$13,OR(AND(F1320="GALV",H1320="Y"),AND(F1320="GALV",H1320="UN"),AND(F1320="GALV",H1320=""))),"GRR",IF(AND(B1320='Dropdown Answer Key'!$B$13,F1320="Unknown"),"Unknown SL",IF(AND(B1320='Dropdown Answer Key'!$B$14,OR(E1320="Lead",E1320="U, May have L",E1320="COM",E1320="")),"Lead",IF(AND(B1320='Dropdown Answer Key'!$B$14,OR(F1320="Lead",F1320="U, May have L",F1320="COM",F1320="")),"Lead",IF(AND(B1320='Dropdown Answer Key'!$B$14,OR(AND(E1320="GALV",H1320="Y"),AND(E1320="GALV",H1320="UN"),AND(E1320="GALV",H1320=""),AND(F1320="GALV",H1320="Y"),AND(F1320="GALV",H1320="UN"),AND(F1320="GALV",H1320=""),AND(F1320="GALV",I1320="Y"),AND(F1320="GALV",I1320="UN"),AND(F1320="GALV",I1320=""))),"GRR",IF(AND(B1320='Dropdown Answer Key'!$B$14,OR(E1320="Unknown",F1320="Unknown")),"Unknown SL","Non Lead")))))))))))</f>
        <v>ERROR</v>
      </c>
      <c r="T1320" s="83" t="str">
        <f>IF(OR(M1320="",Q1320="",S1320="ERROR"),"BLANK",IF((AND(M1320='Dropdown Answer Key'!$B$25,OR('Service Line Inventory'!S1320="Lead",S1320="Unknown SL"))),"Tier 1",IF(AND('Service Line Inventory'!M1320='Dropdown Answer Key'!$B$26,OR('Service Line Inventory'!S1320="Lead",S1320="Unknown SL")),"Tier 2",IF(AND('Service Line Inventory'!M1320='Dropdown Answer Key'!$B$27,OR('Service Line Inventory'!S1320="Lead",S1320="Unknown SL")),"Tier 2",IF('Service Line Inventory'!S1320="GRR","Tier 3",IF((AND('Service Line Inventory'!M1320='Dropdown Answer Key'!$B$25,'Service Line Inventory'!Q1320='Dropdown Answer Key'!$M$25,O1320='Dropdown Answer Key'!$G$27,'Service Line Inventory'!P1320='Dropdown Answer Key'!$J$27,S1320="Non Lead")),"Tier 4",IF((AND('Service Line Inventory'!M1320='Dropdown Answer Key'!$B$25,'Service Line Inventory'!Q1320='Dropdown Answer Key'!$M$25,O1320='Dropdown Answer Key'!$G$27,S1320="Non Lead")),"Tier 4",IF((AND('Service Line Inventory'!M1320='Dropdown Answer Key'!$B$25,'Service Line Inventory'!Q1320='Dropdown Answer Key'!$M$25,'Service Line Inventory'!P1320='Dropdown Answer Key'!$J$27,S1320="Non Lead")),"Tier 4","Tier 5"))))))))</f>
        <v>BLANK</v>
      </c>
      <c r="U1320" s="109" t="str">
        <f t="shared" si="81"/>
        <v>ERROR</v>
      </c>
      <c r="V1320" s="83" t="str">
        <f t="shared" si="82"/>
        <v>ERROR</v>
      </c>
      <c r="W1320" s="83" t="str">
        <f t="shared" si="83"/>
        <v>NO</v>
      </c>
      <c r="X1320" s="115"/>
      <c r="Y1320" s="84"/>
      <c r="Z1320" s="85"/>
    </row>
    <row r="1321" spans="1:26">
      <c r="A1321" s="89"/>
      <c r="B1321" s="90"/>
      <c r="C1321" s="112"/>
      <c r="D1321" s="90"/>
      <c r="E1321" s="112"/>
      <c r="F1321" s="112"/>
      <c r="G1321" s="114"/>
      <c r="H1321" s="102"/>
      <c r="I1321" s="90"/>
      <c r="J1321" s="91"/>
      <c r="K1321" s="90"/>
      <c r="L1321" s="102" t="str">
        <f t="shared" si="80"/>
        <v>ERROR</v>
      </c>
      <c r="M1321" s="118"/>
      <c r="N1321" s="90"/>
      <c r="O1321" s="90"/>
      <c r="P1321" s="90"/>
      <c r="Q1321" s="89"/>
      <c r="R1321" s="90"/>
      <c r="S1321" s="121" t="str">
        <f>IF(OR(B1321="",$C$3="",$G$3=""),"ERROR",IF(AND(B1321='Dropdown Answer Key'!$B$12,OR(E1321="Lead",E1321="U, May have L",E1321="COM",E1321="")),"Lead",IF(AND(B1321='Dropdown Answer Key'!$B$12,OR(AND(E1321="GALV",H1321="Y"),AND(E1321="GALV",H1321="UN"),AND(E1321="GALV",H1321=""))),"GRR",IF(AND(B1321='Dropdown Answer Key'!$B$12,E1321="Unknown"),"Unknown SL",IF(AND(B1321='Dropdown Answer Key'!$B$13,OR(F1321="Lead",F1321="U, May have L",F1321="COM",F1321="")),"Lead",IF(AND(B1321='Dropdown Answer Key'!$B$13,OR(AND(F1321="GALV",H1321="Y"),AND(F1321="GALV",H1321="UN"),AND(F1321="GALV",H1321=""))),"GRR",IF(AND(B1321='Dropdown Answer Key'!$B$13,F1321="Unknown"),"Unknown SL",IF(AND(B1321='Dropdown Answer Key'!$B$14,OR(E1321="Lead",E1321="U, May have L",E1321="COM",E1321="")),"Lead",IF(AND(B1321='Dropdown Answer Key'!$B$14,OR(F1321="Lead",F1321="U, May have L",F1321="COM",F1321="")),"Lead",IF(AND(B1321='Dropdown Answer Key'!$B$14,OR(AND(E1321="GALV",H1321="Y"),AND(E1321="GALV",H1321="UN"),AND(E1321="GALV",H1321=""),AND(F1321="GALV",H1321="Y"),AND(F1321="GALV",H1321="UN"),AND(F1321="GALV",H1321=""),AND(F1321="GALV",I1321="Y"),AND(F1321="GALV",I1321="UN"),AND(F1321="GALV",I1321=""))),"GRR",IF(AND(B1321='Dropdown Answer Key'!$B$14,OR(E1321="Unknown",F1321="Unknown")),"Unknown SL","Non Lead")))))))))))</f>
        <v>ERROR</v>
      </c>
      <c r="T1321" s="122" t="str">
        <f>IF(OR(M1321="",Q1321="",S1321="ERROR"),"BLANK",IF((AND(M1321='Dropdown Answer Key'!$B$25,OR('Service Line Inventory'!S1321="Lead",S1321="Unknown SL"))),"Tier 1",IF(AND('Service Line Inventory'!M1321='Dropdown Answer Key'!$B$26,OR('Service Line Inventory'!S1321="Lead",S1321="Unknown SL")),"Tier 2",IF(AND('Service Line Inventory'!M1321='Dropdown Answer Key'!$B$27,OR('Service Line Inventory'!S1321="Lead",S1321="Unknown SL")),"Tier 2",IF('Service Line Inventory'!S1321="GRR","Tier 3",IF((AND('Service Line Inventory'!M1321='Dropdown Answer Key'!$B$25,'Service Line Inventory'!Q1321='Dropdown Answer Key'!$M$25,O1321='Dropdown Answer Key'!$G$27,'Service Line Inventory'!P1321='Dropdown Answer Key'!$J$27,S1321="Non Lead")),"Tier 4",IF((AND('Service Line Inventory'!M1321='Dropdown Answer Key'!$B$25,'Service Line Inventory'!Q1321='Dropdown Answer Key'!$M$25,O1321='Dropdown Answer Key'!$G$27,S1321="Non Lead")),"Tier 4",IF((AND('Service Line Inventory'!M1321='Dropdown Answer Key'!$B$25,'Service Line Inventory'!Q1321='Dropdown Answer Key'!$M$25,'Service Line Inventory'!P1321='Dropdown Answer Key'!$J$27,S1321="Non Lead")),"Tier 4","Tier 5"))))))))</f>
        <v>BLANK</v>
      </c>
      <c r="U1321" s="123" t="str">
        <f t="shared" si="81"/>
        <v>ERROR</v>
      </c>
      <c r="V1321" s="122" t="str">
        <f t="shared" si="82"/>
        <v>ERROR</v>
      </c>
      <c r="W1321" s="122" t="str">
        <f t="shared" si="83"/>
        <v>NO</v>
      </c>
      <c r="X1321" s="116"/>
      <c r="Y1321" s="105"/>
      <c r="Z1321" s="85"/>
    </row>
    <row r="1322" spans="1:26">
      <c r="A1322" s="80"/>
      <c r="B1322" s="80"/>
      <c r="C1322" s="111"/>
      <c r="D1322" s="81"/>
      <c r="E1322" s="111"/>
      <c r="F1322" s="111"/>
      <c r="G1322" s="113"/>
      <c r="H1322" s="101"/>
      <c r="I1322" s="81"/>
      <c r="J1322" s="82"/>
      <c r="K1322" s="81"/>
      <c r="L1322" s="101" t="str">
        <f t="shared" si="80"/>
        <v>ERROR</v>
      </c>
      <c r="M1322" s="117"/>
      <c r="N1322" s="81"/>
      <c r="O1322" s="81"/>
      <c r="P1322" s="81"/>
      <c r="Q1322" s="80"/>
      <c r="R1322" s="81"/>
      <c r="S1322" s="106" t="str">
        <f>IF(OR(B1322="",$C$3="",$G$3=""),"ERROR",IF(AND(B1322='Dropdown Answer Key'!$B$12,OR(E1322="Lead",E1322="U, May have L",E1322="COM",E1322="")),"Lead",IF(AND(B1322='Dropdown Answer Key'!$B$12,OR(AND(E1322="GALV",H1322="Y"),AND(E1322="GALV",H1322="UN"),AND(E1322="GALV",H1322=""))),"GRR",IF(AND(B1322='Dropdown Answer Key'!$B$12,E1322="Unknown"),"Unknown SL",IF(AND(B1322='Dropdown Answer Key'!$B$13,OR(F1322="Lead",F1322="U, May have L",F1322="COM",F1322="")),"Lead",IF(AND(B1322='Dropdown Answer Key'!$B$13,OR(AND(F1322="GALV",H1322="Y"),AND(F1322="GALV",H1322="UN"),AND(F1322="GALV",H1322=""))),"GRR",IF(AND(B1322='Dropdown Answer Key'!$B$13,F1322="Unknown"),"Unknown SL",IF(AND(B1322='Dropdown Answer Key'!$B$14,OR(E1322="Lead",E1322="U, May have L",E1322="COM",E1322="")),"Lead",IF(AND(B1322='Dropdown Answer Key'!$B$14,OR(F1322="Lead",F1322="U, May have L",F1322="COM",F1322="")),"Lead",IF(AND(B1322='Dropdown Answer Key'!$B$14,OR(AND(E1322="GALV",H1322="Y"),AND(E1322="GALV",H1322="UN"),AND(E1322="GALV",H1322=""),AND(F1322="GALV",H1322="Y"),AND(F1322="GALV",H1322="UN"),AND(F1322="GALV",H1322=""),AND(F1322="GALV",I1322="Y"),AND(F1322="GALV",I1322="UN"),AND(F1322="GALV",I1322=""))),"GRR",IF(AND(B1322='Dropdown Answer Key'!$B$14,OR(E1322="Unknown",F1322="Unknown")),"Unknown SL","Non Lead")))))))))))</f>
        <v>ERROR</v>
      </c>
      <c r="T1322" s="83" t="str">
        <f>IF(OR(M1322="",Q1322="",S1322="ERROR"),"BLANK",IF((AND(M1322='Dropdown Answer Key'!$B$25,OR('Service Line Inventory'!S1322="Lead",S1322="Unknown SL"))),"Tier 1",IF(AND('Service Line Inventory'!M1322='Dropdown Answer Key'!$B$26,OR('Service Line Inventory'!S1322="Lead",S1322="Unknown SL")),"Tier 2",IF(AND('Service Line Inventory'!M1322='Dropdown Answer Key'!$B$27,OR('Service Line Inventory'!S1322="Lead",S1322="Unknown SL")),"Tier 2",IF('Service Line Inventory'!S1322="GRR","Tier 3",IF((AND('Service Line Inventory'!M1322='Dropdown Answer Key'!$B$25,'Service Line Inventory'!Q1322='Dropdown Answer Key'!$M$25,O1322='Dropdown Answer Key'!$G$27,'Service Line Inventory'!P1322='Dropdown Answer Key'!$J$27,S1322="Non Lead")),"Tier 4",IF((AND('Service Line Inventory'!M1322='Dropdown Answer Key'!$B$25,'Service Line Inventory'!Q1322='Dropdown Answer Key'!$M$25,O1322='Dropdown Answer Key'!$G$27,S1322="Non Lead")),"Tier 4",IF((AND('Service Line Inventory'!M1322='Dropdown Answer Key'!$B$25,'Service Line Inventory'!Q1322='Dropdown Answer Key'!$M$25,'Service Line Inventory'!P1322='Dropdown Answer Key'!$J$27,S1322="Non Lead")),"Tier 4","Tier 5"))))))))</f>
        <v>BLANK</v>
      </c>
      <c r="U1322" s="109" t="str">
        <f t="shared" si="81"/>
        <v>ERROR</v>
      </c>
      <c r="V1322" s="83" t="str">
        <f t="shared" si="82"/>
        <v>ERROR</v>
      </c>
      <c r="W1322" s="83" t="str">
        <f t="shared" si="83"/>
        <v>NO</v>
      </c>
      <c r="X1322" s="115"/>
      <c r="Y1322" s="84"/>
      <c r="Z1322" s="85"/>
    </row>
    <row r="1323" spans="1:26">
      <c r="A1323" s="89"/>
      <c r="B1323" s="90"/>
      <c r="C1323" s="112"/>
      <c r="D1323" s="90"/>
      <c r="E1323" s="112"/>
      <c r="F1323" s="112"/>
      <c r="G1323" s="114"/>
      <c r="H1323" s="102"/>
      <c r="I1323" s="90"/>
      <c r="J1323" s="91"/>
      <c r="K1323" s="90"/>
      <c r="L1323" s="102" t="str">
        <f t="shared" si="80"/>
        <v>ERROR</v>
      </c>
      <c r="M1323" s="118"/>
      <c r="N1323" s="90"/>
      <c r="O1323" s="90"/>
      <c r="P1323" s="90"/>
      <c r="Q1323" s="89"/>
      <c r="R1323" s="90"/>
      <c r="S1323" s="121" t="str">
        <f>IF(OR(B1323="",$C$3="",$G$3=""),"ERROR",IF(AND(B1323='Dropdown Answer Key'!$B$12,OR(E1323="Lead",E1323="U, May have L",E1323="COM",E1323="")),"Lead",IF(AND(B1323='Dropdown Answer Key'!$B$12,OR(AND(E1323="GALV",H1323="Y"),AND(E1323="GALV",H1323="UN"),AND(E1323="GALV",H1323=""))),"GRR",IF(AND(B1323='Dropdown Answer Key'!$B$12,E1323="Unknown"),"Unknown SL",IF(AND(B1323='Dropdown Answer Key'!$B$13,OR(F1323="Lead",F1323="U, May have L",F1323="COM",F1323="")),"Lead",IF(AND(B1323='Dropdown Answer Key'!$B$13,OR(AND(F1323="GALV",H1323="Y"),AND(F1323="GALV",H1323="UN"),AND(F1323="GALV",H1323=""))),"GRR",IF(AND(B1323='Dropdown Answer Key'!$B$13,F1323="Unknown"),"Unknown SL",IF(AND(B1323='Dropdown Answer Key'!$B$14,OR(E1323="Lead",E1323="U, May have L",E1323="COM",E1323="")),"Lead",IF(AND(B1323='Dropdown Answer Key'!$B$14,OR(F1323="Lead",F1323="U, May have L",F1323="COM",F1323="")),"Lead",IF(AND(B1323='Dropdown Answer Key'!$B$14,OR(AND(E1323="GALV",H1323="Y"),AND(E1323="GALV",H1323="UN"),AND(E1323="GALV",H1323=""),AND(F1323="GALV",H1323="Y"),AND(F1323="GALV",H1323="UN"),AND(F1323="GALV",H1323=""),AND(F1323="GALV",I1323="Y"),AND(F1323="GALV",I1323="UN"),AND(F1323="GALV",I1323=""))),"GRR",IF(AND(B1323='Dropdown Answer Key'!$B$14,OR(E1323="Unknown",F1323="Unknown")),"Unknown SL","Non Lead")))))))))))</f>
        <v>ERROR</v>
      </c>
      <c r="T1323" s="122" t="str">
        <f>IF(OR(M1323="",Q1323="",S1323="ERROR"),"BLANK",IF((AND(M1323='Dropdown Answer Key'!$B$25,OR('Service Line Inventory'!S1323="Lead",S1323="Unknown SL"))),"Tier 1",IF(AND('Service Line Inventory'!M1323='Dropdown Answer Key'!$B$26,OR('Service Line Inventory'!S1323="Lead",S1323="Unknown SL")),"Tier 2",IF(AND('Service Line Inventory'!M1323='Dropdown Answer Key'!$B$27,OR('Service Line Inventory'!S1323="Lead",S1323="Unknown SL")),"Tier 2",IF('Service Line Inventory'!S1323="GRR","Tier 3",IF((AND('Service Line Inventory'!M1323='Dropdown Answer Key'!$B$25,'Service Line Inventory'!Q1323='Dropdown Answer Key'!$M$25,O1323='Dropdown Answer Key'!$G$27,'Service Line Inventory'!P1323='Dropdown Answer Key'!$J$27,S1323="Non Lead")),"Tier 4",IF((AND('Service Line Inventory'!M1323='Dropdown Answer Key'!$B$25,'Service Line Inventory'!Q1323='Dropdown Answer Key'!$M$25,O1323='Dropdown Answer Key'!$G$27,S1323="Non Lead")),"Tier 4",IF((AND('Service Line Inventory'!M1323='Dropdown Answer Key'!$B$25,'Service Line Inventory'!Q1323='Dropdown Answer Key'!$M$25,'Service Line Inventory'!P1323='Dropdown Answer Key'!$J$27,S1323="Non Lead")),"Tier 4","Tier 5"))))))))</f>
        <v>BLANK</v>
      </c>
      <c r="U1323" s="123" t="str">
        <f t="shared" si="81"/>
        <v>ERROR</v>
      </c>
      <c r="V1323" s="122" t="str">
        <f t="shared" si="82"/>
        <v>ERROR</v>
      </c>
      <c r="W1323" s="122" t="str">
        <f t="shared" si="83"/>
        <v>NO</v>
      </c>
      <c r="X1323" s="116"/>
      <c r="Y1323" s="105"/>
      <c r="Z1323" s="85"/>
    </row>
    <row r="1324" spans="1:26">
      <c r="A1324" s="80"/>
      <c r="B1324" s="80"/>
      <c r="C1324" s="111"/>
      <c r="D1324" s="81"/>
      <c r="E1324" s="111"/>
      <c r="F1324" s="111"/>
      <c r="G1324" s="113"/>
      <c r="H1324" s="101"/>
      <c r="I1324" s="81"/>
      <c r="J1324" s="82"/>
      <c r="K1324" s="81"/>
      <c r="L1324" s="101" t="str">
        <f t="shared" si="80"/>
        <v>ERROR</v>
      </c>
      <c r="M1324" s="117"/>
      <c r="N1324" s="81"/>
      <c r="O1324" s="81"/>
      <c r="P1324" s="81"/>
      <c r="Q1324" s="80"/>
      <c r="R1324" s="81"/>
      <c r="S1324" s="106" t="str">
        <f>IF(OR(B1324="",$C$3="",$G$3=""),"ERROR",IF(AND(B1324='Dropdown Answer Key'!$B$12,OR(E1324="Lead",E1324="U, May have L",E1324="COM",E1324="")),"Lead",IF(AND(B1324='Dropdown Answer Key'!$B$12,OR(AND(E1324="GALV",H1324="Y"),AND(E1324="GALV",H1324="UN"),AND(E1324="GALV",H1324=""))),"GRR",IF(AND(B1324='Dropdown Answer Key'!$B$12,E1324="Unknown"),"Unknown SL",IF(AND(B1324='Dropdown Answer Key'!$B$13,OR(F1324="Lead",F1324="U, May have L",F1324="COM",F1324="")),"Lead",IF(AND(B1324='Dropdown Answer Key'!$B$13,OR(AND(F1324="GALV",H1324="Y"),AND(F1324="GALV",H1324="UN"),AND(F1324="GALV",H1324=""))),"GRR",IF(AND(B1324='Dropdown Answer Key'!$B$13,F1324="Unknown"),"Unknown SL",IF(AND(B1324='Dropdown Answer Key'!$B$14,OR(E1324="Lead",E1324="U, May have L",E1324="COM",E1324="")),"Lead",IF(AND(B1324='Dropdown Answer Key'!$B$14,OR(F1324="Lead",F1324="U, May have L",F1324="COM",F1324="")),"Lead",IF(AND(B1324='Dropdown Answer Key'!$B$14,OR(AND(E1324="GALV",H1324="Y"),AND(E1324="GALV",H1324="UN"),AND(E1324="GALV",H1324=""),AND(F1324="GALV",H1324="Y"),AND(F1324="GALV",H1324="UN"),AND(F1324="GALV",H1324=""),AND(F1324="GALV",I1324="Y"),AND(F1324="GALV",I1324="UN"),AND(F1324="GALV",I1324=""))),"GRR",IF(AND(B1324='Dropdown Answer Key'!$B$14,OR(E1324="Unknown",F1324="Unknown")),"Unknown SL","Non Lead")))))))))))</f>
        <v>ERROR</v>
      </c>
      <c r="T1324" s="83" t="str">
        <f>IF(OR(M1324="",Q1324="",S1324="ERROR"),"BLANK",IF((AND(M1324='Dropdown Answer Key'!$B$25,OR('Service Line Inventory'!S1324="Lead",S1324="Unknown SL"))),"Tier 1",IF(AND('Service Line Inventory'!M1324='Dropdown Answer Key'!$B$26,OR('Service Line Inventory'!S1324="Lead",S1324="Unknown SL")),"Tier 2",IF(AND('Service Line Inventory'!M1324='Dropdown Answer Key'!$B$27,OR('Service Line Inventory'!S1324="Lead",S1324="Unknown SL")),"Tier 2",IF('Service Line Inventory'!S1324="GRR","Tier 3",IF((AND('Service Line Inventory'!M1324='Dropdown Answer Key'!$B$25,'Service Line Inventory'!Q1324='Dropdown Answer Key'!$M$25,O1324='Dropdown Answer Key'!$G$27,'Service Line Inventory'!P1324='Dropdown Answer Key'!$J$27,S1324="Non Lead")),"Tier 4",IF((AND('Service Line Inventory'!M1324='Dropdown Answer Key'!$B$25,'Service Line Inventory'!Q1324='Dropdown Answer Key'!$M$25,O1324='Dropdown Answer Key'!$G$27,S1324="Non Lead")),"Tier 4",IF((AND('Service Line Inventory'!M1324='Dropdown Answer Key'!$B$25,'Service Line Inventory'!Q1324='Dropdown Answer Key'!$M$25,'Service Line Inventory'!P1324='Dropdown Answer Key'!$J$27,S1324="Non Lead")),"Tier 4","Tier 5"))))))))</f>
        <v>BLANK</v>
      </c>
      <c r="U1324" s="109" t="str">
        <f t="shared" si="81"/>
        <v>ERROR</v>
      </c>
      <c r="V1324" s="83" t="str">
        <f t="shared" si="82"/>
        <v>ERROR</v>
      </c>
      <c r="W1324" s="83" t="str">
        <f t="shared" si="83"/>
        <v>NO</v>
      </c>
      <c r="X1324" s="115"/>
      <c r="Y1324" s="84"/>
      <c r="Z1324" s="85"/>
    </row>
    <row r="1325" spans="1:26">
      <c r="A1325" s="89"/>
      <c r="B1325" s="90"/>
      <c r="C1325" s="112"/>
      <c r="D1325" s="90"/>
      <c r="E1325" s="112"/>
      <c r="F1325" s="112"/>
      <c r="G1325" s="114"/>
      <c r="H1325" s="102"/>
      <c r="I1325" s="90"/>
      <c r="J1325" s="91"/>
      <c r="K1325" s="90"/>
      <c r="L1325" s="102" t="str">
        <f t="shared" si="80"/>
        <v>ERROR</v>
      </c>
      <c r="M1325" s="118"/>
      <c r="N1325" s="90"/>
      <c r="O1325" s="90"/>
      <c r="P1325" s="90"/>
      <c r="Q1325" s="89"/>
      <c r="R1325" s="90"/>
      <c r="S1325" s="121" t="str">
        <f>IF(OR(B1325="",$C$3="",$G$3=""),"ERROR",IF(AND(B1325='Dropdown Answer Key'!$B$12,OR(E1325="Lead",E1325="U, May have L",E1325="COM",E1325="")),"Lead",IF(AND(B1325='Dropdown Answer Key'!$B$12,OR(AND(E1325="GALV",H1325="Y"),AND(E1325="GALV",H1325="UN"),AND(E1325="GALV",H1325=""))),"GRR",IF(AND(B1325='Dropdown Answer Key'!$B$12,E1325="Unknown"),"Unknown SL",IF(AND(B1325='Dropdown Answer Key'!$B$13,OR(F1325="Lead",F1325="U, May have L",F1325="COM",F1325="")),"Lead",IF(AND(B1325='Dropdown Answer Key'!$B$13,OR(AND(F1325="GALV",H1325="Y"),AND(F1325="GALV",H1325="UN"),AND(F1325="GALV",H1325=""))),"GRR",IF(AND(B1325='Dropdown Answer Key'!$B$13,F1325="Unknown"),"Unknown SL",IF(AND(B1325='Dropdown Answer Key'!$B$14,OR(E1325="Lead",E1325="U, May have L",E1325="COM",E1325="")),"Lead",IF(AND(B1325='Dropdown Answer Key'!$B$14,OR(F1325="Lead",F1325="U, May have L",F1325="COM",F1325="")),"Lead",IF(AND(B1325='Dropdown Answer Key'!$B$14,OR(AND(E1325="GALV",H1325="Y"),AND(E1325="GALV",H1325="UN"),AND(E1325="GALV",H1325=""),AND(F1325="GALV",H1325="Y"),AND(F1325="GALV",H1325="UN"),AND(F1325="GALV",H1325=""),AND(F1325="GALV",I1325="Y"),AND(F1325="GALV",I1325="UN"),AND(F1325="GALV",I1325=""))),"GRR",IF(AND(B1325='Dropdown Answer Key'!$B$14,OR(E1325="Unknown",F1325="Unknown")),"Unknown SL","Non Lead")))))))))))</f>
        <v>ERROR</v>
      </c>
      <c r="T1325" s="122" t="str">
        <f>IF(OR(M1325="",Q1325="",S1325="ERROR"),"BLANK",IF((AND(M1325='Dropdown Answer Key'!$B$25,OR('Service Line Inventory'!S1325="Lead",S1325="Unknown SL"))),"Tier 1",IF(AND('Service Line Inventory'!M1325='Dropdown Answer Key'!$B$26,OR('Service Line Inventory'!S1325="Lead",S1325="Unknown SL")),"Tier 2",IF(AND('Service Line Inventory'!M1325='Dropdown Answer Key'!$B$27,OR('Service Line Inventory'!S1325="Lead",S1325="Unknown SL")),"Tier 2",IF('Service Line Inventory'!S1325="GRR","Tier 3",IF((AND('Service Line Inventory'!M1325='Dropdown Answer Key'!$B$25,'Service Line Inventory'!Q1325='Dropdown Answer Key'!$M$25,O1325='Dropdown Answer Key'!$G$27,'Service Line Inventory'!P1325='Dropdown Answer Key'!$J$27,S1325="Non Lead")),"Tier 4",IF((AND('Service Line Inventory'!M1325='Dropdown Answer Key'!$B$25,'Service Line Inventory'!Q1325='Dropdown Answer Key'!$M$25,O1325='Dropdown Answer Key'!$G$27,S1325="Non Lead")),"Tier 4",IF((AND('Service Line Inventory'!M1325='Dropdown Answer Key'!$B$25,'Service Line Inventory'!Q1325='Dropdown Answer Key'!$M$25,'Service Line Inventory'!P1325='Dropdown Answer Key'!$J$27,S1325="Non Lead")),"Tier 4","Tier 5"))))))))</f>
        <v>BLANK</v>
      </c>
      <c r="U1325" s="123" t="str">
        <f t="shared" si="81"/>
        <v>ERROR</v>
      </c>
      <c r="V1325" s="122" t="str">
        <f t="shared" si="82"/>
        <v>ERROR</v>
      </c>
      <c r="W1325" s="122" t="str">
        <f t="shared" si="83"/>
        <v>NO</v>
      </c>
      <c r="X1325" s="116"/>
      <c r="Y1325" s="105"/>
      <c r="Z1325" s="85"/>
    </row>
    <row r="1326" spans="1:26">
      <c r="A1326" s="80"/>
      <c r="B1326" s="80"/>
      <c r="C1326" s="111"/>
      <c r="D1326" s="81"/>
      <c r="E1326" s="111"/>
      <c r="F1326" s="111"/>
      <c r="G1326" s="113"/>
      <c r="H1326" s="101"/>
      <c r="I1326" s="81"/>
      <c r="J1326" s="82"/>
      <c r="K1326" s="81"/>
      <c r="L1326" s="101" t="str">
        <f t="shared" si="80"/>
        <v>ERROR</v>
      </c>
      <c r="M1326" s="117"/>
      <c r="N1326" s="81"/>
      <c r="O1326" s="81"/>
      <c r="P1326" s="81"/>
      <c r="Q1326" s="80"/>
      <c r="R1326" s="81"/>
      <c r="S1326" s="106" t="str">
        <f>IF(OR(B1326="",$C$3="",$G$3=""),"ERROR",IF(AND(B1326='Dropdown Answer Key'!$B$12,OR(E1326="Lead",E1326="U, May have L",E1326="COM",E1326="")),"Lead",IF(AND(B1326='Dropdown Answer Key'!$B$12,OR(AND(E1326="GALV",H1326="Y"),AND(E1326="GALV",H1326="UN"),AND(E1326="GALV",H1326=""))),"GRR",IF(AND(B1326='Dropdown Answer Key'!$B$12,E1326="Unknown"),"Unknown SL",IF(AND(B1326='Dropdown Answer Key'!$B$13,OR(F1326="Lead",F1326="U, May have L",F1326="COM",F1326="")),"Lead",IF(AND(B1326='Dropdown Answer Key'!$B$13,OR(AND(F1326="GALV",H1326="Y"),AND(F1326="GALV",H1326="UN"),AND(F1326="GALV",H1326=""))),"GRR",IF(AND(B1326='Dropdown Answer Key'!$B$13,F1326="Unknown"),"Unknown SL",IF(AND(B1326='Dropdown Answer Key'!$B$14,OR(E1326="Lead",E1326="U, May have L",E1326="COM",E1326="")),"Lead",IF(AND(B1326='Dropdown Answer Key'!$B$14,OR(F1326="Lead",F1326="U, May have L",F1326="COM",F1326="")),"Lead",IF(AND(B1326='Dropdown Answer Key'!$B$14,OR(AND(E1326="GALV",H1326="Y"),AND(E1326="GALV",H1326="UN"),AND(E1326="GALV",H1326=""),AND(F1326="GALV",H1326="Y"),AND(F1326="GALV",H1326="UN"),AND(F1326="GALV",H1326=""),AND(F1326="GALV",I1326="Y"),AND(F1326="GALV",I1326="UN"),AND(F1326="GALV",I1326=""))),"GRR",IF(AND(B1326='Dropdown Answer Key'!$B$14,OR(E1326="Unknown",F1326="Unknown")),"Unknown SL","Non Lead")))))))))))</f>
        <v>ERROR</v>
      </c>
      <c r="T1326" s="83" t="str">
        <f>IF(OR(M1326="",Q1326="",S1326="ERROR"),"BLANK",IF((AND(M1326='Dropdown Answer Key'!$B$25,OR('Service Line Inventory'!S1326="Lead",S1326="Unknown SL"))),"Tier 1",IF(AND('Service Line Inventory'!M1326='Dropdown Answer Key'!$B$26,OR('Service Line Inventory'!S1326="Lead",S1326="Unknown SL")),"Tier 2",IF(AND('Service Line Inventory'!M1326='Dropdown Answer Key'!$B$27,OR('Service Line Inventory'!S1326="Lead",S1326="Unknown SL")),"Tier 2",IF('Service Line Inventory'!S1326="GRR","Tier 3",IF((AND('Service Line Inventory'!M1326='Dropdown Answer Key'!$B$25,'Service Line Inventory'!Q1326='Dropdown Answer Key'!$M$25,O1326='Dropdown Answer Key'!$G$27,'Service Line Inventory'!P1326='Dropdown Answer Key'!$J$27,S1326="Non Lead")),"Tier 4",IF((AND('Service Line Inventory'!M1326='Dropdown Answer Key'!$B$25,'Service Line Inventory'!Q1326='Dropdown Answer Key'!$M$25,O1326='Dropdown Answer Key'!$G$27,S1326="Non Lead")),"Tier 4",IF((AND('Service Line Inventory'!M1326='Dropdown Answer Key'!$B$25,'Service Line Inventory'!Q1326='Dropdown Answer Key'!$M$25,'Service Line Inventory'!P1326='Dropdown Answer Key'!$J$27,S1326="Non Lead")),"Tier 4","Tier 5"))))))))</f>
        <v>BLANK</v>
      </c>
      <c r="U1326" s="109" t="str">
        <f t="shared" si="81"/>
        <v>ERROR</v>
      </c>
      <c r="V1326" s="83" t="str">
        <f t="shared" si="82"/>
        <v>ERROR</v>
      </c>
      <c r="W1326" s="83" t="str">
        <f t="shared" si="83"/>
        <v>NO</v>
      </c>
      <c r="X1326" s="115"/>
      <c r="Y1326" s="84"/>
      <c r="Z1326" s="85"/>
    </row>
    <row r="1327" spans="1:26">
      <c r="A1327" s="89"/>
      <c r="B1327" s="90"/>
      <c r="C1327" s="112"/>
      <c r="D1327" s="90"/>
      <c r="E1327" s="112"/>
      <c r="F1327" s="112"/>
      <c r="G1327" s="114"/>
      <c r="H1327" s="102"/>
      <c r="I1327" s="90"/>
      <c r="J1327" s="91"/>
      <c r="K1327" s="90"/>
      <c r="L1327" s="102" t="str">
        <f t="shared" si="80"/>
        <v>ERROR</v>
      </c>
      <c r="M1327" s="118"/>
      <c r="N1327" s="90"/>
      <c r="O1327" s="90"/>
      <c r="P1327" s="90"/>
      <c r="Q1327" s="89"/>
      <c r="R1327" s="90"/>
      <c r="S1327" s="121" t="str">
        <f>IF(OR(B1327="",$C$3="",$G$3=""),"ERROR",IF(AND(B1327='Dropdown Answer Key'!$B$12,OR(E1327="Lead",E1327="U, May have L",E1327="COM",E1327="")),"Lead",IF(AND(B1327='Dropdown Answer Key'!$B$12,OR(AND(E1327="GALV",H1327="Y"),AND(E1327="GALV",H1327="UN"),AND(E1327="GALV",H1327=""))),"GRR",IF(AND(B1327='Dropdown Answer Key'!$B$12,E1327="Unknown"),"Unknown SL",IF(AND(B1327='Dropdown Answer Key'!$B$13,OR(F1327="Lead",F1327="U, May have L",F1327="COM",F1327="")),"Lead",IF(AND(B1327='Dropdown Answer Key'!$B$13,OR(AND(F1327="GALV",H1327="Y"),AND(F1327="GALV",H1327="UN"),AND(F1327="GALV",H1327=""))),"GRR",IF(AND(B1327='Dropdown Answer Key'!$B$13,F1327="Unknown"),"Unknown SL",IF(AND(B1327='Dropdown Answer Key'!$B$14,OR(E1327="Lead",E1327="U, May have L",E1327="COM",E1327="")),"Lead",IF(AND(B1327='Dropdown Answer Key'!$B$14,OR(F1327="Lead",F1327="U, May have L",F1327="COM",F1327="")),"Lead",IF(AND(B1327='Dropdown Answer Key'!$B$14,OR(AND(E1327="GALV",H1327="Y"),AND(E1327="GALV",H1327="UN"),AND(E1327="GALV",H1327=""),AND(F1327="GALV",H1327="Y"),AND(F1327="GALV",H1327="UN"),AND(F1327="GALV",H1327=""),AND(F1327="GALV",I1327="Y"),AND(F1327="GALV",I1327="UN"),AND(F1327="GALV",I1327=""))),"GRR",IF(AND(B1327='Dropdown Answer Key'!$B$14,OR(E1327="Unknown",F1327="Unknown")),"Unknown SL","Non Lead")))))))))))</f>
        <v>ERROR</v>
      </c>
      <c r="T1327" s="122" t="str">
        <f>IF(OR(M1327="",Q1327="",S1327="ERROR"),"BLANK",IF((AND(M1327='Dropdown Answer Key'!$B$25,OR('Service Line Inventory'!S1327="Lead",S1327="Unknown SL"))),"Tier 1",IF(AND('Service Line Inventory'!M1327='Dropdown Answer Key'!$B$26,OR('Service Line Inventory'!S1327="Lead",S1327="Unknown SL")),"Tier 2",IF(AND('Service Line Inventory'!M1327='Dropdown Answer Key'!$B$27,OR('Service Line Inventory'!S1327="Lead",S1327="Unknown SL")),"Tier 2",IF('Service Line Inventory'!S1327="GRR","Tier 3",IF((AND('Service Line Inventory'!M1327='Dropdown Answer Key'!$B$25,'Service Line Inventory'!Q1327='Dropdown Answer Key'!$M$25,O1327='Dropdown Answer Key'!$G$27,'Service Line Inventory'!P1327='Dropdown Answer Key'!$J$27,S1327="Non Lead")),"Tier 4",IF((AND('Service Line Inventory'!M1327='Dropdown Answer Key'!$B$25,'Service Line Inventory'!Q1327='Dropdown Answer Key'!$M$25,O1327='Dropdown Answer Key'!$G$27,S1327="Non Lead")),"Tier 4",IF((AND('Service Line Inventory'!M1327='Dropdown Answer Key'!$B$25,'Service Line Inventory'!Q1327='Dropdown Answer Key'!$M$25,'Service Line Inventory'!P1327='Dropdown Answer Key'!$J$27,S1327="Non Lead")),"Tier 4","Tier 5"))))))))</f>
        <v>BLANK</v>
      </c>
      <c r="U1327" s="123" t="str">
        <f t="shared" si="81"/>
        <v>ERROR</v>
      </c>
      <c r="V1327" s="122" t="str">
        <f t="shared" si="82"/>
        <v>ERROR</v>
      </c>
      <c r="W1327" s="122" t="str">
        <f t="shared" si="83"/>
        <v>NO</v>
      </c>
      <c r="X1327" s="116"/>
      <c r="Y1327" s="105"/>
      <c r="Z1327" s="85"/>
    </row>
    <row r="1328" spans="1:26">
      <c r="A1328" s="80"/>
      <c r="B1328" s="80"/>
      <c r="C1328" s="111"/>
      <c r="D1328" s="81"/>
      <c r="E1328" s="111"/>
      <c r="F1328" s="111"/>
      <c r="G1328" s="113"/>
      <c r="H1328" s="101"/>
      <c r="I1328" s="81"/>
      <c r="J1328" s="82"/>
      <c r="K1328" s="81"/>
      <c r="L1328" s="101" t="str">
        <f t="shared" si="80"/>
        <v>ERROR</v>
      </c>
      <c r="M1328" s="117"/>
      <c r="N1328" s="81"/>
      <c r="O1328" s="81"/>
      <c r="P1328" s="81"/>
      <c r="Q1328" s="80"/>
      <c r="R1328" s="81"/>
      <c r="S1328" s="106" t="str">
        <f>IF(OR(B1328="",$C$3="",$G$3=""),"ERROR",IF(AND(B1328='Dropdown Answer Key'!$B$12,OR(E1328="Lead",E1328="U, May have L",E1328="COM",E1328="")),"Lead",IF(AND(B1328='Dropdown Answer Key'!$B$12,OR(AND(E1328="GALV",H1328="Y"),AND(E1328="GALV",H1328="UN"),AND(E1328="GALV",H1328=""))),"GRR",IF(AND(B1328='Dropdown Answer Key'!$B$12,E1328="Unknown"),"Unknown SL",IF(AND(B1328='Dropdown Answer Key'!$B$13,OR(F1328="Lead",F1328="U, May have L",F1328="COM",F1328="")),"Lead",IF(AND(B1328='Dropdown Answer Key'!$B$13,OR(AND(F1328="GALV",H1328="Y"),AND(F1328="GALV",H1328="UN"),AND(F1328="GALV",H1328=""))),"GRR",IF(AND(B1328='Dropdown Answer Key'!$B$13,F1328="Unknown"),"Unknown SL",IF(AND(B1328='Dropdown Answer Key'!$B$14,OR(E1328="Lead",E1328="U, May have L",E1328="COM",E1328="")),"Lead",IF(AND(B1328='Dropdown Answer Key'!$B$14,OR(F1328="Lead",F1328="U, May have L",F1328="COM",F1328="")),"Lead",IF(AND(B1328='Dropdown Answer Key'!$B$14,OR(AND(E1328="GALV",H1328="Y"),AND(E1328="GALV",H1328="UN"),AND(E1328="GALV",H1328=""),AND(F1328="GALV",H1328="Y"),AND(F1328="GALV",H1328="UN"),AND(F1328="GALV",H1328=""),AND(F1328="GALV",I1328="Y"),AND(F1328="GALV",I1328="UN"),AND(F1328="GALV",I1328=""))),"GRR",IF(AND(B1328='Dropdown Answer Key'!$B$14,OR(E1328="Unknown",F1328="Unknown")),"Unknown SL","Non Lead")))))))))))</f>
        <v>ERROR</v>
      </c>
      <c r="T1328" s="83" t="str">
        <f>IF(OR(M1328="",Q1328="",S1328="ERROR"),"BLANK",IF((AND(M1328='Dropdown Answer Key'!$B$25,OR('Service Line Inventory'!S1328="Lead",S1328="Unknown SL"))),"Tier 1",IF(AND('Service Line Inventory'!M1328='Dropdown Answer Key'!$B$26,OR('Service Line Inventory'!S1328="Lead",S1328="Unknown SL")),"Tier 2",IF(AND('Service Line Inventory'!M1328='Dropdown Answer Key'!$B$27,OR('Service Line Inventory'!S1328="Lead",S1328="Unknown SL")),"Tier 2",IF('Service Line Inventory'!S1328="GRR","Tier 3",IF((AND('Service Line Inventory'!M1328='Dropdown Answer Key'!$B$25,'Service Line Inventory'!Q1328='Dropdown Answer Key'!$M$25,O1328='Dropdown Answer Key'!$G$27,'Service Line Inventory'!P1328='Dropdown Answer Key'!$J$27,S1328="Non Lead")),"Tier 4",IF((AND('Service Line Inventory'!M1328='Dropdown Answer Key'!$B$25,'Service Line Inventory'!Q1328='Dropdown Answer Key'!$M$25,O1328='Dropdown Answer Key'!$G$27,S1328="Non Lead")),"Tier 4",IF((AND('Service Line Inventory'!M1328='Dropdown Answer Key'!$B$25,'Service Line Inventory'!Q1328='Dropdown Answer Key'!$M$25,'Service Line Inventory'!P1328='Dropdown Answer Key'!$J$27,S1328="Non Lead")),"Tier 4","Tier 5"))))))))</f>
        <v>BLANK</v>
      </c>
      <c r="U1328" s="109" t="str">
        <f t="shared" si="81"/>
        <v>ERROR</v>
      </c>
      <c r="V1328" s="83" t="str">
        <f t="shared" si="82"/>
        <v>ERROR</v>
      </c>
      <c r="W1328" s="83" t="str">
        <f t="shared" si="83"/>
        <v>NO</v>
      </c>
      <c r="X1328" s="115"/>
      <c r="Y1328" s="84"/>
      <c r="Z1328" s="85"/>
    </row>
    <row r="1329" spans="1:26">
      <c r="A1329" s="89"/>
      <c r="B1329" s="90"/>
      <c r="C1329" s="112"/>
      <c r="D1329" s="90"/>
      <c r="E1329" s="112"/>
      <c r="F1329" s="112"/>
      <c r="G1329" s="114"/>
      <c r="H1329" s="102"/>
      <c r="I1329" s="90"/>
      <c r="J1329" s="91"/>
      <c r="K1329" s="90"/>
      <c r="L1329" s="102" t="str">
        <f t="shared" si="80"/>
        <v>ERROR</v>
      </c>
      <c r="M1329" s="118"/>
      <c r="N1329" s="90"/>
      <c r="O1329" s="90"/>
      <c r="P1329" s="90"/>
      <c r="Q1329" s="89"/>
      <c r="R1329" s="90"/>
      <c r="S1329" s="121" t="str">
        <f>IF(OR(B1329="",$C$3="",$G$3=""),"ERROR",IF(AND(B1329='Dropdown Answer Key'!$B$12,OR(E1329="Lead",E1329="U, May have L",E1329="COM",E1329="")),"Lead",IF(AND(B1329='Dropdown Answer Key'!$B$12,OR(AND(E1329="GALV",H1329="Y"),AND(E1329="GALV",H1329="UN"),AND(E1329="GALV",H1329=""))),"GRR",IF(AND(B1329='Dropdown Answer Key'!$B$12,E1329="Unknown"),"Unknown SL",IF(AND(B1329='Dropdown Answer Key'!$B$13,OR(F1329="Lead",F1329="U, May have L",F1329="COM",F1329="")),"Lead",IF(AND(B1329='Dropdown Answer Key'!$B$13,OR(AND(F1329="GALV",H1329="Y"),AND(F1329="GALV",H1329="UN"),AND(F1329="GALV",H1329=""))),"GRR",IF(AND(B1329='Dropdown Answer Key'!$B$13,F1329="Unknown"),"Unknown SL",IF(AND(B1329='Dropdown Answer Key'!$B$14,OR(E1329="Lead",E1329="U, May have L",E1329="COM",E1329="")),"Lead",IF(AND(B1329='Dropdown Answer Key'!$B$14,OR(F1329="Lead",F1329="U, May have L",F1329="COM",F1329="")),"Lead",IF(AND(B1329='Dropdown Answer Key'!$B$14,OR(AND(E1329="GALV",H1329="Y"),AND(E1329="GALV",H1329="UN"),AND(E1329="GALV",H1329=""),AND(F1329="GALV",H1329="Y"),AND(F1329="GALV",H1329="UN"),AND(F1329="GALV",H1329=""),AND(F1329="GALV",I1329="Y"),AND(F1329="GALV",I1329="UN"),AND(F1329="GALV",I1329=""))),"GRR",IF(AND(B1329='Dropdown Answer Key'!$B$14,OR(E1329="Unknown",F1329="Unknown")),"Unknown SL","Non Lead")))))))))))</f>
        <v>ERROR</v>
      </c>
      <c r="T1329" s="122" t="str">
        <f>IF(OR(M1329="",Q1329="",S1329="ERROR"),"BLANK",IF((AND(M1329='Dropdown Answer Key'!$B$25,OR('Service Line Inventory'!S1329="Lead",S1329="Unknown SL"))),"Tier 1",IF(AND('Service Line Inventory'!M1329='Dropdown Answer Key'!$B$26,OR('Service Line Inventory'!S1329="Lead",S1329="Unknown SL")),"Tier 2",IF(AND('Service Line Inventory'!M1329='Dropdown Answer Key'!$B$27,OR('Service Line Inventory'!S1329="Lead",S1329="Unknown SL")),"Tier 2",IF('Service Line Inventory'!S1329="GRR","Tier 3",IF((AND('Service Line Inventory'!M1329='Dropdown Answer Key'!$B$25,'Service Line Inventory'!Q1329='Dropdown Answer Key'!$M$25,O1329='Dropdown Answer Key'!$G$27,'Service Line Inventory'!P1329='Dropdown Answer Key'!$J$27,S1329="Non Lead")),"Tier 4",IF((AND('Service Line Inventory'!M1329='Dropdown Answer Key'!$B$25,'Service Line Inventory'!Q1329='Dropdown Answer Key'!$M$25,O1329='Dropdown Answer Key'!$G$27,S1329="Non Lead")),"Tier 4",IF((AND('Service Line Inventory'!M1329='Dropdown Answer Key'!$B$25,'Service Line Inventory'!Q1329='Dropdown Answer Key'!$M$25,'Service Line Inventory'!P1329='Dropdown Answer Key'!$J$27,S1329="Non Lead")),"Tier 4","Tier 5"))))))))</f>
        <v>BLANK</v>
      </c>
      <c r="U1329" s="123" t="str">
        <f t="shared" si="81"/>
        <v>ERROR</v>
      </c>
      <c r="V1329" s="122" t="str">
        <f t="shared" si="82"/>
        <v>ERROR</v>
      </c>
      <c r="W1329" s="122" t="str">
        <f t="shared" si="83"/>
        <v>NO</v>
      </c>
      <c r="X1329" s="116"/>
      <c r="Y1329" s="105"/>
      <c r="Z1329" s="85"/>
    </row>
    <row r="1330" spans="1:26">
      <c r="A1330" s="80"/>
      <c r="B1330" s="80"/>
      <c r="C1330" s="111"/>
      <c r="D1330" s="81"/>
      <c r="E1330" s="111"/>
      <c r="F1330" s="111"/>
      <c r="G1330" s="113"/>
      <c r="H1330" s="101"/>
      <c r="I1330" s="81"/>
      <c r="J1330" s="82"/>
      <c r="K1330" s="81"/>
      <c r="L1330" s="101" t="str">
        <f t="shared" si="80"/>
        <v>ERROR</v>
      </c>
      <c r="M1330" s="117"/>
      <c r="N1330" s="81"/>
      <c r="O1330" s="81"/>
      <c r="P1330" s="81"/>
      <c r="Q1330" s="80"/>
      <c r="R1330" s="81"/>
      <c r="S1330" s="106" t="str">
        <f>IF(OR(B1330="",$C$3="",$G$3=""),"ERROR",IF(AND(B1330='Dropdown Answer Key'!$B$12,OR(E1330="Lead",E1330="U, May have L",E1330="COM",E1330="")),"Lead",IF(AND(B1330='Dropdown Answer Key'!$B$12,OR(AND(E1330="GALV",H1330="Y"),AND(E1330="GALV",H1330="UN"),AND(E1330="GALV",H1330=""))),"GRR",IF(AND(B1330='Dropdown Answer Key'!$B$12,E1330="Unknown"),"Unknown SL",IF(AND(B1330='Dropdown Answer Key'!$B$13,OR(F1330="Lead",F1330="U, May have L",F1330="COM",F1330="")),"Lead",IF(AND(B1330='Dropdown Answer Key'!$B$13,OR(AND(F1330="GALV",H1330="Y"),AND(F1330="GALV",H1330="UN"),AND(F1330="GALV",H1330=""))),"GRR",IF(AND(B1330='Dropdown Answer Key'!$B$13,F1330="Unknown"),"Unknown SL",IF(AND(B1330='Dropdown Answer Key'!$B$14,OR(E1330="Lead",E1330="U, May have L",E1330="COM",E1330="")),"Lead",IF(AND(B1330='Dropdown Answer Key'!$B$14,OR(F1330="Lead",F1330="U, May have L",F1330="COM",F1330="")),"Lead",IF(AND(B1330='Dropdown Answer Key'!$B$14,OR(AND(E1330="GALV",H1330="Y"),AND(E1330="GALV",H1330="UN"),AND(E1330="GALV",H1330=""),AND(F1330="GALV",H1330="Y"),AND(F1330="GALV",H1330="UN"),AND(F1330="GALV",H1330=""),AND(F1330="GALV",I1330="Y"),AND(F1330="GALV",I1330="UN"),AND(F1330="GALV",I1330=""))),"GRR",IF(AND(B1330='Dropdown Answer Key'!$B$14,OR(E1330="Unknown",F1330="Unknown")),"Unknown SL","Non Lead")))))))))))</f>
        <v>ERROR</v>
      </c>
      <c r="T1330" s="83" t="str">
        <f>IF(OR(M1330="",Q1330="",S1330="ERROR"),"BLANK",IF((AND(M1330='Dropdown Answer Key'!$B$25,OR('Service Line Inventory'!S1330="Lead",S1330="Unknown SL"))),"Tier 1",IF(AND('Service Line Inventory'!M1330='Dropdown Answer Key'!$B$26,OR('Service Line Inventory'!S1330="Lead",S1330="Unknown SL")),"Tier 2",IF(AND('Service Line Inventory'!M1330='Dropdown Answer Key'!$B$27,OR('Service Line Inventory'!S1330="Lead",S1330="Unknown SL")),"Tier 2",IF('Service Line Inventory'!S1330="GRR","Tier 3",IF((AND('Service Line Inventory'!M1330='Dropdown Answer Key'!$B$25,'Service Line Inventory'!Q1330='Dropdown Answer Key'!$M$25,O1330='Dropdown Answer Key'!$G$27,'Service Line Inventory'!P1330='Dropdown Answer Key'!$J$27,S1330="Non Lead")),"Tier 4",IF((AND('Service Line Inventory'!M1330='Dropdown Answer Key'!$B$25,'Service Line Inventory'!Q1330='Dropdown Answer Key'!$M$25,O1330='Dropdown Answer Key'!$G$27,S1330="Non Lead")),"Tier 4",IF((AND('Service Line Inventory'!M1330='Dropdown Answer Key'!$B$25,'Service Line Inventory'!Q1330='Dropdown Answer Key'!$M$25,'Service Line Inventory'!P1330='Dropdown Answer Key'!$J$27,S1330="Non Lead")),"Tier 4","Tier 5"))))))))</f>
        <v>BLANK</v>
      </c>
      <c r="U1330" s="109" t="str">
        <f t="shared" si="81"/>
        <v>ERROR</v>
      </c>
      <c r="V1330" s="83" t="str">
        <f t="shared" si="82"/>
        <v>ERROR</v>
      </c>
      <c r="W1330" s="83" t="str">
        <f t="shared" si="83"/>
        <v>NO</v>
      </c>
      <c r="X1330" s="115"/>
      <c r="Y1330" s="84"/>
      <c r="Z1330" s="85"/>
    </row>
    <row r="1331" spans="1:26">
      <c r="A1331" s="89"/>
      <c r="B1331" s="90"/>
      <c r="C1331" s="112"/>
      <c r="D1331" s="90"/>
      <c r="E1331" s="112"/>
      <c r="F1331" s="112"/>
      <c r="G1331" s="114"/>
      <c r="H1331" s="102"/>
      <c r="I1331" s="90"/>
      <c r="J1331" s="91"/>
      <c r="K1331" s="90"/>
      <c r="L1331" s="102" t="str">
        <f t="shared" si="80"/>
        <v>ERROR</v>
      </c>
      <c r="M1331" s="118"/>
      <c r="N1331" s="90"/>
      <c r="O1331" s="90"/>
      <c r="P1331" s="90"/>
      <c r="Q1331" s="89"/>
      <c r="R1331" s="90"/>
      <c r="S1331" s="121" t="str">
        <f>IF(OR(B1331="",$C$3="",$G$3=""),"ERROR",IF(AND(B1331='Dropdown Answer Key'!$B$12,OR(E1331="Lead",E1331="U, May have L",E1331="COM",E1331="")),"Lead",IF(AND(B1331='Dropdown Answer Key'!$B$12,OR(AND(E1331="GALV",H1331="Y"),AND(E1331="GALV",H1331="UN"),AND(E1331="GALV",H1331=""))),"GRR",IF(AND(B1331='Dropdown Answer Key'!$B$12,E1331="Unknown"),"Unknown SL",IF(AND(B1331='Dropdown Answer Key'!$B$13,OR(F1331="Lead",F1331="U, May have L",F1331="COM",F1331="")),"Lead",IF(AND(B1331='Dropdown Answer Key'!$B$13,OR(AND(F1331="GALV",H1331="Y"),AND(F1331="GALV",H1331="UN"),AND(F1331="GALV",H1331=""))),"GRR",IF(AND(B1331='Dropdown Answer Key'!$B$13,F1331="Unknown"),"Unknown SL",IF(AND(B1331='Dropdown Answer Key'!$B$14,OR(E1331="Lead",E1331="U, May have L",E1331="COM",E1331="")),"Lead",IF(AND(B1331='Dropdown Answer Key'!$B$14,OR(F1331="Lead",F1331="U, May have L",F1331="COM",F1331="")),"Lead",IF(AND(B1331='Dropdown Answer Key'!$B$14,OR(AND(E1331="GALV",H1331="Y"),AND(E1331="GALV",H1331="UN"),AND(E1331="GALV",H1331=""),AND(F1331="GALV",H1331="Y"),AND(F1331="GALV",H1331="UN"),AND(F1331="GALV",H1331=""),AND(F1331="GALV",I1331="Y"),AND(F1331="GALV",I1331="UN"),AND(F1331="GALV",I1331=""))),"GRR",IF(AND(B1331='Dropdown Answer Key'!$B$14,OR(E1331="Unknown",F1331="Unknown")),"Unknown SL","Non Lead")))))))))))</f>
        <v>ERROR</v>
      </c>
      <c r="T1331" s="122" t="str">
        <f>IF(OR(M1331="",Q1331="",S1331="ERROR"),"BLANK",IF((AND(M1331='Dropdown Answer Key'!$B$25,OR('Service Line Inventory'!S1331="Lead",S1331="Unknown SL"))),"Tier 1",IF(AND('Service Line Inventory'!M1331='Dropdown Answer Key'!$B$26,OR('Service Line Inventory'!S1331="Lead",S1331="Unknown SL")),"Tier 2",IF(AND('Service Line Inventory'!M1331='Dropdown Answer Key'!$B$27,OR('Service Line Inventory'!S1331="Lead",S1331="Unknown SL")),"Tier 2",IF('Service Line Inventory'!S1331="GRR","Tier 3",IF((AND('Service Line Inventory'!M1331='Dropdown Answer Key'!$B$25,'Service Line Inventory'!Q1331='Dropdown Answer Key'!$M$25,O1331='Dropdown Answer Key'!$G$27,'Service Line Inventory'!P1331='Dropdown Answer Key'!$J$27,S1331="Non Lead")),"Tier 4",IF((AND('Service Line Inventory'!M1331='Dropdown Answer Key'!$B$25,'Service Line Inventory'!Q1331='Dropdown Answer Key'!$M$25,O1331='Dropdown Answer Key'!$G$27,S1331="Non Lead")),"Tier 4",IF((AND('Service Line Inventory'!M1331='Dropdown Answer Key'!$B$25,'Service Line Inventory'!Q1331='Dropdown Answer Key'!$M$25,'Service Line Inventory'!P1331='Dropdown Answer Key'!$J$27,S1331="Non Lead")),"Tier 4","Tier 5"))))))))</f>
        <v>BLANK</v>
      </c>
      <c r="U1331" s="123" t="str">
        <f t="shared" si="81"/>
        <v>ERROR</v>
      </c>
      <c r="V1331" s="122" t="str">
        <f t="shared" si="82"/>
        <v>ERROR</v>
      </c>
      <c r="W1331" s="122" t="str">
        <f t="shared" si="83"/>
        <v>NO</v>
      </c>
      <c r="X1331" s="116"/>
      <c r="Y1331" s="105"/>
      <c r="Z1331" s="85"/>
    </row>
    <row r="1332" spans="1:26">
      <c r="A1332" s="80"/>
      <c r="B1332" s="80"/>
      <c r="C1332" s="111"/>
      <c r="D1332" s="81"/>
      <c r="E1332" s="111"/>
      <c r="F1332" s="111"/>
      <c r="G1332" s="113"/>
      <c r="H1332" s="101"/>
      <c r="I1332" s="81"/>
      <c r="J1332" s="82"/>
      <c r="K1332" s="81"/>
      <c r="L1332" s="101" t="str">
        <f t="shared" si="80"/>
        <v>ERROR</v>
      </c>
      <c r="M1332" s="117"/>
      <c r="N1332" s="81"/>
      <c r="O1332" s="81"/>
      <c r="P1332" s="81"/>
      <c r="Q1332" s="80"/>
      <c r="R1332" s="81"/>
      <c r="S1332" s="106" t="str">
        <f>IF(OR(B1332="",$C$3="",$G$3=""),"ERROR",IF(AND(B1332='Dropdown Answer Key'!$B$12,OR(E1332="Lead",E1332="U, May have L",E1332="COM",E1332="")),"Lead",IF(AND(B1332='Dropdown Answer Key'!$B$12,OR(AND(E1332="GALV",H1332="Y"),AND(E1332="GALV",H1332="UN"),AND(E1332="GALV",H1332=""))),"GRR",IF(AND(B1332='Dropdown Answer Key'!$B$12,E1332="Unknown"),"Unknown SL",IF(AND(B1332='Dropdown Answer Key'!$B$13,OR(F1332="Lead",F1332="U, May have L",F1332="COM",F1332="")),"Lead",IF(AND(B1332='Dropdown Answer Key'!$B$13,OR(AND(F1332="GALV",H1332="Y"),AND(F1332="GALV",H1332="UN"),AND(F1332="GALV",H1332=""))),"GRR",IF(AND(B1332='Dropdown Answer Key'!$B$13,F1332="Unknown"),"Unknown SL",IF(AND(B1332='Dropdown Answer Key'!$B$14,OR(E1332="Lead",E1332="U, May have L",E1332="COM",E1332="")),"Lead",IF(AND(B1332='Dropdown Answer Key'!$B$14,OR(F1332="Lead",F1332="U, May have L",F1332="COM",F1332="")),"Lead",IF(AND(B1332='Dropdown Answer Key'!$B$14,OR(AND(E1332="GALV",H1332="Y"),AND(E1332="GALV",H1332="UN"),AND(E1332="GALV",H1332=""),AND(F1332="GALV",H1332="Y"),AND(F1332="GALV",H1332="UN"),AND(F1332="GALV",H1332=""),AND(F1332="GALV",I1332="Y"),AND(F1332="GALV",I1332="UN"),AND(F1332="GALV",I1332=""))),"GRR",IF(AND(B1332='Dropdown Answer Key'!$B$14,OR(E1332="Unknown",F1332="Unknown")),"Unknown SL","Non Lead")))))))))))</f>
        <v>ERROR</v>
      </c>
      <c r="T1332" s="83" t="str">
        <f>IF(OR(M1332="",Q1332="",S1332="ERROR"),"BLANK",IF((AND(M1332='Dropdown Answer Key'!$B$25,OR('Service Line Inventory'!S1332="Lead",S1332="Unknown SL"))),"Tier 1",IF(AND('Service Line Inventory'!M1332='Dropdown Answer Key'!$B$26,OR('Service Line Inventory'!S1332="Lead",S1332="Unknown SL")),"Tier 2",IF(AND('Service Line Inventory'!M1332='Dropdown Answer Key'!$B$27,OR('Service Line Inventory'!S1332="Lead",S1332="Unknown SL")),"Tier 2",IF('Service Line Inventory'!S1332="GRR","Tier 3",IF((AND('Service Line Inventory'!M1332='Dropdown Answer Key'!$B$25,'Service Line Inventory'!Q1332='Dropdown Answer Key'!$M$25,O1332='Dropdown Answer Key'!$G$27,'Service Line Inventory'!P1332='Dropdown Answer Key'!$J$27,S1332="Non Lead")),"Tier 4",IF((AND('Service Line Inventory'!M1332='Dropdown Answer Key'!$B$25,'Service Line Inventory'!Q1332='Dropdown Answer Key'!$M$25,O1332='Dropdown Answer Key'!$G$27,S1332="Non Lead")),"Tier 4",IF((AND('Service Line Inventory'!M1332='Dropdown Answer Key'!$B$25,'Service Line Inventory'!Q1332='Dropdown Answer Key'!$M$25,'Service Line Inventory'!P1332='Dropdown Answer Key'!$J$27,S1332="Non Lead")),"Tier 4","Tier 5"))))))))</f>
        <v>BLANK</v>
      </c>
      <c r="U1332" s="109" t="str">
        <f t="shared" si="81"/>
        <v>ERROR</v>
      </c>
      <c r="V1332" s="83" t="str">
        <f t="shared" si="82"/>
        <v>ERROR</v>
      </c>
      <c r="W1332" s="83" t="str">
        <f t="shared" si="83"/>
        <v>NO</v>
      </c>
      <c r="X1332" s="115"/>
      <c r="Y1332" s="84"/>
      <c r="Z1332" s="85"/>
    </row>
    <row r="1333" spans="1:26">
      <c r="A1333" s="89"/>
      <c r="B1333" s="90"/>
      <c r="C1333" s="112"/>
      <c r="D1333" s="90"/>
      <c r="E1333" s="112"/>
      <c r="F1333" s="112"/>
      <c r="G1333" s="114"/>
      <c r="H1333" s="102"/>
      <c r="I1333" s="90"/>
      <c r="J1333" s="91"/>
      <c r="K1333" s="90"/>
      <c r="L1333" s="102" t="str">
        <f t="shared" si="80"/>
        <v>ERROR</v>
      </c>
      <c r="M1333" s="118"/>
      <c r="N1333" s="90"/>
      <c r="O1333" s="90"/>
      <c r="P1333" s="90"/>
      <c r="Q1333" s="89"/>
      <c r="R1333" s="90"/>
      <c r="S1333" s="121" t="str">
        <f>IF(OR(B1333="",$C$3="",$G$3=""),"ERROR",IF(AND(B1333='Dropdown Answer Key'!$B$12,OR(E1333="Lead",E1333="U, May have L",E1333="COM",E1333="")),"Lead",IF(AND(B1333='Dropdown Answer Key'!$B$12,OR(AND(E1333="GALV",H1333="Y"),AND(E1333="GALV",H1333="UN"),AND(E1333="GALV",H1333=""))),"GRR",IF(AND(B1333='Dropdown Answer Key'!$B$12,E1333="Unknown"),"Unknown SL",IF(AND(B1333='Dropdown Answer Key'!$B$13,OR(F1333="Lead",F1333="U, May have L",F1333="COM",F1333="")),"Lead",IF(AND(B1333='Dropdown Answer Key'!$B$13,OR(AND(F1333="GALV",H1333="Y"),AND(F1333="GALV",H1333="UN"),AND(F1333="GALV",H1333=""))),"GRR",IF(AND(B1333='Dropdown Answer Key'!$B$13,F1333="Unknown"),"Unknown SL",IF(AND(B1333='Dropdown Answer Key'!$B$14,OR(E1333="Lead",E1333="U, May have L",E1333="COM",E1333="")),"Lead",IF(AND(B1333='Dropdown Answer Key'!$B$14,OR(F1333="Lead",F1333="U, May have L",F1333="COM",F1333="")),"Lead",IF(AND(B1333='Dropdown Answer Key'!$B$14,OR(AND(E1333="GALV",H1333="Y"),AND(E1333="GALV",H1333="UN"),AND(E1333="GALV",H1333=""),AND(F1333="GALV",H1333="Y"),AND(F1333="GALV",H1333="UN"),AND(F1333="GALV",H1333=""),AND(F1333="GALV",I1333="Y"),AND(F1333="GALV",I1333="UN"),AND(F1333="GALV",I1333=""))),"GRR",IF(AND(B1333='Dropdown Answer Key'!$B$14,OR(E1333="Unknown",F1333="Unknown")),"Unknown SL","Non Lead")))))))))))</f>
        <v>ERROR</v>
      </c>
      <c r="T1333" s="122" t="str">
        <f>IF(OR(M1333="",Q1333="",S1333="ERROR"),"BLANK",IF((AND(M1333='Dropdown Answer Key'!$B$25,OR('Service Line Inventory'!S1333="Lead",S1333="Unknown SL"))),"Tier 1",IF(AND('Service Line Inventory'!M1333='Dropdown Answer Key'!$B$26,OR('Service Line Inventory'!S1333="Lead",S1333="Unknown SL")),"Tier 2",IF(AND('Service Line Inventory'!M1333='Dropdown Answer Key'!$B$27,OR('Service Line Inventory'!S1333="Lead",S1333="Unknown SL")),"Tier 2",IF('Service Line Inventory'!S1333="GRR","Tier 3",IF((AND('Service Line Inventory'!M1333='Dropdown Answer Key'!$B$25,'Service Line Inventory'!Q1333='Dropdown Answer Key'!$M$25,O1333='Dropdown Answer Key'!$G$27,'Service Line Inventory'!P1333='Dropdown Answer Key'!$J$27,S1333="Non Lead")),"Tier 4",IF((AND('Service Line Inventory'!M1333='Dropdown Answer Key'!$B$25,'Service Line Inventory'!Q1333='Dropdown Answer Key'!$M$25,O1333='Dropdown Answer Key'!$G$27,S1333="Non Lead")),"Tier 4",IF((AND('Service Line Inventory'!M1333='Dropdown Answer Key'!$B$25,'Service Line Inventory'!Q1333='Dropdown Answer Key'!$M$25,'Service Line Inventory'!P1333='Dropdown Answer Key'!$J$27,S1333="Non Lead")),"Tier 4","Tier 5"))))))))</f>
        <v>BLANK</v>
      </c>
      <c r="U1333" s="123" t="str">
        <f t="shared" si="81"/>
        <v>ERROR</v>
      </c>
      <c r="V1333" s="122" t="str">
        <f t="shared" si="82"/>
        <v>ERROR</v>
      </c>
      <c r="W1333" s="122" t="str">
        <f t="shared" si="83"/>
        <v>NO</v>
      </c>
      <c r="X1333" s="116"/>
      <c r="Y1333" s="105"/>
      <c r="Z1333" s="85"/>
    </row>
    <row r="1334" spans="1:26">
      <c r="A1334" s="80"/>
      <c r="B1334" s="80"/>
      <c r="C1334" s="111"/>
      <c r="D1334" s="81"/>
      <c r="E1334" s="111"/>
      <c r="F1334" s="111"/>
      <c r="G1334" s="113"/>
      <c r="H1334" s="101"/>
      <c r="I1334" s="81"/>
      <c r="J1334" s="82"/>
      <c r="K1334" s="81"/>
      <c r="L1334" s="101" t="str">
        <f t="shared" si="80"/>
        <v>ERROR</v>
      </c>
      <c r="M1334" s="117"/>
      <c r="N1334" s="81"/>
      <c r="O1334" s="81"/>
      <c r="P1334" s="81"/>
      <c r="Q1334" s="80"/>
      <c r="R1334" s="81"/>
      <c r="S1334" s="106" t="str">
        <f>IF(OR(B1334="",$C$3="",$G$3=""),"ERROR",IF(AND(B1334='Dropdown Answer Key'!$B$12,OR(E1334="Lead",E1334="U, May have L",E1334="COM",E1334="")),"Lead",IF(AND(B1334='Dropdown Answer Key'!$B$12,OR(AND(E1334="GALV",H1334="Y"),AND(E1334="GALV",H1334="UN"),AND(E1334="GALV",H1334=""))),"GRR",IF(AND(B1334='Dropdown Answer Key'!$B$12,E1334="Unknown"),"Unknown SL",IF(AND(B1334='Dropdown Answer Key'!$B$13,OR(F1334="Lead",F1334="U, May have L",F1334="COM",F1334="")),"Lead",IF(AND(B1334='Dropdown Answer Key'!$B$13,OR(AND(F1334="GALV",H1334="Y"),AND(F1334="GALV",H1334="UN"),AND(F1334="GALV",H1334=""))),"GRR",IF(AND(B1334='Dropdown Answer Key'!$B$13,F1334="Unknown"),"Unknown SL",IF(AND(B1334='Dropdown Answer Key'!$B$14,OR(E1334="Lead",E1334="U, May have L",E1334="COM",E1334="")),"Lead",IF(AND(B1334='Dropdown Answer Key'!$B$14,OR(F1334="Lead",F1334="U, May have L",F1334="COM",F1334="")),"Lead",IF(AND(B1334='Dropdown Answer Key'!$B$14,OR(AND(E1334="GALV",H1334="Y"),AND(E1334="GALV",H1334="UN"),AND(E1334="GALV",H1334=""),AND(F1334="GALV",H1334="Y"),AND(F1334="GALV",H1334="UN"),AND(F1334="GALV",H1334=""),AND(F1334="GALV",I1334="Y"),AND(F1334="GALV",I1334="UN"),AND(F1334="GALV",I1334=""))),"GRR",IF(AND(B1334='Dropdown Answer Key'!$B$14,OR(E1334="Unknown",F1334="Unknown")),"Unknown SL","Non Lead")))))))))))</f>
        <v>ERROR</v>
      </c>
      <c r="T1334" s="83" t="str">
        <f>IF(OR(M1334="",Q1334="",S1334="ERROR"),"BLANK",IF((AND(M1334='Dropdown Answer Key'!$B$25,OR('Service Line Inventory'!S1334="Lead",S1334="Unknown SL"))),"Tier 1",IF(AND('Service Line Inventory'!M1334='Dropdown Answer Key'!$B$26,OR('Service Line Inventory'!S1334="Lead",S1334="Unknown SL")),"Tier 2",IF(AND('Service Line Inventory'!M1334='Dropdown Answer Key'!$B$27,OR('Service Line Inventory'!S1334="Lead",S1334="Unknown SL")),"Tier 2",IF('Service Line Inventory'!S1334="GRR","Tier 3",IF((AND('Service Line Inventory'!M1334='Dropdown Answer Key'!$B$25,'Service Line Inventory'!Q1334='Dropdown Answer Key'!$M$25,O1334='Dropdown Answer Key'!$G$27,'Service Line Inventory'!P1334='Dropdown Answer Key'!$J$27,S1334="Non Lead")),"Tier 4",IF((AND('Service Line Inventory'!M1334='Dropdown Answer Key'!$B$25,'Service Line Inventory'!Q1334='Dropdown Answer Key'!$M$25,O1334='Dropdown Answer Key'!$G$27,S1334="Non Lead")),"Tier 4",IF((AND('Service Line Inventory'!M1334='Dropdown Answer Key'!$B$25,'Service Line Inventory'!Q1334='Dropdown Answer Key'!$M$25,'Service Line Inventory'!P1334='Dropdown Answer Key'!$J$27,S1334="Non Lead")),"Tier 4","Tier 5"))))))))</f>
        <v>BLANK</v>
      </c>
      <c r="U1334" s="109" t="str">
        <f t="shared" si="81"/>
        <v>ERROR</v>
      </c>
      <c r="V1334" s="83" t="str">
        <f t="shared" si="82"/>
        <v>ERROR</v>
      </c>
      <c r="W1334" s="83" t="str">
        <f t="shared" si="83"/>
        <v>NO</v>
      </c>
      <c r="X1334" s="115"/>
      <c r="Y1334" s="84"/>
      <c r="Z1334" s="85"/>
    </row>
    <row r="1335" spans="1:26">
      <c r="A1335" s="89"/>
      <c r="B1335" s="90"/>
      <c r="C1335" s="112"/>
      <c r="D1335" s="90"/>
      <c r="E1335" s="112"/>
      <c r="F1335" s="112"/>
      <c r="G1335" s="114"/>
      <c r="H1335" s="102"/>
      <c r="I1335" s="90"/>
      <c r="J1335" s="91"/>
      <c r="K1335" s="90"/>
      <c r="L1335" s="102" t="str">
        <f t="shared" si="80"/>
        <v>ERROR</v>
      </c>
      <c r="M1335" s="118"/>
      <c r="N1335" s="90"/>
      <c r="O1335" s="90"/>
      <c r="P1335" s="90"/>
      <c r="Q1335" s="89"/>
      <c r="R1335" s="90"/>
      <c r="S1335" s="121" t="str">
        <f>IF(OR(B1335="",$C$3="",$G$3=""),"ERROR",IF(AND(B1335='Dropdown Answer Key'!$B$12,OR(E1335="Lead",E1335="U, May have L",E1335="COM",E1335="")),"Lead",IF(AND(B1335='Dropdown Answer Key'!$B$12,OR(AND(E1335="GALV",H1335="Y"),AND(E1335="GALV",H1335="UN"),AND(E1335="GALV",H1335=""))),"GRR",IF(AND(B1335='Dropdown Answer Key'!$B$12,E1335="Unknown"),"Unknown SL",IF(AND(B1335='Dropdown Answer Key'!$B$13,OR(F1335="Lead",F1335="U, May have L",F1335="COM",F1335="")),"Lead",IF(AND(B1335='Dropdown Answer Key'!$B$13,OR(AND(F1335="GALV",H1335="Y"),AND(F1335="GALV",H1335="UN"),AND(F1335="GALV",H1335=""))),"GRR",IF(AND(B1335='Dropdown Answer Key'!$B$13,F1335="Unknown"),"Unknown SL",IF(AND(B1335='Dropdown Answer Key'!$B$14,OR(E1335="Lead",E1335="U, May have L",E1335="COM",E1335="")),"Lead",IF(AND(B1335='Dropdown Answer Key'!$B$14,OR(F1335="Lead",F1335="U, May have L",F1335="COM",F1335="")),"Lead",IF(AND(B1335='Dropdown Answer Key'!$B$14,OR(AND(E1335="GALV",H1335="Y"),AND(E1335="GALV",H1335="UN"),AND(E1335="GALV",H1335=""),AND(F1335="GALV",H1335="Y"),AND(F1335="GALV",H1335="UN"),AND(F1335="GALV",H1335=""),AND(F1335="GALV",I1335="Y"),AND(F1335="GALV",I1335="UN"),AND(F1335="GALV",I1335=""))),"GRR",IF(AND(B1335='Dropdown Answer Key'!$B$14,OR(E1335="Unknown",F1335="Unknown")),"Unknown SL","Non Lead")))))))))))</f>
        <v>ERROR</v>
      </c>
      <c r="T1335" s="122" t="str">
        <f>IF(OR(M1335="",Q1335="",S1335="ERROR"),"BLANK",IF((AND(M1335='Dropdown Answer Key'!$B$25,OR('Service Line Inventory'!S1335="Lead",S1335="Unknown SL"))),"Tier 1",IF(AND('Service Line Inventory'!M1335='Dropdown Answer Key'!$B$26,OR('Service Line Inventory'!S1335="Lead",S1335="Unknown SL")),"Tier 2",IF(AND('Service Line Inventory'!M1335='Dropdown Answer Key'!$B$27,OR('Service Line Inventory'!S1335="Lead",S1335="Unknown SL")),"Tier 2",IF('Service Line Inventory'!S1335="GRR","Tier 3",IF((AND('Service Line Inventory'!M1335='Dropdown Answer Key'!$B$25,'Service Line Inventory'!Q1335='Dropdown Answer Key'!$M$25,O1335='Dropdown Answer Key'!$G$27,'Service Line Inventory'!P1335='Dropdown Answer Key'!$J$27,S1335="Non Lead")),"Tier 4",IF((AND('Service Line Inventory'!M1335='Dropdown Answer Key'!$B$25,'Service Line Inventory'!Q1335='Dropdown Answer Key'!$M$25,O1335='Dropdown Answer Key'!$G$27,S1335="Non Lead")),"Tier 4",IF((AND('Service Line Inventory'!M1335='Dropdown Answer Key'!$B$25,'Service Line Inventory'!Q1335='Dropdown Answer Key'!$M$25,'Service Line Inventory'!P1335='Dropdown Answer Key'!$J$27,S1335="Non Lead")),"Tier 4","Tier 5"))))))))</f>
        <v>BLANK</v>
      </c>
      <c r="U1335" s="123" t="str">
        <f t="shared" si="81"/>
        <v>ERROR</v>
      </c>
      <c r="V1335" s="122" t="str">
        <f t="shared" si="82"/>
        <v>ERROR</v>
      </c>
      <c r="W1335" s="122" t="str">
        <f t="shared" si="83"/>
        <v>NO</v>
      </c>
      <c r="X1335" s="116"/>
      <c r="Y1335" s="105"/>
      <c r="Z1335" s="85"/>
    </row>
    <row r="1336" spans="1:26">
      <c r="A1336" s="80"/>
      <c r="B1336" s="80"/>
      <c r="C1336" s="111"/>
      <c r="D1336" s="81"/>
      <c r="E1336" s="111"/>
      <c r="F1336" s="111"/>
      <c r="G1336" s="113"/>
      <c r="H1336" s="101"/>
      <c r="I1336" s="81"/>
      <c r="J1336" s="82"/>
      <c r="K1336" s="81"/>
      <c r="L1336" s="101" t="str">
        <f t="shared" si="80"/>
        <v>ERROR</v>
      </c>
      <c r="M1336" s="117"/>
      <c r="N1336" s="81"/>
      <c r="O1336" s="81"/>
      <c r="P1336" s="81"/>
      <c r="Q1336" s="80"/>
      <c r="R1336" s="81"/>
      <c r="S1336" s="106" t="str">
        <f>IF(OR(B1336="",$C$3="",$G$3=""),"ERROR",IF(AND(B1336='Dropdown Answer Key'!$B$12,OR(E1336="Lead",E1336="U, May have L",E1336="COM",E1336="")),"Lead",IF(AND(B1336='Dropdown Answer Key'!$B$12,OR(AND(E1336="GALV",H1336="Y"),AND(E1336="GALV",H1336="UN"),AND(E1336="GALV",H1336=""))),"GRR",IF(AND(B1336='Dropdown Answer Key'!$B$12,E1336="Unknown"),"Unknown SL",IF(AND(B1336='Dropdown Answer Key'!$B$13,OR(F1336="Lead",F1336="U, May have L",F1336="COM",F1336="")),"Lead",IF(AND(B1336='Dropdown Answer Key'!$B$13,OR(AND(F1336="GALV",H1336="Y"),AND(F1336="GALV",H1336="UN"),AND(F1336="GALV",H1336=""))),"GRR",IF(AND(B1336='Dropdown Answer Key'!$B$13,F1336="Unknown"),"Unknown SL",IF(AND(B1336='Dropdown Answer Key'!$B$14,OR(E1336="Lead",E1336="U, May have L",E1336="COM",E1336="")),"Lead",IF(AND(B1336='Dropdown Answer Key'!$B$14,OR(F1336="Lead",F1336="U, May have L",F1336="COM",F1336="")),"Lead",IF(AND(B1336='Dropdown Answer Key'!$B$14,OR(AND(E1336="GALV",H1336="Y"),AND(E1336="GALV",H1336="UN"),AND(E1336="GALV",H1336=""),AND(F1336="GALV",H1336="Y"),AND(F1336="GALV",H1336="UN"),AND(F1336="GALV",H1336=""),AND(F1336="GALV",I1336="Y"),AND(F1336="GALV",I1336="UN"),AND(F1336="GALV",I1336=""))),"GRR",IF(AND(B1336='Dropdown Answer Key'!$B$14,OR(E1336="Unknown",F1336="Unknown")),"Unknown SL","Non Lead")))))))))))</f>
        <v>ERROR</v>
      </c>
      <c r="T1336" s="83" t="str">
        <f>IF(OR(M1336="",Q1336="",S1336="ERROR"),"BLANK",IF((AND(M1336='Dropdown Answer Key'!$B$25,OR('Service Line Inventory'!S1336="Lead",S1336="Unknown SL"))),"Tier 1",IF(AND('Service Line Inventory'!M1336='Dropdown Answer Key'!$B$26,OR('Service Line Inventory'!S1336="Lead",S1336="Unknown SL")),"Tier 2",IF(AND('Service Line Inventory'!M1336='Dropdown Answer Key'!$B$27,OR('Service Line Inventory'!S1336="Lead",S1336="Unknown SL")),"Tier 2",IF('Service Line Inventory'!S1336="GRR","Tier 3",IF((AND('Service Line Inventory'!M1336='Dropdown Answer Key'!$B$25,'Service Line Inventory'!Q1336='Dropdown Answer Key'!$M$25,O1336='Dropdown Answer Key'!$G$27,'Service Line Inventory'!P1336='Dropdown Answer Key'!$J$27,S1336="Non Lead")),"Tier 4",IF((AND('Service Line Inventory'!M1336='Dropdown Answer Key'!$B$25,'Service Line Inventory'!Q1336='Dropdown Answer Key'!$M$25,O1336='Dropdown Answer Key'!$G$27,S1336="Non Lead")),"Tier 4",IF((AND('Service Line Inventory'!M1336='Dropdown Answer Key'!$B$25,'Service Line Inventory'!Q1336='Dropdown Answer Key'!$M$25,'Service Line Inventory'!P1336='Dropdown Answer Key'!$J$27,S1336="Non Lead")),"Tier 4","Tier 5"))))))))</f>
        <v>BLANK</v>
      </c>
      <c r="U1336" s="109" t="str">
        <f t="shared" si="81"/>
        <v>ERROR</v>
      </c>
      <c r="V1336" s="83" t="str">
        <f t="shared" si="82"/>
        <v>ERROR</v>
      </c>
      <c r="W1336" s="83" t="str">
        <f t="shared" si="83"/>
        <v>NO</v>
      </c>
      <c r="X1336" s="115"/>
      <c r="Y1336" s="84"/>
      <c r="Z1336" s="85"/>
    </row>
    <row r="1337" spans="1:26">
      <c r="A1337" s="89"/>
      <c r="B1337" s="90"/>
      <c r="C1337" s="112"/>
      <c r="D1337" s="90"/>
      <c r="E1337" s="112"/>
      <c r="F1337" s="112"/>
      <c r="G1337" s="114"/>
      <c r="H1337" s="102"/>
      <c r="I1337" s="90"/>
      <c r="J1337" s="91"/>
      <c r="K1337" s="90"/>
      <c r="L1337" s="102" t="str">
        <f t="shared" si="80"/>
        <v>ERROR</v>
      </c>
      <c r="M1337" s="118"/>
      <c r="N1337" s="90"/>
      <c r="O1337" s="90"/>
      <c r="P1337" s="90"/>
      <c r="Q1337" s="89"/>
      <c r="R1337" s="90"/>
      <c r="S1337" s="121" t="str">
        <f>IF(OR(B1337="",$C$3="",$G$3=""),"ERROR",IF(AND(B1337='Dropdown Answer Key'!$B$12,OR(E1337="Lead",E1337="U, May have L",E1337="COM",E1337="")),"Lead",IF(AND(B1337='Dropdown Answer Key'!$B$12,OR(AND(E1337="GALV",H1337="Y"),AND(E1337="GALV",H1337="UN"),AND(E1337="GALV",H1337=""))),"GRR",IF(AND(B1337='Dropdown Answer Key'!$B$12,E1337="Unknown"),"Unknown SL",IF(AND(B1337='Dropdown Answer Key'!$B$13,OR(F1337="Lead",F1337="U, May have L",F1337="COM",F1337="")),"Lead",IF(AND(B1337='Dropdown Answer Key'!$B$13,OR(AND(F1337="GALV",H1337="Y"),AND(F1337="GALV",H1337="UN"),AND(F1337="GALV",H1337=""))),"GRR",IF(AND(B1337='Dropdown Answer Key'!$B$13,F1337="Unknown"),"Unknown SL",IF(AND(B1337='Dropdown Answer Key'!$B$14,OR(E1337="Lead",E1337="U, May have L",E1337="COM",E1337="")),"Lead",IF(AND(B1337='Dropdown Answer Key'!$B$14,OR(F1337="Lead",F1337="U, May have L",F1337="COM",F1337="")),"Lead",IF(AND(B1337='Dropdown Answer Key'!$B$14,OR(AND(E1337="GALV",H1337="Y"),AND(E1337="GALV",H1337="UN"),AND(E1337="GALV",H1337=""),AND(F1337="GALV",H1337="Y"),AND(F1337="GALV",H1337="UN"),AND(F1337="GALV",H1337=""),AND(F1337="GALV",I1337="Y"),AND(F1337="GALV",I1337="UN"),AND(F1337="GALV",I1337=""))),"GRR",IF(AND(B1337='Dropdown Answer Key'!$B$14,OR(E1337="Unknown",F1337="Unknown")),"Unknown SL","Non Lead")))))))))))</f>
        <v>ERROR</v>
      </c>
      <c r="T1337" s="122" t="str">
        <f>IF(OR(M1337="",Q1337="",S1337="ERROR"),"BLANK",IF((AND(M1337='Dropdown Answer Key'!$B$25,OR('Service Line Inventory'!S1337="Lead",S1337="Unknown SL"))),"Tier 1",IF(AND('Service Line Inventory'!M1337='Dropdown Answer Key'!$B$26,OR('Service Line Inventory'!S1337="Lead",S1337="Unknown SL")),"Tier 2",IF(AND('Service Line Inventory'!M1337='Dropdown Answer Key'!$B$27,OR('Service Line Inventory'!S1337="Lead",S1337="Unknown SL")),"Tier 2",IF('Service Line Inventory'!S1337="GRR","Tier 3",IF((AND('Service Line Inventory'!M1337='Dropdown Answer Key'!$B$25,'Service Line Inventory'!Q1337='Dropdown Answer Key'!$M$25,O1337='Dropdown Answer Key'!$G$27,'Service Line Inventory'!P1337='Dropdown Answer Key'!$J$27,S1337="Non Lead")),"Tier 4",IF((AND('Service Line Inventory'!M1337='Dropdown Answer Key'!$B$25,'Service Line Inventory'!Q1337='Dropdown Answer Key'!$M$25,O1337='Dropdown Answer Key'!$G$27,S1337="Non Lead")),"Tier 4",IF((AND('Service Line Inventory'!M1337='Dropdown Answer Key'!$B$25,'Service Line Inventory'!Q1337='Dropdown Answer Key'!$M$25,'Service Line Inventory'!P1337='Dropdown Answer Key'!$J$27,S1337="Non Lead")),"Tier 4","Tier 5"))))))))</f>
        <v>BLANK</v>
      </c>
      <c r="U1337" s="123" t="str">
        <f t="shared" si="81"/>
        <v>ERROR</v>
      </c>
      <c r="V1337" s="122" t="str">
        <f t="shared" si="82"/>
        <v>ERROR</v>
      </c>
      <c r="W1337" s="122" t="str">
        <f t="shared" si="83"/>
        <v>NO</v>
      </c>
      <c r="X1337" s="116"/>
      <c r="Y1337" s="105"/>
      <c r="Z1337" s="85"/>
    </row>
    <row r="1338" spans="1:26">
      <c r="A1338" s="80"/>
      <c r="B1338" s="80"/>
      <c r="C1338" s="111"/>
      <c r="D1338" s="81"/>
      <c r="E1338" s="111"/>
      <c r="F1338" s="111"/>
      <c r="G1338" s="113"/>
      <c r="H1338" s="101"/>
      <c r="I1338" s="81"/>
      <c r="J1338" s="82"/>
      <c r="K1338" s="81"/>
      <c r="L1338" s="101" t="str">
        <f t="shared" si="80"/>
        <v>ERROR</v>
      </c>
      <c r="M1338" s="117"/>
      <c r="N1338" s="81"/>
      <c r="O1338" s="81"/>
      <c r="P1338" s="81"/>
      <c r="Q1338" s="80"/>
      <c r="R1338" s="81"/>
      <c r="S1338" s="106" t="str">
        <f>IF(OR(B1338="",$C$3="",$G$3=""),"ERROR",IF(AND(B1338='Dropdown Answer Key'!$B$12,OR(E1338="Lead",E1338="U, May have L",E1338="COM",E1338="")),"Lead",IF(AND(B1338='Dropdown Answer Key'!$B$12,OR(AND(E1338="GALV",H1338="Y"),AND(E1338="GALV",H1338="UN"),AND(E1338="GALV",H1338=""))),"GRR",IF(AND(B1338='Dropdown Answer Key'!$B$12,E1338="Unknown"),"Unknown SL",IF(AND(B1338='Dropdown Answer Key'!$B$13,OR(F1338="Lead",F1338="U, May have L",F1338="COM",F1338="")),"Lead",IF(AND(B1338='Dropdown Answer Key'!$B$13,OR(AND(F1338="GALV",H1338="Y"),AND(F1338="GALV",H1338="UN"),AND(F1338="GALV",H1338=""))),"GRR",IF(AND(B1338='Dropdown Answer Key'!$B$13,F1338="Unknown"),"Unknown SL",IF(AND(B1338='Dropdown Answer Key'!$B$14,OR(E1338="Lead",E1338="U, May have L",E1338="COM",E1338="")),"Lead",IF(AND(B1338='Dropdown Answer Key'!$B$14,OR(F1338="Lead",F1338="U, May have L",F1338="COM",F1338="")),"Lead",IF(AND(B1338='Dropdown Answer Key'!$B$14,OR(AND(E1338="GALV",H1338="Y"),AND(E1338="GALV",H1338="UN"),AND(E1338="GALV",H1338=""),AND(F1338="GALV",H1338="Y"),AND(F1338="GALV",H1338="UN"),AND(F1338="GALV",H1338=""),AND(F1338="GALV",I1338="Y"),AND(F1338="GALV",I1338="UN"),AND(F1338="GALV",I1338=""))),"GRR",IF(AND(B1338='Dropdown Answer Key'!$B$14,OR(E1338="Unknown",F1338="Unknown")),"Unknown SL","Non Lead")))))))))))</f>
        <v>ERROR</v>
      </c>
      <c r="T1338" s="83" t="str">
        <f>IF(OR(M1338="",Q1338="",S1338="ERROR"),"BLANK",IF((AND(M1338='Dropdown Answer Key'!$B$25,OR('Service Line Inventory'!S1338="Lead",S1338="Unknown SL"))),"Tier 1",IF(AND('Service Line Inventory'!M1338='Dropdown Answer Key'!$B$26,OR('Service Line Inventory'!S1338="Lead",S1338="Unknown SL")),"Tier 2",IF(AND('Service Line Inventory'!M1338='Dropdown Answer Key'!$B$27,OR('Service Line Inventory'!S1338="Lead",S1338="Unknown SL")),"Tier 2",IF('Service Line Inventory'!S1338="GRR","Tier 3",IF((AND('Service Line Inventory'!M1338='Dropdown Answer Key'!$B$25,'Service Line Inventory'!Q1338='Dropdown Answer Key'!$M$25,O1338='Dropdown Answer Key'!$G$27,'Service Line Inventory'!P1338='Dropdown Answer Key'!$J$27,S1338="Non Lead")),"Tier 4",IF((AND('Service Line Inventory'!M1338='Dropdown Answer Key'!$B$25,'Service Line Inventory'!Q1338='Dropdown Answer Key'!$M$25,O1338='Dropdown Answer Key'!$G$27,S1338="Non Lead")),"Tier 4",IF((AND('Service Line Inventory'!M1338='Dropdown Answer Key'!$B$25,'Service Line Inventory'!Q1338='Dropdown Answer Key'!$M$25,'Service Line Inventory'!P1338='Dropdown Answer Key'!$J$27,S1338="Non Lead")),"Tier 4","Tier 5"))))))))</f>
        <v>BLANK</v>
      </c>
      <c r="U1338" s="109" t="str">
        <f t="shared" si="81"/>
        <v>ERROR</v>
      </c>
      <c r="V1338" s="83" t="str">
        <f t="shared" si="82"/>
        <v>ERROR</v>
      </c>
      <c r="W1338" s="83" t="str">
        <f t="shared" si="83"/>
        <v>NO</v>
      </c>
      <c r="X1338" s="115"/>
      <c r="Y1338" s="84"/>
      <c r="Z1338" s="85"/>
    </row>
    <row r="1339" spans="1:26">
      <c r="A1339" s="89"/>
      <c r="B1339" s="90"/>
      <c r="C1339" s="112"/>
      <c r="D1339" s="90"/>
      <c r="E1339" s="112"/>
      <c r="F1339" s="112"/>
      <c r="G1339" s="114"/>
      <c r="H1339" s="102"/>
      <c r="I1339" s="90"/>
      <c r="J1339" s="91"/>
      <c r="K1339" s="90"/>
      <c r="L1339" s="102" t="str">
        <f t="shared" si="80"/>
        <v>ERROR</v>
      </c>
      <c r="M1339" s="118"/>
      <c r="N1339" s="90"/>
      <c r="O1339" s="90"/>
      <c r="P1339" s="90"/>
      <c r="Q1339" s="89"/>
      <c r="R1339" s="90"/>
      <c r="S1339" s="121" t="str">
        <f>IF(OR(B1339="",$C$3="",$G$3=""),"ERROR",IF(AND(B1339='Dropdown Answer Key'!$B$12,OR(E1339="Lead",E1339="U, May have L",E1339="COM",E1339="")),"Lead",IF(AND(B1339='Dropdown Answer Key'!$B$12,OR(AND(E1339="GALV",H1339="Y"),AND(E1339="GALV",H1339="UN"),AND(E1339="GALV",H1339=""))),"GRR",IF(AND(B1339='Dropdown Answer Key'!$B$12,E1339="Unknown"),"Unknown SL",IF(AND(B1339='Dropdown Answer Key'!$B$13,OR(F1339="Lead",F1339="U, May have L",F1339="COM",F1339="")),"Lead",IF(AND(B1339='Dropdown Answer Key'!$B$13,OR(AND(F1339="GALV",H1339="Y"),AND(F1339="GALV",H1339="UN"),AND(F1339="GALV",H1339=""))),"GRR",IF(AND(B1339='Dropdown Answer Key'!$B$13,F1339="Unknown"),"Unknown SL",IF(AND(B1339='Dropdown Answer Key'!$B$14,OR(E1339="Lead",E1339="U, May have L",E1339="COM",E1339="")),"Lead",IF(AND(B1339='Dropdown Answer Key'!$B$14,OR(F1339="Lead",F1339="U, May have L",F1339="COM",F1339="")),"Lead",IF(AND(B1339='Dropdown Answer Key'!$B$14,OR(AND(E1339="GALV",H1339="Y"),AND(E1339="GALV",H1339="UN"),AND(E1339="GALV",H1339=""),AND(F1339="GALV",H1339="Y"),AND(F1339="GALV",H1339="UN"),AND(F1339="GALV",H1339=""),AND(F1339="GALV",I1339="Y"),AND(F1339="GALV",I1339="UN"),AND(F1339="GALV",I1339=""))),"GRR",IF(AND(B1339='Dropdown Answer Key'!$B$14,OR(E1339="Unknown",F1339="Unknown")),"Unknown SL","Non Lead")))))))))))</f>
        <v>ERROR</v>
      </c>
      <c r="T1339" s="122" t="str">
        <f>IF(OR(M1339="",Q1339="",S1339="ERROR"),"BLANK",IF((AND(M1339='Dropdown Answer Key'!$B$25,OR('Service Line Inventory'!S1339="Lead",S1339="Unknown SL"))),"Tier 1",IF(AND('Service Line Inventory'!M1339='Dropdown Answer Key'!$B$26,OR('Service Line Inventory'!S1339="Lead",S1339="Unknown SL")),"Tier 2",IF(AND('Service Line Inventory'!M1339='Dropdown Answer Key'!$B$27,OR('Service Line Inventory'!S1339="Lead",S1339="Unknown SL")),"Tier 2",IF('Service Line Inventory'!S1339="GRR","Tier 3",IF((AND('Service Line Inventory'!M1339='Dropdown Answer Key'!$B$25,'Service Line Inventory'!Q1339='Dropdown Answer Key'!$M$25,O1339='Dropdown Answer Key'!$G$27,'Service Line Inventory'!P1339='Dropdown Answer Key'!$J$27,S1339="Non Lead")),"Tier 4",IF((AND('Service Line Inventory'!M1339='Dropdown Answer Key'!$B$25,'Service Line Inventory'!Q1339='Dropdown Answer Key'!$M$25,O1339='Dropdown Answer Key'!$G$27,S1339="Non Lead")),"Tier 4",IF((AND('Service Line Inventory'!M1339='Dropdown Answer Key'!$B$25,'Service Line Inventory'!Q1339='Dropdown Answer Key'!$M$25,'Service Line Inventory'!P1339='Dropdown Answer Key'!$J$27,S1339="Non Lead")),"Tier 4","Tier 5"))))))))</f>
        <v>BLANK</v>
      </c>
      <c r="U1339" s="123" t="str">
        <f t="shared" si="81"/>
        <v>ERROR</v>
      </c>
      <c r="V1339" s="122" t="str">
        <f t="shared" si="82"/>
        <v>ERROR</v>
      </c>
      <c r="W1339" s="122" t="str">
        <f t="shared" si="83"/>
        <v>NO</v>
      </c>
      <c r="X1339" s="116"/>
      <c r="Y1339" s="105"/>
      <c r="Z1339" s="85"/>
    </row>
    <row r="1340" spans="1:26">
      <c r="A1340" s="80"/>
      <c r="B1340" s="80"/>
      <c r="C1340" s="111"/>
      <c r="D1340" s="81"/>
      <c r="E1340" s="111"/>
      <c r="F1340" s="111"/>
      <c r="G1340" s="113"/>
      <c r="H1340" s="101"/>
      <c r="I1340" s="81"/>
      <c r="J1340" s="82"/>
      <c r="K1340" s="81"/>
      <c r="L1340" s="101" t="str">
        <f t="shared" si="80"/>
        <v>ERROR</v>
      </c>
      <c r="M1340" s="117"/>
      <c r="N1340" s="81"/>
      <c r="O1340" s="81"/>
      <c r="P1340" s="81"/>
      <c r="Q1340" s="80"/>
      <c r="R1340" s="81"/>
      <c r="S1340" s="106" t="str">
        <f>IF(OR(B1340="",$C$3="",$G$3=""),"ERROR",IF(AND(B1340='Dropdown Answer Key'!$B$12,OR(E1340="Lead",E1340="U, May have L",E1340="COM",E1340="")),"Lead",IF(AND(B1340='Dropdown Answer Key'!$B$12,OR(AND(E1340="GALV",H1340="Y"),AND(E1340="GALV",H1340="UN"),AND(E1340="GALV",H1340=""))),"GRR",IF(AND(B1340='Dropdown Answer Key'!$B$12,E1340="Unknown"),"Unknown SL",IF(AND(B1340='Dropdown Answer Key'!$B$13,OR(F1340="Lead",F1340="U, May have L",F1340="COM",F1340="")),"Lead",IF(AND(B1340='Dropdown Answer Key'!$B$13,OR(AND(F1340="GALV",H1340="Y"),AND(F1340="GALV",H1340="UN"),AND(F1340="GALV",H1340=""))),"GRR",IF(AND(B1340='Dropdown Answer Key'!$B$13,F1340="Unknown"),"Unknown SL",IF(AND(B1340='Dropdown Answer Key'!$B$14,OR(E1340="Lead",E1340="U, May have L",E1340="COM",E1340="")),"Lead",IF(AND(B1340='Dropdown Answer Key'!$B$14,OR(F1340="Lead",F1340="U, May have L",F1340="COM",F1340="")),"Lead",IF(AND(B1340='Dropdown Answer Key'!$B$14,OR(AND(E1340="GALV",H1340="Y"),AND(E1340="GALV",H1340="UN"),AND(E1340="GALV",H1340=""),AND(F1340="GALV",H1340="Y"),AND(F1340="GALV",H1340="UN"),AND(F1340="GALV",H1340=""),AND(F1340="GALV",I1340="Y"),AND(F1340="GALV",I1340="UN"),AND(F1340="GALV",I1340=""))),"GRR",IF(AND(B1340='Dropdown Answer Key'!$B$14,OR(E1340="Unknown",F1340="Unknown")),"Unknown SL","Non Lead")))))))))))</f>
        <v>ERROR</v>
      </c>
      <c r="T1340" s="83" t="str">
        <f>IF(OR(M1340="",Q1340="",S1340="ERROR"),"BLANK",IF((AND(M1340='Dropdown Answer Key'!$B$25,OR('Service Line Inventory'!S1340="Lead",S1340="Unknown SL"))),"Tier 1",IF(AND('Service Line Inventory'!M1340='Dropdown Answer Key'!$B$26,OR('Service Line Inventory'!S1340="Lead",S1340="Unknown SL")),"Tier 2",IF(AND('Service Line Inventory'!M1340='Dropdown Answer Key'!$B$27,OR('Service Line Inventory'!S1340="Lead",S1340="Unknown SL")),"Tier 2",IF('Service Line Inventory'!S1340="GRR","Tier 3",IF((AND('Service Line Inventory'!M1340='Dropdown Answer Key'!$B$25,'Service Line Inventory'!Q1340='Dropdown Answer Key'!$M$25,O1340='Dropdown Answer Key'!$G$27,'Service Line Inventory'!P1340='Dropdown Answer Key'!$J$27,S1340="Non Lead")),"Tier 4",IF((AND('Service Line Inventory'!M1340='Dropdown Answer Key'!$B$25,'Service Line Inventory'!Q1340='Dropdown Answer Key'!$M$25,O1340='Dropdown Answer Key'!$G$27,S1340="Non Lead")),"Tier 4",IF((AND('Service Line Inventory'!M1340='Dropdown Answer Key'!$B$25,'Service Line Inventory'!Q1340='Dropdown Answer Key'!$M$25,'Service Line Inventory'!P1340='Dropdown Answer Key'!$J$27,S1340="Non Lead")),"Tier 4","Tier 5"))))))))</f>
        <v>BLANK</v>
      </c>
      <c r="U1340" s="109" t="str">
        <f t="shared" si="81"/>
        <v>ERROR</v>
      </c>
      <c r="V1340" s="83" t="str">
        <f t="shared" si="82"/>
        <v>ERROR</v>
      </c>
      <c r="W1340" s="83" t="str">
        <f t="shared" si="83"/>
        <v>NO</v>
      </c>
      <c r="X1340" s="115"/>
      <c r="Y1340" s="84"/>
      <c r="Z1340" s="85"/>
    </row>
    <row r="1341" spans="1:26">
      <c r="A1341" s="89"/>
      <c r="B1341" s="90"/>
      <c r="C1341" s="112"/>
      <c r="D1341" s="90"/>
      <c r="E1341" s="112"/>
      <c r="F1341" s="112"/>
      <c r="G1341" s="114"/>
      <c r="H1341" s="102"/>
      <c r="I1341" s="90"/>
      <c r="J1341" s="91"/>
      <c r="K1341" s="90"/>
      <c r="L1341" s="102" t="str">
        <f t="shared" si="80"/>
        <v>ERROR</v>
      </c>
      <c r="M1341" s="118"/>
      <c r="N1341" s="90"/>
      <c r="O1341" s="90"/>
      <c r="P1341" s="90"/>
      <c r="Q1341" s="89"/>
      <c r="R1341" s="90"/>
      <c r="S1341" s="121" t="str">
        <f>IF(OR(B1341="",$C$3="",$G$3=""),"ERROR",IF(AND(B1341='Dropdown Answer Key'!$B$12,OR(E1341="Lead",E1341="U, May have L",E1341="COM",E1341="")),"Lead",IF(AND(B1341='Dropdown Answer Key'!$B$12,OR(AND(E1341="GALV",H1341="Y"),AND(E1341="GALV",H1341="UN"),AND(E1341="GALV",H1341=""))),"GRR",IF(AND(B1341='Dropdown Answer Key'!$B$12,E1341="Unknown"),"Unknown SL",IF(AND(B1341='Dropdown Answer Key'!$B$13,OR(F1341="Lead",F1341="U, May have L",F1341="COM",F1341="")),"Lead",IF(AND(B1341='Dropdown Answer Key'!$B$13,OR(AND(F1341="GALV",H1341="Y"),AND(F1341="GALV",H1341="UN"),AND(F1341="GALV",H1341=""))),"GRR",IF(AND(B1341='Dropdown Answer Key'!$B$13,F1341="Unknown"),"Unknown SL",IF(AND(B1341='Dropdown Answer Key'!$B$14,OR(E1341="Lead",E1341="U, May have L",E1341="COM",E1341="")),"Lead",IF(AND(B1341='Dropdown Answer Key'!$B$14,OR(F1341="Lead",F1341="U, May have L",F1341="COM",F1341="")),"Lead",IF(AND(B1341='Dropdown Answer Key'!$B$14,OR(AND(E1341="GALV",H1341="Y"),AND(E1341="GALV",H1341="UN"),AND(E1341="GALV",H1341=""),AND(F1341="GALV",H1341="Y"),AND(F1341="GALV",H1341="UN"),AND(F1341="GALV",H1341=""),AND(F1341="GALV",I1341="Y"),AND(F1341="GALV",I1341="UN"),AND(F1341="GALV",I1341=""))),"GRR",IF(AND(B1341='Dropdown Answer Key'!$B$14,OR(E1341="Unknown",F1341="Unknown")),"Unknown SL","Non Lead")))))))))))</f>
        <v>ERROR</v>
      </c>
      <c r="T1341" s="122" t="str">
        <f>IF(OR(M1341="",Q1341="",S1341="ERROR"),"BLANK",IF((AND(M1341='Dropdown Answer Key'!$B$25,OR('Service Line Inventory'!S1341="Lead",S1341="Unknown SL"))),"Tier 1",IF(AND('Service Line Inventory'!M1341='Dropdown Answer Key'!$B$26,OR('Service Line Inventory'!S1341="Lead",S1341="Unknown SL")),"Tier 2",IF(AND('Service Line Inventory'!M1341='Dropdown Answer Key'!$B$27,OR('Service Line Inventory'!S1341="Lead",S1341="Unknown SL")),"Tier 2",IF('Service Line Inventory'!S1341="GRR","Tier 3",IF((AND('Service Line Inventory'!M1341='Dropdown Answer Key'!$B$25,'Service Line Inventory'!Q1341='Dropdown Answer Key'!$M$25,O1341='Dropdown Answer Key'!$G$27,'Service Line Inventory'!P1341='Dropdown Answer Key'!$J$27,S1341="Non Lead")),"Tier 4",IF((AND('Service Line Inventory'!M1341='Dropdown Answer Key'!$B$25,'Service Line Inventory'!Q1341='Dropdown Answer Key'!$M$25,O1341='Dropdown Answer Key'!$G$27,S1341="Non Lead")),"Tier 4",IF((AND('Service Line Inventory'!M1341='Dropdown Answer Key'!$B$25,'Service Line Inventory'!Q1341='Dropdown Answer Key'!$M$25,'Service Line Inventory'!P1341='Dropdown Answer Key'!$J$27,S1341="Non Lead")),"Tier 4","Tier 5"))))))))</f>
        <v>BLANK</v>
      </c>
      <c r="U1341" s="123" t="str">
        <f t="shared" si="81"/>
        <v>ERROR</v>
      </c>
      <c r="V1341" s="122" t="str">
        <f t="shared" si="82"/>
        <v>ERROR</v>
      </c>
      <c r="W1341" s="122" t="str">
        <f t="shared" si="83"/>
        <v>NO</v>
      </c>
      <c r="X1341" s="116"/>
      <c r="Y1341" s="105"/>
      <c r="Z1341" s="85"/>
    </row>
    <row r="1342" spans="1:26">
      <c r="A1342" s="80"/>
      <c r="B1342" s="80"/>
      <c r="C1342" s="111"/>
      <c r="D1342" s="81"/>
      <c r="E1342" s="111"/>
      <c r="F1342" s="111"/>
      <c r="G1342" s="113"/>
      <c r="H1342" s="101"/>
      <c r="I1342" s="81"/>
      <c r="J1342" s="82"/>
      <c r="K1342" s="81"/>
      <c r="L1342" s="101" t="str">
        <f t="shared" si="80"/>
        <v>ERROR</v>
      </c>
      <c r="M1342" s="117"/>
      <c r="N1342" s="81"/>
      <c r="O1342" s="81"/>
      <c r="P1342" s="81"/>
      <c r="Q1342" s="80"/>
      <c r="R1342" s="81"/>
      <c r="S1342" s="106" t="str">
        <f>IF(OR(B1342="",$C$3="",$G$3=""),"ERROR",IF(AND(B1342='Dropdown Answer Key'!$B$12,OR(E1342="Lead",E1342="U, May have L",E1342="COM",E1342="")),"Lead",IF(AND(B1342='Dropdown Answer Key'!$B$12,OR(AND(E1342="GALV",H1342="Y"),AND(E1342="GALV",H1342="UN"),AND(E1342="GALV",H1342=""))),"GRR",IF(AND(B1342='Dropdown Answer Key'!$B$12,E1342="Unknown"),"Unknown SL",IF(AND(B1342='Dropdown Answer Key'!$B$13,OR(F1342="Lead",F1342="U, May have L",F1342="COM",F1342="")),"Lead",IF(AND(B1342='Dropdown Answer Key'!$B$13,OR(AND(F1342="GALV",H1342="Y"),AND(F1342="GALV",H1342="UN"),AND(F1342="GALV",H1342=""))),"GRR",IF(AND(B1342='Dropdown Answer Key'!$B$13,F1342="Unknown"),"Unknown SL",IF(AND(B1342='Dropdown Answer Key'!$B$14,OR(E1342="Lead",E1342="U, May have L",E1342="COM",E1342="")),"Lead",IF(AND(B1342='Dropdown Answer Key'!$B$14,OR(F1342="Lead",F1342="U, May have L",F1342="COM",F1342="")),"Lead",IF(AND(B1342='Dropdown Answer Key'!$B$14,OR(AND(E1342="GALV",H1342="Y"),AND(E1342="GALV",H1342="UN"),AND(E1342="GALV",H1342=""),AND(F1342="GALV",H1342="Y"),AND(F1342="GALV",H1342="UN"),AND(F1342="GALV",H1342=""),AND(F1342="GALV",I1342="Y"),AND(F1342="GALV",I1342="UN"),AND(F1342="GALV",I1342=""))),"GRR",IF(AND(B1342='Dropdown Answer Key'!$B$14,OR(E1342="Unknown",F1342="Unknown")),"Unknown SL","Non Lead")))))))))))</f>
        <v>ERROR</v>
      </c>
      <c r="T1342" s="83" t="str">
        <f>IF(OR(M1342="",Q1342="",S1342="ERROR"),"BLANK",IF((AND(M1342='Dropdown Answer Key'!$B$25,OR('Service Line Inventory'!S1342="Lead",S1342="Unknown SL"))),"Tier 1",IF(AND('Service Line Inventory'!M1342='Dropdown Answer Key'!$B$26,OR('Service Line Inventory'!S1342="Lead",S1342="Unknown SL")),"Tier 2",IF(AND('Service Line Inventory'!M1342='Dropdown Answer Key'!$B$27,OR('Service Line Inventory'!S1342="Lead",S1342="Unknown SL")),"Tier 2",IF('Service Line Inventory'!S1342="GRR","Tier 3",IF((AND('Service Line Inventory'!M1342='Dropdown Answer Key'!$B$25,'Service Line Inventory'!Q1342='Dropdown Answer Key'!$M$25,O1342='Dropdown Answer Key'!$G$27,'Service Line Inventory'!P1342='Dropdown Answer Key'!$J$27,S1342="Non Lead")),"Tier 4",IF((AND('Service Line Inventory'!M1342='Dropdown Answer Key'!$B$25,'Service Line Inventory'!Q1342='Dropdown Answer Key'!$M$25,O1342='Dropdown Answer Key'!$G$27,S1342="Non Lead")),"Tier 4",IF((AND('Service Line Inventory'!M1342='Dropdown Answer Key'!$B$25,'Service Line Inventory'!Q1342='Dropdown Answer Key'!$M$25,'Service Line Inventory'!P1342='Dropdown Answer Key'!$J$27,S1342="Non Lead")),"Tier 4","Tier 5"))))))))</f>
        <v>BLANK</v>
      </c>
      <c r="U1342" s="109" t="str">
        <f t="shared" si="81"/>
        <v>ERROR</v>
      </c>
      <c r="V1342" s="83" t="str">
        <f t="shared" si="82"/>
        <v>ERROR</v>
      </c>
      <c r="W1342" s="83" t="str">
        <f t="shared" si="83"/>
        <v>NO</v>
      </c>
      <c r="X1342" s="115"/>
      <c r="Y1342" s="84"/>
      <c r="Z1342" s="85"/>
    </row>
    <row r="1343" spans="1:26">
      <c r="A1343" s="89"/>
      <c r="B1343" s="90"/>
      <c r="C1343" s="112"/>
      <c r="D1343" s="90"/>
      <c r="E1343" s="112"/>
      <c r="F1343" s="112"/>
      <c r="G1343" s="114"/>
      <c r="H1343" s="102"/>
      <c r="I1343" s="90"/>
      <c r="J1343" s="91"/>
      <c r="K1343" s="90"/>
      <c r="L1343" s="102" t="str">
        <f t="shared" si="80"/>
        <v>ERROR</v>
      </c>
      <c r="M1343" s="118"/>
      <c r="N1343" s="90"/>
      <c r="O1343" s="90"/>
      <c r="P1343" s="90"/>
      <c r="Q1343" s="89"/>
      <c r="R1343" s="90"/>
      <c r="S1343" s="121" t="str">
        <f>IF(OR(B1343="",$C$3="",$G$3=""),"ERROR",IF(AND(B1343='Dropdown Answer Key'!$B$12,OR(E1343="Lead",E1343="U, May have L",E1343="COM",E1343="")),"Lead",IF(AND(B1343='Dropdown Answer Key'!$B$12,OR(AND(E1343="GALV",H1343="Y"),AND(E1343="GALV",H1343="UN"),AND(E1343="GALV",H1343=""))),"GRR",IF(AND(B1343='Dropdown Answer Key'!$B$12,E1343="Unknown"),"Unknown SL",IF(AND(B1343='Dropdown Answer Key'!$B$13,OR(F1343="Lead",F1343="U, May have L",F1343="COM",F1343="")),"Lead",IF(AND(B1343='Dropdown Answer Key'!$B$13,OR(AND(F1343="GALV",H1343="Y"),AND(F1343="GALV",H1343="UN"),AND(F1343="GALV",H1343=""))),"GRR",IF(AND(B1343='Dropdown Answer Key'!$B$13,F1343="Unknown"),"Unknown SL",IF(AND(B1343='Dropdown Answer Key'!$B$14,OR(E1343="Lead",E1343="U, May have L",E1343="COM",E1343="")),"Lead",IF(AND(B1343='Dropdown Answer Key'!$B$14,OR(F1343="Lead",F1343="U, May have L",F1343="COM",F1343="")),"Lead",IF(AND(B1343='Dropdown Answer Key'!$B$14,OR(AND(E1343="GALV",H1343="Y"),AND(E1343="GALV",H1343="UN"),AND(E1343="GALV",H1343=""),AND(F1343="GALV",H1343="Y"),AND(F1343="GALV",H1343="UN"),AND(F1343="GALV",H1343=""),AND(F1343="GALV",I1343="Y"),AND(F1343="GALV",I1343="UN"),AND(F1343="GALV",I1343=""))),"GRR",IF(AND(B1343='Dropdown Answer Key'!$B$14,OR(E1343="Unknown",F1343="Unknown")),"Unknown SL","Non Lead")))))))))))</f>
        <v>ERROR</v>
      </c>
      <c r="T1343" s="122" t="str">
        <f>IF(OR(M1343="",Q1343="",S1343="ERROR"),"BLANK",IF((AND(M1343='Dropdown Answer Key'!$B$25,OR('Service Line Inventory'!S1343="Lead",S1343="Unknown SL"))),"Tier 1",IF(AND('Service Line Inventory'!M1343='Dropdown Answer Key'!$B$26,OR('Service Line Inventory'!S1343="Lead",S1343="Unknown SL")),"Tier 2",IF(AND('Service Line Inventory'!M1343='Dropdown Answer Key'!$B$27,OR('Service Line Inventory'!S1343="Lead",S1343="Unknown SL")),"Tier 2",IF('Service Line Inventory'!S1343="GRR","Tier 3",IF((AND('Service Line Inventory'!M1343='Dropdown Answer Key'!$B$25,'Service Line Inventory'!Q1343='Dropdown Answer Key'!$M$25,O1343='Dropdown Answer Key'!$G$27,'Service Line Inventory'!P1343='Dropdown Answer Key'!$J$27,S1343="Non Lead")),"Tier 4",IF((AND('Service Line Inventory'!M1343='Dropdown Answer Key'!$B$25,'Service Line Inventory'!Q1343='Dropdown Answer Key'!$M$25,O1343='Dropdown Answer Key'!$G$27,S1343="Non Lead")),"Tier 4",IF((AND('Service Line Inventory'!M1343='Dropdown Answer Key'!$B$25,'Service Line Inventory'!Q1343='Dropdown Answer Key'!$M$25,'Service Line Inventory'!P1343='Dropdown Answer Key'!$J$27,S1343="Non Lead")),"Tier 4","Tier 5"))))))))</f>
        <v>BLANK</v>
      </c>
      <c r="U1343" s="123" t="str">
        <f t="shared" si="81"/>
        <v>ERROR</v>
      </c>
      <c r="V1343" s="122" t="str">
        <f t="shared" si="82"/>
        <v>ERROR</v>
      </c>
      <c r="W1343" s="122" t="str">
        <f t="shared" si="83"/>
        <v>NO</v>
      </c>
      <c r="X1343" s="116"/>
      <c r="Y1343" s="105"/>
      <c r="Z1343" s="85"/>
    </row>
    <row r="1344" spans="1:26">
      <c r="A1344" s="80"/>
      <c r="B1344" s="80"/>
      <c r="C1344" s="111"/>
      <c r="D1344" s="81"/>
      <c r="E1344" s="111"/>
      <c r="F1344" s="111"/>
      <c r="G1344" s="113"/>
      <c r="H1344" s="101"/>
      <c r="I1344" s="81"/>
      <c r="J1344" s="82"/>
      <c r="K1344" s="81"/>
      <c r="L1344" s="101" t="str">
        <f t="shared" si="80"/>
        <v>ERROR</v>
      </c>
      <c r="M1344" s="117"/>
      <c r="N1344" s="81"/>
      <c r="O1344" s="81"/>
      <c r="P1344" s="81"/>
      <c r="Q1344" s="80"/>
      <c r="R1344" s="81"/>
      <c r="S1344" s="106" t="str">
        <f>IF(OR(B1344="",$C$3="",$G$3=""),"ERROR",IF(AND(B1344='Dropdown Answer Key'!$B$12,OR(E1344="Lead",E1344="U, May have L",E1344="COM",E1344="")),"Lead",IF(AND(B1344='Dropdown Answer Key'!$B$12,OR(AND(E1344="GALV",H1344="Y"),AND(E1344="GALV",H1344="UN"),AND(E1344="GALV",H1344=""))),"GRR",IF(AND(B1344='Dropdown Answer Key'!$B$12,E1344="Unknown"),"Unknown SL",IF(AND(B1344='Dropdown Answer Key'!$B$13,OR(F1344="Lead",F1344="U, May have L",F1344="COM",F1344="")),"Lead",IF(AND(B1344='Dropdown Answer Key'!$B$13,OR(AND(F1344="GALV",H1344="Y"),AND(F1344="GALV",H1344="UN"),AND(F1344="GALV",H1344=""))),"GRR",IF(AND(B1344='Dropdown Answer Key'!$B$13,F1344="Unknown"),"Unknown SL",IF(AND(B1344='Dropdown Answer Key'!$B$14,OR(E1344="Lead",E1344="U, May have L",E1344="COM",E1344="")),"Lead",IF(AND(B1344='Dropdown Answer Key'!$B$14,OR(F1344="Lead",F1344="U, May have L",F1344="COM",F1344="")),"Lead",IF(AND(B1344='Dropdown Answer Key'!$B$14,OR(AND(E1344="GALV",H1344="Y"),AND(E1344="GALV",H1344="UN"),AND(E1344="GALV",H1344=""),AND(F1344="GALV",H1344="Y"),AND(F1344="GALV",H1344="UN"),AND(F1344="GALV",H1344=""),AND(F1344="GALV",I1344="Y"),AND(F1344="GALV",I1344="UN"),AND(F1344="GALV",I1344=""))),"GRR",IF(AND(B1344='Dropdown Answer Key'!$B$14,OR(E1344="Unknown",F1344="Unknown")),"Unknown SL","Non Lead")))))))))))</f>
        <v>ERROR</v>
      </c>
      <c r="T1344" s="83" t="str">
        <f>IF(OR(M1344="",Q1344="",S1344="ERROR"),"BLANK",IF((AND(M1344='Dropdown Answer Key'!$B$25,OR('Service Line Inventory'!S1344="Lead",S1344="Unknown SL"))),"Tier 1",IF(AND('Service Line Inventory'!M1344='Dropdown Answer Key'!$B$26,OR('Service Line Inventory'!S1344="Lead",S1344="Unknown SL")),"Tier 2",IF(AND('Service Line Inventory'!M1344='Dropdown Answer Key'!$B$27,OR('Service Line Inventory'!S1344="Lead",S1344="Unknown SL")),"Tier 2",IF('Service Line Inventory'!S1344="GRR","Tier 3",IF((AND('Service Line Inventory'!M1344='Dropdown Answer Key'!$B$25,'Service Line Inventory'!Q1344='Dropdown Answer Key'!$M$25,O1344='Dropdown Answer Key'!$G$27,'Service Line Inventory'!P1344='Dropdown Answer Key'!$J$27,S1344="Non Lead")),"Tier 4",IF((AND('Service Line Inventory'!M1344='Dropdown Answer Key'!$B$25,'Service Line Inventory'!Q1344='Dropdown Answer Key'!$M$25,O1344='Dropdown Answer Key'!$G$27,S1344="Non Lead")),"Tier 4",IF((AND('Service Line Inventory'!M1344='Dropdown Answer Key'!$B$25,'Service Line Inventory'!Q1344='Dropdown Answer Key'!$M$25,'Service Line Inventory'!P1344='Dropdown Answer Key'!$J$27,S1344="Non Lead")),"Tier 4","Tier 5"))))))))</f>
        <v>BLANK</v>
      </c>
      <c r="U1344" s="109" t="str">
        <f t="shared" si="81"/>
        <v>ERROR</v>
      </c>
      <c r="V1344" s="83" t="str">
        <f t="shared" si="82"/>
        <v>ERROR</v>
      </c>
      <c r="W1344" s="83" t="str">
        <f t="shared" si="83"/>
        <v>NO</v>
      </c>
      <c r="X1344" s="115"/>
      <c r="Y1344" s="84"/>
      <c r="Z1344" s="85"/>
    </row>
    <row r="1345" spans="1:26">
      <c r="A1345" s="89"/>
      <c r="B1345" s="90"/>
      <c r="C1345" s="112"/>
      <c r="D1345" s="90"/>
      <c r="E1345" s="112"/>
      <c r="F1345" s="112"/>
      <c r="G1345" s="114"/>
      <c r="H1345" s="102"/>
      <c r="I1345" s="90"/>
      <c r="J1345" s="91"/>
      <c r="K1345" s="90"/>
      <c r="L1345" s="102" t="str">
        <f t="shared" si="80"/>
        <v>ERROR</v>
      </c>
      <c r="M1345" s="118"/>
      <c r="N1345" s="90"/>
      <c r="O1345" s="90"/>
      <c r="P1345" s="90"/>
      <c r="Q1345" s="89"/>
      <c r="R1345" s="90"/>
      <c r="S1345" s="121" t="str">
        <f>IF(OR(B1345="",$C$3="",$G$3=""),"ERROR",IF(AND(B1345='Dropdown Answer Key'!$B$12,OR(E1345="Lead",E1345="U, May have L",E1345="COM",E1345="")),"Lead",IF(AND(B1345='Dropdown Answer Key'!$B$12,OR(AND(E1345="GALV",H1345="Y"),AND(E1345="GALV",H1345="UN"),AND(E1345="GALV",H1345=""))),"GRR",IF(AND(B1345='Dropdown Answer Key'!$B$12,E1345="Unknown"),"Unknown SL",IF(AND(B1345='Dropdown Answer Key'!$B$13,OR(F1345="Lead",F1345="U, May have L",F1345="COM",F1345="")),"Lead",IF(AND(B1345='Dropdown Answer Key'!$B$13,OR(AND(F1345="GALV",H1345="Y"),AND(F1345="GALV",H1345="UN"),AND(F1345="GALV",H1345=""))),"GRR",IF(AND(B1345='Dropdown Answer Key'!$B$13,F1345="Unknown"),"Unknown SL",IF(AND(B1345='Dropdown Answer Key'!$B$14,OR(E1345="Lead",E1345="U, May have L",E1345="COM",E1345="")),"Lead",IF(AND(B1345='Dropdown Answer Key'!$B$14,OR(F1345="Lead",F1345="U, May have L",F1345="COM",F1345="")),"Lead",IF(AND(B1345='Dropdown Answer Key'!$B$14,OR(AND(E1345="GALV",H1345="Y"),AND(E1345="GALV",H1345="UN"),AND(E1345="GALV",H1345=""),AND(F1345="GALV",H1345="Y"),AND(F1345="GALV",H1345="UN"),AND(F1345="GALV",H1345=""),AND(F1345="GALV",I1345="Y"),AND(F1345="GALV",I1345="UN"),AND(F1345="GALV",I1345=""))),"GRR",IF(AND(B1345='Dropdown Answer Key'!$B$14,OR(E1345="Unknown",F1345="Unknown")),"Unknown SL","Non Lead")))))))))))</f>
        <v>ERROR</v>
      </c>
      <c r="T1345" s="122" t="str">
        <f>IF(OR(M1345="",Q1345="",S1345="ERROR"),"BLANK",IF((AND(M1345='Dropdown Answer Key'!$B$25,OR('Service Line Inventory'!S1345="Lead",S1345="Unknown SL"))),"Tier 1",IF(AND('Service Line Inventory'!M1345='Dropdown Answer Key'!$B$26,OR('Service Line Inventory'!S1345="Lead",S1345="Unknown SL")),"Tier 2",IF(AND('Service Line Inventory'!M1345='Dropdown Answer Key'!$B$27,OR('Service Line Inventory'!S1345="Lead",S1345="Unknown SL")),"Tier 2",IF('Service Line Inventory'!S1345="GRR","Tier 3",IF((AND('Service Line Inventory'!M1345='Dropdown Answer Key'!$B$25,'Service Line Inventory'!Q1345='Dropdown Answer Key'!$M$25,O1345='Dropdown Answer Key'!$G$27,'Service Line Inventory'!P1345='Dropdown Answer Key'!$J$27,S1345="Non Lead")),"Tier 4",IF((AND('Service Line Inventory'!M1345='Dropdown Answer Key'!$B$25,'Service Line Inventory'!Q1345='Dropdown Answer Key'!$M$25,O1345='Dropdown Answer Key'!$G$27,S1345="Non Lead")),"Tier 4",IF((AND('Service Line Inventory'!M1345='Dropdown Answer Key'!$B$25,'Service Line Inventory'!Q1345='Dropdown Answer Key'!$M$25,'Service Line Inventory'!P1345='Dropdown Answer Key'!$J$27,S1345="Non Lead")),"Tier 4","Tier 5"))))))))</f>
        <v>BLANK</v>
      </c>
      <c r="U1345" s="123" t="str">
        <f t="shared" si="81"/>
        <v>ERROR</v>
      </c>
      <c r="V1345" s="122" t="str">
        <f t="shared" si="82"/>
        <v>ERROR</v>
      </c>
      <c r="W1345" s="122" t="str">
        <f t="shared" si="83"/>
        <v>NO</v>
      </c>
      <c r="X1345" s="116"/>
      <c r="Y1345" s="105"/>
      <c r="Z1345" s="85"/>
    </row>
    <row r="1346" spans="1:26">
      <c r="A1346" s="80"/>
      <c r="B1346" s="80"/>
      <c r="C1346" s="111"/>
      <c r="D1346" s="81"/>
      <c r="E1346" s="111"/>
      <c r="F1346" s="111"/>
      <c r="G1346" s="113"/>
      <c r="H1346" s="101"/>
      <c r="I1346" s="81"/>
      <c r="J1346" s="82"/>
      <c r="K1346" s="81"/>
      <c r="L1346" s="101" t="str">
        <f t="shared" si="80"/>
        <v>ERROR</v>
      </c>
      <c r="M1346" s="117"/>
      <c r="N1346" s="81"/>
      <c r="O1346" s="81"/>
      <c r="P1346" s="81"/>
      <c r="Q1346" s="80"/>
      <c r="R1346" s="81"/>
      <c r="S1346" s="106" t="str">
        <f>IF(OR(B1346="",$C$3="",$G$3=""),"ERROR",IF(AND(B1346='Dropdown Answer Key'!$B$12,OR(E1346="Lead",E1346="U, May have L",E1346="COM",E1346="")),"Lead",IF(AND(B1346='Dropdown Answer Key'!$B$12,OR(AND(E1346="GALV",H1346="Y"),AND(E1346="GALV",H1346="UN"),AND(E1346="GALV",H1346=""))),"GRR",IF(AND(B1346='Dropdown Answer Key'!$B$12,E1346="Unknown"),"Unknown SL",IF(AND(B1346='Dropdown Answer Key'!$B$13,OR(F1346="Lead",F1346="U, May have L",F1346="COM",F1346="")),"Lead",IF(AND(B1346='Dropdown Answer Key'!$B$13,OR(AND(F1346="GALV",H1346="Y"),AND(F1346="GALV",H1346="UN"),AND(F1346="GALV",H1346=""))),"GRR",IF(AND(B1346='Dropdown Answer Key'!$B$13,F1346="Unknown"),"Unknown SL",IF(AND(B1346='Dropdown Answer Key'!$B$14,OR(E1346="Lead",E1346="U, May have L",E1346="COM",E1346="")),"Lead",IF(AND(B1346='Dropdown Answer Key'!$B$14,OR(F1346="Lead",F1346="U, May have L",F1346="COM",F1346="")),"Lead",IF(AND(B1346='Dropdown Answer Key'!$B$14,OR(AND(E1346="GALV",H1346="Y"),AND(E1346="GALV",H1346="UN"),AND(E1346="GALV",H1346=""),AND(F1346="GALV",H1346="Y"),AND(F1346="GALV",H1346="UN"),AND(F1346="GALV",H1346=""),AND(F1346="GALV",I1346="Y"),AND(F1346="GALV",I1346="UN"),AND(F1346="GALV",I1346=""))),"GRR",IF(AND(B1346='Dropdown Answer Key'!$B$14,OR(E1346="Unknown",F1346="Unknown")),"Unknown SL","Non Lead")))))))))))</f>
        <v>ERROR</v>
      </c>
      <c r="T1346" s="83" t="str">
        <f>IF(OR(M1346="",Q1346="",S1346="ERROR"),"BLANK",IF((AND(M1346='Dropdown Answer Key'!$B$25,OR('Service Line Inventory'!S1346="Lead",S1346="Unknown SL"))),"Tier 1",IF(AND('Service Line Inventory'!M1346='Dropdown Answer Key'!$B$26,OR('Service Line Inventory'!S1346="Lead",S1346="Unknown SL")),"Tier 2",IF(AND('Service Line Inventory'!M1346='Dropdown Answer Key'!$B$27,OR('Service Line Inventory'!S1346="Lead",S1346="Unknown SL")),"Tier 2",IF('Service Line Inventory'!S1346="GRR","Tier 3",IF((AND('Service Line Inventory'!M1346='Dropdown Answer Key'!$B$25,'Service Line Inventory'!Q1346='Dropdown Answer Key'!$M$25,O1346='Dropdown Answer Key'!$G$27,'Service Line Inventory'!P1346='Dropdown Answer Key'!$J$27,S1346="Non Lead")),"Tier 4",IF((AND('Service Line Inventory'!M1346='Dropdown Answer Key'!$B$25,'Service Line Inventory'!Q1346='Dropdown Answer Key'!$M$25,O1346='Dropdown Answer Key'!$G$27,S1346="Non Lead")),"Tier 4",IF((AND('Service Line Inventory'!M1346='Dropdown Answer Key'!$B$25,'Service Line Inventory'!Q1346='Dropdown Answer Key'!$M$25,'Service Line Inventory'!P1346='Dropdown Answer Key'!$J$27,S1346="Non Lead")),"Tier 4","Tier 5"))))))))</f>
        <v>BLANK</v>
      </c>
      <c r="U1346" s="109" t="str">
        <f t="shared" si="81"/>
        <v>ERROR</v>
      </c>
      <c r="V1346" s="83" t="str">
        <f t="shared" si="82"/>
        <v>ERROR</v>
      </c>
      <c r="W1346" s="83" t="str">
        <f t="shared" si="83"/>
        <v>NO</v>
      </c>
      <c r="X1346" s="115"/>
      <c r="Y1346" s="84"/>
      <c r="Z1346" s="85"/>
    </row>
    <row r="1347" spans="1:26">
      <c r="A1347" s="89"/>
      <c r="B1347" s="90"/>
      <c r="C1347" s="112"/>
      <c r="D1347" s="90"/>
      <c r="E1347" s="112"/>
      <c r="F1347" s="112"/>
      <c r="G1347" s="114"/>
      <c r="H1347" s="102"/>
      <c r="I1347" s="90"/>
      <c r="J1347" s="91"/>
      <c r="K1347" s="90"/>
      <c r="L1347" s="102" t="str">
        <f t="shared" si="80"/>
        <v>ERROR</v>
      </c>
      <c r="M1347" s="118"/>
      <c r="N1347" s="90"/>
      <c r="O1347" s="90"/>
      <c r="P1347" s="90"/>
      <c r="Q1347" s="89"/>
      <c r="R1347" s="90"/>
      <c r="S1347" s="121" t="str">
        <f>IF(OR(B1347="",$C$3="",$G$3=""),"ERROR",IF(AND(B1347='Dropdown Answer Key'!$B$12,OR(E1347="Lead",E1347="U, May have L",E1347="COM",E1347="")),"Lead",IF(AND(B1347='Dropdown Answer Key'!$B$12,OR(AND(E1347="GALV",H1347="Y"),AND(E1347="GALV",H1347="UN"),AND(E1347="GALV",H1347=""))),"GRR",IF(AND(B1347='Dropdown Answer Key'!$B$12,E1347="Unknown"),"Unknown SL",IF(AND(B1347='Dropdown Answer Key'!$B$13,OR(F1347="Lead",F1347="U, May have L",F1347="COM",F1347="")),"Lead",IF(AND(B1347='Dropdown Answer Key'!$B$13,OR(AND(F1347="GALV",H1347="Y"),AND(F1347="GALV",H1347="UN"),AND(F1347="GALV",H1347=""))),"GRR",IF(AND(B1347='Dropdown Answer Key'!$B$13,F1347="Unknown"),"Unknown SL",IF(AND(B1347='Dropdown Answer Key'!$B$14,OR(E1347="Lead",E1347="U, May have L",E1347="COM",E1347="")),"Lead",IF(AND(B1347='Dropdown Answer Key'!$B$14,OR(F1347="Lead",F1347="U, May have L",F1347="COM",F1347="")),"Lead",IF(AND(B1347='Dropdown Answer Key'!$B$14,OR(AND(E1347="GALV",H1347="Y"),AND(E1347="GALV",H1347="UN"),AND(E1347="GALV",H1347=""),AND(F1347="GALV",H1347="Y"),AND(F1347="GALV",H1347="UN"),AND(F1347="GALV",H1347=""),AND(F1347="GALV",I1347="Y"),AND(F1347="GALV",I1347="UN"),AND(F1347="GALV",I1347=""))),"GRR",IF(AND(B1347='Dropdown Answer Key'!$B$14,OR(E1347="Unknown",F1347="Unknown")),"Unknown SL","Non Lead")))))))))))</f>
        <v>ERROR</v>
      </c>
      <c r="T1347" s="122" t="str">
        <f>IF(OR(M1347="",Q1347="",S1347="ERROR"),"BLANK",IF((AND(M1347='Dropdown Answer Key'!$B$25,OR('Service Line Inventory'!S1347="Lead",S1347="Unknown SL"))),"Tier 1",IF(AND('Service Line Inventory'!M1347='Dropdown Answer Key'!$B$26,OR('Service Line Inventory'!S1347="Lead",S1347="Unknown SL")),"Tier 2",IF(AND('Service Line Inventory'!M1347='Dropdown Answer Key'!$B$27,OR('Service Line Inventory'!S1347="Lead",S1347="Unknown SL")),"Tier 2",IF('Service Line Inventory'!S1347="GRR","Tier 3",IF((AND('Service Line Inventory'!M1347='Dropdown Answer Key'!$B$25,'Service Line Inventory'!Q1347='Dropdown Answer Key'!$M$25,O1347='Dropdown Answer Key'!$G$27,'Service Line Inventory'!P1347='Dropdown Answer Key'!$J$27,S1347="Non Lead")),"Tier 4",IF((AND('Service Line Inventory'!M1347='Dropdown Answer Key'!$B$25,'Service Line Inventory'!Q1347='Dropdown Answer Key'!$M$25,O1347='Dropdown Answer Key'!$G$27,S1347="Non Lead")),"Tier 4",IF((AND('Service Line Inventory'!M1347='Dropdown Answer Key'!$B$25,'Service Line Inventory'!Q1347='Dropdown Answer Key'!$M$25,'Service Line Inventory'!P1347='Dropdown Answer Key'!$J$27,S1347="Non Lead")),"Tier 4","Tier 5"))))))))</f>
        <v>BLANK</v>
      </c>
      <c r="U1347" s="123" t="str">
        <f t="shared" si="81"/>
        <v>ERROR</v>
      </c>
      <c r="V1347" s="122" t="str">
        <f t="shared" si="82"/>
        <v>ERROR</v>
      </c>
      <c r="W1347" s="122" t="str">
        <f t="shared" si="83"/>
        <v>NO</v>
      </c>
      <c r="X1347" s="116"/>
      <c r="Y1347" s="105"/>
      <c r="Z1347" s="85"/>
    </row>
    <row r="1348" spans="1:26">
      <c r="A1348" s="80"/>
      <c r="B1348" s="80"/>
      <c r="C1348" s="111"/>
      <c r="D1348" s="81"/>
      <c r="E1348" s="111"/>
      <c r="F1348" s="111"/>
      <c r="G1348" s="113"/>
      <c r="H1348" s="101"/>
      <c r="I1348" s="81"/>
      <c r="J1348" s="82"/>
      <c r="K1348" s="81"/>
      <c r="L1348" s="101" t="str">
        <f t="shared" si="80"/>
        <v>ERROR</v>
      </c>
      <c r="M1348" s="117"/>
      <c r="N1348" s="81"/>
      <c r="O1348" s="81"/>
      <c r="P1348" s="81"/>
      <c r="Q1348" s="80"/>
      <c r="R1348" s="81"/>
      <c r="S1348" s="106" t="str">
        <f>IF(OR(B1348="",$C$3="",$G$3=""),"ERROR",IF(AND(B1348='Dropdown Answer Key'!$B$12,OR(E1348="Lead",E1348="U, May have L",E1348="COM",E1348="")),"Lead",IF(AND(B1348='Dropdown Answer Key'!$B$12,OR(AND(E1348="GALV",H1348="Y"),AND(E1348="GALV",H1348="UN"),AND(E1348="GALV",H1348=""))),"GRR",IF(AND(B1348='Dropdown Answer Key'!$B$12,E1348="Unknown"),"Unknown SL",IF(AND(B1348='Dropdown Answer Key'!$B$13,OR(F1348="Lead",F1348="U, May have L",F1348="COM",F1348="")),"Lead",IF(AND(B1348='Dropdown Answer Key'!$B$13,OR(AND(F1348="GALV",H1348="Y"),AND(F1348="GALV",H1348="UN"),AND(F1348="GALV",H1348=""))),"GRR",IF(AND(B1348='Dropdown Answer Key'!$B$13,F1348="Unknown"),"Unknown SL",IF(AND(B1348='Dropdown Answer Key'!$B$14,OR(E1348="Lead",E1348="U, May have L",E1348="COM",E1348="")),"Lead",IF(AND(B1348='Dropdown Answer Key'!$B$14,OR(F1348="Lead",F1348="U, May have L",F1348="COM",F1348="")),"Lead",IF(AND(B1348='Dropdown Answer Key'!$B$14,OR(AND(E1348="GALV",H1348="Y"),AND(E1348="GALV",H1348="UN"),AND(E1348="GALV",H1348=""),AND(F1348="GALV",H1348="Y"),AND(F1348="GALV",H1348="UN"),AND(F1348="GALV",H1348=""),AND(F1348="GALV",I1348="Y"),AND(F1348="GALV",I1348="UN"),AND(F1348="GALV",I1348=""))),"GRR",IF(AND(B1348='Dropdown Answer Key'!$B$14,OR(E1348="Unknown",F1348="Unknown")),"Unknown SL","Non Lead")))))))))))</f>
        <v>ERROR</v>
      </c>
      <c r="T1348" s="83" t="str">
        <f>IF(OR(M1348="",Q1348="",S1348="ERROR"),"BLANK",IF((AND(M1348='Dropdown Answer Key'!$B$25,OR('Service Line Inventory'!S1348="Lead",S1348="Unknown SL"))),"Tier 1",IF(AND('Service Line Inventory'!M1348='Dropdown Answer Key'!$B$26,OR('Service Line Inventory'!S1348="Lead",S1348="Unknown SL")),"Tier 2",IF(AND('Service Line Inventory'!M1348='Dropdown Answer Key'!$B$27,OR('Service Line Inventory'!S1348="Lead",S1348="Unknown SL")),"Tier 2",IF('Service Line Inventory'!S1348="GRR","Tier 3",IF((AND('Service Line Inventory'!M1348='Dropdown Answer Key'!$B$25,'Service Line Inventory'!Q1348='Dropdown Answer Key'!$M$25,O1348='Dropdown Answer Key'!$G$27,'Service Line Inventory'!P1348='Dropdown Answer Key'!$J$27,S1348="Non Lead")),"Tier 4",IF((AND('Service Line Inventory'!M1348='Dropdown Answer Key'!$B$25,'Service Line Inventory'!Q1348='Dropdown Answer Key'!$M$25,O1348='Dropdown Answer Key'!$G$27,S1348="Non Lead")),"Tier 4",IF((AND('Service Line Inventory'!M1348='Dropdown Answer Key'!$B$25,'Service Line Inventory'!Q1348='Dropdown Answer Key'!$M$25,'Service Line Inventory'!P1348='Dropdown Answer Key'!$J$27,S1348="Non Lead")),"Tier 4","Tier 5"))))))))</f>
        <v>BLANK</v>
      </c>
      <c r="U1348" s="109" t="str">
        <f t="shared" si="81"/>
        <v>ERROR</v>
      </c>
      <c r="V1348" s="83" t="str">
        <f t="shared" si="82"/>
        <v>ERROR</v>
      </c>
      <c r="W1348" s="83" t="str">
        <f t="shared" si="83"/>
        <v>NO</v>
      </c>
      <c r="X1348" s="115"/>
      <c r="Y1348" s="84"/>
      <c r="Z1348" s="85"/>
    </row>
    <row r="1349" spans="1:26">
      <c r="A1349" s="89"/>
      <c r="B1349" s="90"/>
      <c r="C1349" s="112"/>
      <c r="D1349" s="90"/>
      <c r="E1349" s="112"/>
      <c r="F1349" s="112"/>
      <c r="G1349" s="114"/>
      <c r="H1349" s="102"/>
      <c r="I1349" s="90"/>
      <c r="J1349" s="91"/>
      <c r="K1349" s="90"/>
      <c r="L1349" s="102" t="str">
        <f t="shared" si="80"/>
        <v>ERROR</v>
      </c>
      <c r="M1349" s="118"/>
      <c r="N1349" s="90"/>
      <c r="O1349" s="90"/>
      <c r="P1349" s="90"/>
      <c r="Q1349" s="89"/>
      <c r="R1349" s="90"/>
      <c r="S1349" s="121" t="str">
        <f>IF(OR(B1349="",$C$3="",$G$3=""),"ERROR",IF(AND(B1349='Dropdown Answer Key'!$B$12,OR(E1349="Lead",E1349="U, May have L",E1349="COM",E1349="")),"Lead",IF(AND(B1349='Dropdown Answer Key'!$B$12,OR(AND(E1349="GALV",H1349="Y"),AND(E1349="GALV",H1349="UN"),AND(E1349="GALV",H1349=""))),"GRR",IF(AND(B1349='Dropdown Answer Key'!$B$12,E1349="Unknown"),"Unknown SL",IF(AND(B1349='Dropdown Answer Key'!$B$13,OR(F1349="Lead",F1349="U, May have L",F1349="COM",F1349="")),"Lead",IF(AND(B1349='Dropdown Answer Key'!$B$13,OR(AND(F1349="GALV",H1349="Y"),AND(F1349="GALV",H1349="UN"),AND(F1349="GALV",H1349=""))),"GRR",IF(AND(B1349='Dropdown Answer Key'!$B$13,F1349="Unknown"),"Unknown SL",IF(AND(B1349='Dropdown Answer Key'!$B$14,OR(E1349="Lead",E1349="U, May have L",E1349="COM",E1349="")),"Lead",IF(AND(B1349='Dropdown Answer Key'!$B$14,OR(F1349="Lead",F1349="U, May have L",F1349="COM",F1349="")),"Lead",IF(AND(B1349='Dropdown Answer Key'!$B$14,OR(AND(E1349="GALV",H1349="Y"),AND(E1349="GALV",H1349="UN"),AND(E1349="GALV",H1349=""),AND(F1349="GALV",H1349="Y"),AND(F1349="GALV",H1349="UN"),AND(F1349="GALV",H1349=""),AND(F1349="GALV",I1349="Y"),AND(F1349="GALV",I1349="UN"),AND(F1349="GALV",I1349=""))),"GRR",IF(AND(B1349='Dropdown Answer Key'!$B$14,OR(E1349="Unknown",F1349="Unknown")),"Unknown SL","Non Lead")))))))))))</f>
        <v>ERROR</v>
      </c>
      <c r="T1349" s="122" t="str">
        <f>IF(OR(M1349="",Q1349="",S1349="ERROR"),"BLANK",IF((AND(M1349='Dropdown Answer Key'!$B$25,OR('Service Line Inventory'!S1349="Lead",S1349="Unknown SL"))),"Tier 1",IF(AND('Service Line Inventory'!M1349='Dropdown Answer Key'!$B$26,OR('Service Line Inventory'!S1349="Lead",S1349="Unknown SL")),"Tier 2",IF(AND('Service Line Inventory'!M1349='Dropdown Answer Key'!$B$27,OR('Service Line Inventory'!S1349="Lead",S1349="Unknown SL")),"Tier 2",IF('Service Line Inventory'!S1349="GRR","Tier 3",IF((AND('Service Line Inventory'!M1349='Dropdown Answer Key'!$B$25,'Service Line Inventory'!Q1349='Dropdown Answer Key'!$M$25,O1349='Dropdown Answer Key'!$G$27,'Service Line Inventory'!P1349='Dropdown Answer Key'!$J$27,S1349="Non Lead")),"Tier 4",IF((AND('Service Line Inventory'!M1349='Dropdown Answer Key'!$B$25,'Service Line Inventory'!Q1349='Dropdown Answer Key'!$M$25,O1349='Dropdown Answer Key'!$G$27,S1349="Non Lead")),"Tier 4",IF((AND('Service Line Inventory'!M1349='Dropdown Answer Key'!$B$25,'Service Line Inventory'!Q1349='Dropdown Answer Key'!$M$25,'Service Line Inventory'!P1349='Dropdown Answer Key'!$J$27,S1349="Non Lead")),"Tier 4","Tier 5"))))))))</f>
        <v>BLANK</v>
      </c>
      <c r="U1349" s="123" t="str">
        <f t="shared" si="81"/>
        <v>ERROR</v>
      </c>
      <c r="V1349" s="122" t="str">
        <f t="shared" si="82"/>
        <v>ERROR</v>
      </c>
      <c r="W1349" s="122" t="str">
        <f t="shared" si="83"/>
        <v>NO</v>
      </c>
      <c r="X1349" s="116"/>
      <c r="Y1349" s="105"/>
      <c r="Z1349" s="85"/>
    </row>
    <row r="1350" spans="1:26">
      <c r="A1350" s="80"/>
      <c r="B1350" s="80"/>
      <c r="C1350" s="111"/>
      <c r="D1350" s="81"/>
      <c r="E1350" s="111"/>
      <c r="F1350" s="111"/>
      <c r="G1350" s="113"/>
      <c r="H1350" s="101"/>
      <c r="I1350" s="81"/>
      <c r="J1350" s="82"/>
      <c r="K1350" s="81"/>
      <c r="L1350" s="101" t="str">
        <f t="shared" si="80"/>
        <v>ERROR</v>
      </c>
      <c r="M1350" s="117"/>
      <c r="N1350" s="81"/>
      <c r="O1350" s="81"/>
      <c r="P1350" s="81"/>
      <c r="Q1350" s="80"/>
      <c r="R1350" s="81"/>
      <c r="S1350" s="106" t="str">
        <f>IF(OR(B1350="",$C$3="",$G$3=""),"ERROR",IF(AND(B1350='Dropdown Answer Key'!$B$12,OR(E1350="Lead",E1350="U, May have L",E1350="COM",E1350="")),"Lead",IF(AND(B1350='Dropdown Answer Key'!$B$12,OR(AND(E1350="GALV",H1350="Y"),AND(E1350="GALV",H1350="UN"),AND(E1350="GALV",H1350=""))),"GRR",IF(AND(B1350='Dropdown Answer Key'!$B$12,E1350="Unknown"),"Unknown SL",IF(AND(B1350='Dropdown Answer Key'!$B$13,OR(F1350="Lead",F1350="U, May have L",F1350="COM",F1350="")),"Lead",IF(AND(B1350='Dropdown Answer Key'!$B$13,OR(AND(F1350="GALV",H1350="Y"),AND(F1350="GALV",H1350="UN"),AND(F1350="GALV",H1350=""))),"GRR",IF(AND(B1350='Dropdown Answer Key'!$B$13,F1350="Unknown"),"Unknown SL",IF(AND(B1350='Dropdown Answer Key'!$B$14,OR(E1350="Lead",E1350="U, May have L",E1350="COM",E1350="")),"Lead",IF(AND(B1350='Dropdown Answer Key'!$B$14,OR(F1350="Lead",F1350="U, May have L",F1350="COM",F1350="")),"Lead",IF(AND(B1350='Dropdown Answer Key'!$B$14,OR(AND(E1350="GALV",H1350="Y"),AND(E1350="GALV",H1350="UN"),AND(E1350="GALV",H1350=""),AND(F1350="GALV",H1350="Y"),AND(F1350="GALV",H1350="UN"),AND(F1350="GALV",H1350=""),AND(F1350="GALV",I1350="Y"),AND(F1350="GALV",I1350="UN"),AND(F1350="GALV",I1350=""))),"GRR",IF(AND(B1350='Dropdown Answer Key'!$B$14,OR(E1350="Unknown",F1350="Unknown")),"Unknown SL","Non Lead")))))))))))</f>
        <v>ERROR</v>
      </c>
      <c r="T1350" s="83" t="str">
        <f>IF(OR(M1350="",Q1350="",S1350="ERROR"),"BLANK",IF((AND(M1350='Dropdown Answer Key'!$B$25,OR('Service Line Inventory'!S1350="Lead",S1350="Unknown SL"))),"Tier 1",IF(AND('Service Line Inventory'!M1350='Dropdown Answer Key'!$B$26,OR('Service Line Inventory'!S1350="Lead",S1350="Unknown SL")),"Tier 2",IF(AND('Service Line Inventory'!M1350='Dropdown Answer Key'!$B$27,OR('Service Line Inventory'!S1350="Lead",S1350="Unknown SL")),"Tier 2",IF('Service Line Inventory'!S1350="GRR","Tier 3",IF((AND('Service Line Inventory'!M1350='Dropdown Answer Key'!$B$25,'Service Line Inventory'!Q1350='Dropdown Answer Key'!$M$25,O1350='Dropdown Answer Key'!$G$27,'Service Line Inventory'!P1350='Dropdown Answer Key'!$J$27,S1350="Non Lead")),"Tier 4",IF((AND('Service Line Inventory'!M1350='Dropdown Answer Key'!$B$25,'Service Line Inventory'!Q1350='Dropdown Answer Key'!$M$25,O1350='Dropdown Answer Key'!$G$27,S1350="Non Lead")),"Tier 4",IF((AND('Service Line Inventory'!M1350='Dropdown Answer Key'!$B$25,'Service Line Inventory'!Q1350='Dropdown Answer Key'!$M$25,'Service Line Inventory'!P1350='Dropdown Answer Key'!$J$27,S1350="Non Lead")),"Tier 4","Tier 5"))))))))</f>
        <v>BLANK</v>
      </c>
      <c r="U1350" s="109" t="str">
        <f t="shared" si="81"/>
        <v>ERROR</v>
      </c>
      <c r="V1350" s="83" t="str">
        <f t="shared" si="82"/>
        <v>ERROR</v>
      </c>
      <c r="W1350" s="83" t="str">
        <f t="shared" si="83"/>
        <v>NO</v>
      </c>
      <c r="X1350" s="115"/>
      <c r="Y1350" s="84"/>
      <c r="Z1350" s="85"/>
    </row>
    <row r="1351" spans="1:26">
      <c r="A1351" s="89"/>
      <c r="B1351" s="90"/>
      <c r="C1351" s="112"/>
      <c r="D1351" s="90"/>
      <c r="E1351" s="112"/>
      <c r="F1351" s="112"/>
      <c r="G1351" s="114"/>
      <c r="H1351" s="102"/>
      <c r="I1351" s="90"/>
      <c r="J1351" s="91"/>
      <c r="K1351" s="90"/>
      <c r="L1351" s="102" t="str">
        <f t="shared" si="80"/>
        <v>ERROR</v>
      </c>
      <c r="M1351" s="118"/>
      <c r="N1351" s="90"/>
      <c r="O1351" s="90"/>
      <c r="P1351" s="90"/>
      <c r="Q1351" s="89"/>
      <c r="R1351" s="90"/>
      <c r="S1351" s="121" t="str">
        <f>IF(OR(B1351="",$C$3="",$G$3=""),"ERROR",IF(AND(B1351='Dropdown Answer Key'!$B$12,OR(E1351="Lead",E1351="U, May have L",E1351="COM",E1351="")),"Lead",IF(AND(B1351='Dropdown Answer Key'!$B$12,OR(AND(E1351="GALV",H1351="Y"),AND(E1351="GALV",H1351="UN"),AND(E1351="GALV",H1351=""))),"GRR",IF(AND(B1351='Dropdown Answer Key'!$B$12,E1351="Unknown"),"Unknown SL",IF(AND(B1351='Dropdown Answer Key'!$B$13,OR(F1351="Lead",F1351="U, May have L",F1351="COM",F1351="")),"Lead",IF(AND(B1351='Dropdown Answer Key'!$B$13,OR(AND(F1351="GALV",H1351="Y"),AND(F1351="GALV",H1351="UN"),AND(F1351="GALV",H1351=""))),"GRR",IF(AND(B1351='Dropdown Answer Key'!$B$13,F1351="Unknown"),"Unknown SL",IF(AND(B1351='Dropdown Answer Key'!$B$14,OR(E1351="Lead",E1351="U, May have L",E1351="COM",E1351="")),"Lead",IF(AND(B1351='Dropdown Answer Key'!$B$14,OR(F1351="Lead",F1351="U, May have L",F1351="COM",F1351="")),"Lead",IF(AND(B1351='Dropdown Answer Key'!$B$14,OR(AND(E1351="GALV",H1351="Y"),AND(E1351="GALV",H1351="UN"),AND(E1351="GALV",H1351=""),AND(F1351="GALV",H1351="Y"),AND(F1351="GALV",H1351="UN"),AND(F1351="GALV",H1351=""),AND(F1351="GALV",I1351="Y"),AND(F1351="GALV",I1351="UN"),AND(F1351="GALV",I1351=""))),"GRR",IF(AND(B1351='Dropdown Answer Key'!$B$14,OR(E1351="Unknown",F1351="Unknown")),"Unknown SL","Non Lead")))))))))))</f>
        <v>ERROR</v>
      </c>
      <c r="T1351" s="122" t="str">
        <f>IF(OR(M1351="",Q1351="",S1351="ERROR"),"BLANK",IF((AND(M1351='Dropdown Answer Key'!$B$25,OR('Service Line Inventory'!S1351="Lead",S1351="Unknown SL"))),"Tier 1",IF(AND('Service Line Inventory'!M1351='Dropdown Answer Key'!$B$26,OR('Service Line Inventory'!S1351="Lead",S1351="Unknown SL")),"Tier 2",IF(AND('Service Line Inventory'!M1351='Dropdown Answer Key'!$B$27,OR('Service Line Inventory'!S1351="Lead",S1351="Unknown SL")),"Tier 2",IF('Service Line Inventory'!S1351="GRR","Tier 3",IF((AND('Service Line Inventory'!M1351='Dropdown Answer Key'!$B$25,'Service Line Inventory'!Q1351='Dropdown Answer Key'!$M$25,O1351='Dropdown Answer Key'!$G$27,'Service Line Inventory'!P1351='Dropdown Answer Key'!$J$27,S1351="Non Lead")),"Tier 4",IF((AND('Service Line Inventory'!M1351='Dropdown Answer Key'!$B$25,'Service Line Inventory'!Q1351='Dropdown Answer Key'!$M$25,O1351='Dropdown Answer Key'!$G$27,S1351="Non Lead")),"Tier 4",IF((AND('Service Line Inventory'!M1351='Dropdown Answer Key'!$B$25,'Service Line Inventory'!Q1351='Dropdown Answer Key'!$M$25,'Service Line Inventory'!P1351='Dropdown Answer Key'!$J$27,S1351="Non Lead")),"Tier 4","Tier 5"))))))))</f>
        <v>BLANK</v>
      </c>
      <c r="U1351" s="123" t="str">
        <f t="shared" si="81"/>
        <v>ERROR</v>
      </c>
      <c r="V1351" s="122" t="str">
        <f t="shared" si="82"/>
        <v>ERROR</v>
      </c>
      <c r="W1351" s="122" t="str">
        <f t="shared" si="83"/>
        <v>NO</v>
      </c>
      <c r="X1351" s="116"/>
      <c r="Y1351" s="105"/>
      <c r="Z1351" s="85"/>
    </row>
    <row r="1352" spans="1:26">
      <c r="A1352" s="80"/>
      <c r="B1352" s="80"/>
      <c r="C1352" s="111"/>
      <c r="D1352" s="81"/>
      <c r="E1352" s="111"/>
      <c r="F1352" s="111"/>
      <c r="G1352" s="113"/>
      <c r="H1352" s="101"/>
      <c r="I1352" s="81"/>
      <c r="J1352" s="82"/>
      <c r="K1352" s="81"/>
      <c r="L1352" s="101" t="str">
        <f t="shared" ref="L1352:L1415" si="84">S1352</f>
        <v>ERROR</v>
      </c>
      <c r="M1352" s="117"/>
      <c r="N1352" s="81"/>
      <c r="O1352" s="81"/>
      <c r="P1352" s="81"/>
      <c r="Q1352" s="80"/>
      <c r="R1352" s="81"/>
      <c r="S1352" s="106" t="str">
        <f>IF(OR(B1352="",$C$3="",$G$3=""),"ERROR",IF(AND(B1352='Dropdown Answer Key'!$B$12,OR(E1352="Lead",E1352="U, May have L",E1352="COM",E1352="")),"Lead",IF(AND(B1352='Dropdown Answer Key'!$B$12,OR(AND(E1352="GALV",H1352="Y"),AND(E1352="GALV",H1352="UN"),AND(E1352="GALV",H1352=""))),"GRR",IF(AND(B1352='Dropdown Answer Key'!$B$12,E1352="Unknown"),"Unknown SL",IF(AND(B1352='Dropdown Answer Key'!$B$13,OR(F1352="Lead",F1352="U, May have L",F1352="COM",F1352="")),"Lead",IF(AND(B1352='Dropdown Answer Key'!$B$13,OR(AND(F1352="GALV",H1352="Y"),AND(F1352="GALV",H1352="UN"),AND(F1352="GALV",H1352=""))),"GRR",IF(AND(B1352='Dropdown Answer Key'!$B$13,F1352="Unknown"),"Unknown SL",IF(AND(B1352='Dropdown Answer Key'!$B$14,OR(E1352="Lead",E1352="U, May have L",E1352="COM",E1352="")),"Lead",IF(AND(B1352='Dropdown Answer Key'!$B$14,OR(F1352="Lead",F1352="U, May have L",F1352="COM",F1352="")),"Lead",IF(AND(B1352='Dropdown Answer Key'!$B$14,OR(AND(E1352="GALV",H1352="Y"),AND(E1352="GALV",H1352="UN"),AND(E1352="GALV",H1352=""),AND(F1352="GALV",H1352="Y"),AND(F1352="GALV",H1352="UN"),AND(F1352="GALV",H1352=""),AND(F1352="GALV",I1352="Y"),AND(F1352="GALV",I1352="UN"),AND(F1352="GALV",I1352=""))),"GRR",IF(AND(B1352='Dropdown Answer Key'!$B$14,OR(E1352="Unknown",F1352="Unknown")),"Unknown SL","Non Lead")))))))))))</f>
        <v>ERROR</v>
      </c>
      <c r="T1352" s="83" t="str">
        <f>IF(OR(M1352="",Q1352="",S1352="ERROR"),"BLANK",IF((AND(M1352='Dropdown Answer Key'!$B$25,OR('Service Line Inventory'!S1352="Lead",S1352="Unknown SL"))),"Tier 1",IF(AND('Service Line Inventory'!M1352='Dropdown Answer Key'!$B$26,OR('Service Line Inventory'!S1352="Lead",S1352="Unknown SL")),"Tier 2",IF(AND('Service Line Inventory'!M1352='Dropdown Answer Key'!$B$27,OR('Service Line Inventory'!S1352="Lead",S1352="Unknown SL")),"Tier 2",IF('Service Line Inventory'!S1352="GRR","Tier 3",IF((AND('Service Line Inventory'!M1352='Dropdown Answer Key'!$B$25,'Service Line Inventory'!Q1352='Dropdown Answer Key'!$M$25,O1352='Dropdown Answer Key'!$G$27,'Service Line Inventory'!P1352='Dropdown Answer Key'!$J$27,S1352="Non Lead")),"Tier 4",IF((AND('Service Line Inventory'!M1352='Dropdown Answer Key'!$B$25,'Service Line Inventory'!Q1352='Dropdown Answer Key'!$M$25,O1352='Dropdown Answer Key'!$G$27,S1352="Non Lead")),"Tier 4",IF((AND('Service Line Inventory'!M1352='Dropdown Answer Key'!$B$25,'Service Line Inventory'!Q1352='Dropdown Answer Key'!$M$25,'Service Line Inventory'!P1352='Dropdown Answer Key'!$J$27,S1352="Non Lead")),"Tier 4","Tier 5"))))))))</f>
        <v>BLANK</v>
      </c>
      <c r="U1352" s="109" t="str">
        <f t="shared" si="81"/>
        <v>ERROR</v>
      </c>
      <c r="V1352" s="83" t="str">
        <f t="shared" si="82"/>
        <v>ERROR</v>
      </c>
      <c r="W1352" s="83" t="str">
        <f t="shared" si="83"/>
        <v>NO</v>
      </c>
      <c r="X1352" s="115"/>
      <c r="Y1352" s="84"/>
      <c r="Z1352" s="85"/>
    </row>
    <row r="1353" spans="1:26">
      <c r="A1353" s="89"/>
      <c r="B1353" s="90"/>
      <c r="C1353" s="112"/>
      <c r="D1353" s="90"/>
      <c r="E1353" s="112"/>
      <c r="F1353" s="112"/>
      <c r="G1353" s="114"/>
      <c r="H1353" s="102"/>
      <c r="I1353" s="90"/>
      <c r="J1353" s="91"/>
      <c r="K1353" s="90"/>
      <c r="L1353" s="102" t="str">
        <f t="shared" si="84"/>
        <v>ERROR</v>
      </c>
      <c r="M1353" s="118"/>
      <c r="N1353" s="90"/>
      <c r="O1353" s="90"/>
      <c r="P1353" s="90"/>
      <c r="Q1353" s="89"/>
      <c r="R1353" s="90"/>
      <c r="S1353" s="121" t="str">
        <f>IF(OR(B1353="",$C$3="",$G$3=""),"ERROR",IF(AND(B1353='Dropdown Answer Key'!$B$12,OR(E1353="Lead",E1353="U, May have L",E1353="COM",E1353="")),"Lead",IF(AND(B1353='Dropdown Answer Key'!$B$12,OR(AND(E1353="GALV",H1353="Y"),AND(E1353="GALV",H1353="UN"),AND(E1353="GALV",H1353=""))),"GRR",IF(AND(B1353='Dropdown Answer Key'!$B$12,E1353="Unknown"),"Unknown SL",IF(AND(B1353='Dropdown Answer Key'!$B$13,OR(F1353="Lead",F1353="U, May have L",F1353="COM",F1353="")),"Lead",IF(AND(B1353='Dropdown Answer Key'!$B$13,OR(AND(F1353="GALV",H1353="Y"),AND(F1353="GALV",H1353="UN"),AND(F1353="GALV",H1353=""))),"GRR",IF(AND(B1353='Dropdown Answer Key'!$B$13,F1353="Unknown"),"Unknown SL",IF(AND(B1353='Dropdown Answer Key'!$B$14,OR(E1353="Lead",E1353="U, May have L",E1353="COM",E1353="")),"Lead",IF(AND(B1353='Dropdown Answer Key'!$B$14,OR(F1353="Lead",F1353="U, May have L",F1353="COM",F1353="")),"Lead",IF(AND(B1353='Dropdown Answer Key'!$B$14,OR(AND(E1353="GALV",H1353="Y"),AND(E1353="GALV",H1353="UN"),AND(E1353="GALV",H1353=""),AND(F1353="GALV",H1353="Y"),AND(F1353="GALV",H1353="UN"),AND(F1353="GALV",H1353=""),AND(F1353="GALV",I1353="Y"),AND(F1353="GALV",I1353="UN"),AND(F1353="GALV",I1353=""))),"GRR",IF(AND(B1353='Dropdown Answer Key'!$B$14,OR(E1353="Unknown",F1353="Unknown")),"Unknown SL","Non Lead")))))))))))</f>
        <v>ERROR</v>
      </c>
      <c r="T1353" s="122" t="str">
        <f>IF(OR(M1353="",Q1353="",S1353="ERROR"),"BLANK",IF((AND(M1353='Dropdown Answer Key'!$B$25,OR('Service Line Inventory'!S1353="Lead",S1353="Unknown SL"))),"Tier 1",IF(AND('Service Line Inventory'!M1353='Dropdown Answer Key'!$B$26,OR('Service Line Inventory'!S1353="Lead",S1353="Unknown SL")),"Tier 2",IF(AND('Service Line Inventory'!M1353='Dropdown Answer Key'!$B$27,OR('Service Line Inventory'!S1353="Lead",S1353="Unknown SL")),"Tier 2",IF('Service Line Inventory'!S1353="GRR","Tier 3",IF((AND('Service Line Inventory'!M1353='Dropdown Answer Key'!$B$25,'Service Line Inventory'!Q1353='Dropdown Answer Key'!$M$25,O1353='Dropdown Answer Key'!$G$27,'Service Line Inventory'!P1353='Dropdown Answer Key'!$J$27,S1353="Non Lead")),"Tier 4",IF((AND('Service Line Inventory'!M1353='Dropdown Answer Key'!$B$25,'Service Line Inventory'!Q1353='Dropdown Answer Key'!$M$25,O1353='Dropdown Answer Key'!$G$27,S1353="Non Lead")),"Tier 4",IF((AND('Service Line Inventory'!M1353='Dropdown Answer Key'!$B$25,'Service Line Inventory'!Q1353='Dropdown Answer Key'!$M$25,'Service Line Inventory'!P1353='Dropdown Answer Key'!$J$27,S1353="Non Lead")),"Tier 4","Tier 5"))))))))</f>
        <v>BLANK</v>
      </c>
      <c r="U1353" s="123" t="str">
        <f t="shared" ref="U1353:U1416" si="85">IF(OR(S1353="LEAD",S1353="GRR",S1353="Unknown SL"),"YES",IF(S1353="ERROR","ERROR","NO"))</f>
        <v>ERROR</v>
      </c>
      <c r="V1353" s="122" t="str">
        <f t="shared" ref="V1353:V1416" si="86">IF((OR(S1353="LEAD",S1353="GRR",S1353="Unknown SL")),"YES",IF(S1353="ERROR","ERROR","NO"))</f>
        <v>ERROR</v>
      </c>
      <c r="W1353" s="122" t="str">
        <f t="shared" ref="W1353:W1416" si="87">IF(V1353="YES","YES","NO")</f>
        <v>NO</v>
      </c>
      <c r="X1353" s="116"/>
      <c r="Y1353" s="105"/>
      <c r="Z1353" s="85"/>
    </row>
    <row r="1354" spans="1:26">
      <c r="A1354" s="80"/>
      <c r="B1354" s="80"/>
      <c r="C1354" s="111"/>
      <c r="D1354" s="81"/>
      <c r="E1354" s="111"/>
      <c r="F1354" s="111"/>
      <c r="G1354" s="113"/>
      <c r="H1354" s="101"/>
      <c r="I1354" s="81"/>
      <c r="J1354" s="82"/>
      <c r="K1354" s="81"/>
      <c r="L1354" s="101" t="str">
        <f t="shared" si="84"/>
        <v>ERROR</v>
      </c>
      <c r="M1354" s="117"/>
      <c r="N1354" s="81"/>
      <c r="O1354" s="81"/>
      <c r="P1354" s="81"/>
      <c r="Q1354" s="80"/>
      <c r="R1354" s="81"/>
      <c r="S1354" s="106" t="str">
        <f>IF(OR(B1354="",$C$3="",$G$3=""),"ERROR",IF(AND(B1354='Dropdown Answer Key'!$B$12,OR(E1354="Lead",E1354="U, May have L",E1354="COM",E1354="")),"Lead",IF(AND(B1354='Dropdown Answer Key'!$B$12,OR(AND(E1354="GALV",H1354="Y"),AND(E1354="GALV",H1354="UN"),AND(E1354="GALV",H1354=""))),"GRR",IF(AND(B1354='Dropdown Answer Key'!$B$12,E1354="Unknown"),"Unknown SL",IF(AND(B1354='Dropdown Answer Key'!$B$13,OR(F1354="Lead",F1354="U, May have L",F1354="COM",F1354="")),"Lead",IF(AND(B1354='Dropdown Answer Key'!$B$13,OR(AND(F1354="GALV",H1354="Y"),AND(F1354="GALV",H1354="UN"),AND(F1354="GALV",H1354=""))),"GRR",IF(AND(B1354='Dropdown Answer Key'!$B$13,F1354="Unknown"),"Unknown SL",IF(AND(B1354='Dropdown Answer Key'!$B$14,OR(E1354="Lead",E1354="U, May have L",E1354="COM",E1354="")),"Lead",IF(AND(B1354='Dropdown Answer Key'!$B$14,OR(F1354="Lead",F1354="U, May have L",F1354="COM",F1354="")),"Lead",IF(AND(B1354='Dropdown Answer Key'!$B$14,OR(AND(E1354="GALV",H1354="Y"),AND(E1354="GALV",H1354="UN"),AND(E1354="GALV",H1354=""),AND(F1354="GALV",H1354="Y"),AND(F1354="GALV",H1354="UN"),AND(F1354="GALV",H1354=""),AND(F1354="GALV",I1354="Y"),AND(F1354="GALV",I1354="UN"),AND(F1354="GALV",I1354=""))),"GRR",IF(AND(B1354='Dropdown Answer Key'!$B$14,OR(E1354="Unknown",F1354="Unknown")),"Unknown SL","Non Lead")))))))))))</f>
        <v>ERROR</v>
      </c>
      <c r="T1354" s="83" t="str">
        <f>IF(OR(M1354="",Q1354="",S1354="ERROR"),"BLANK",IF((AND(M1354='Dropdown Answer Key'!$B$25,OR('Service Line Inventory'!S1354="Lead",S1354="Unknown SL"))),"Tier 1",IF(AND('Service Line Inventory'!M1354='Dropdown Answer Key'!$B$26,OR('Service Line Inventory'!S1354="Lead",S1354="Unknown SL")),"Tier 2",IF(AND('Service Line Inventory'!M1354='Dropdown Answer Key'!$B$27,OR('Service Line Inventory'!S1354="Lead",S1354="Unknown SL")),"Tier 2",IF('Service Line Inventory'!S1354="GRR","Tier 3",IF((AND('Service Line Inventory'!M1354='Dropdown Answer Key'!$B$25,'Service Line Inventory'!Q1354='Dropdown Answer Key'!$M$25,O1354='Dropdown Answer Key'!$G$27,'Service Line Inventory'!P1354='Dropdown Answer Key'!$J$27,S1354="Non Lead")),"Tier 4",IF((AND('Service Line Inventory'!M1354='Dropdown Answer Key'!$B$25,'Service Line Inventory'!Q1354='Dropdown Answer Key'!$M$25,O1354='Dropdown Answer Key'!$G$27,S1354="Non Lead")),"Tier 4",IF((AND('Service Line Inventory'!M1354='Dropdown Answer Key'!$B$25,'Service Line Inventory'!Q1354='Dropdown Answer Key'!$M$25,'Service Line Inventory'!P1354='Dropdown Answer Key'!$J$27,S1354="Non Lead")),"Tier 4","Tier 5"))))))))</f>
        <v>BLANK</v>
      </c>
      <c r="U1354" s="109" t="str">
        <f t="shared" si="85"/>
        <v>ERROR</v>
      </c>
      <c r="V1354" s="83" t="str">
        <f t="shared" si="86"/>
        <v>ERROR</v>
      </c>
      <c r="W1354" s="83" t="str">
        <f t="shared" si="87"/>
        <v>NO</v>
      </c>
      <c r="X1354" s="115"/>
      <c r="Y1354" s="84"/>
      <c r="Z1354" s="85"/>
    </row>
    <row r="1355" spans="1:26">
      <c r="A1355" s="89"/>
      <c r="B1355" s="90"/>
      <c r="C1355" s="112"/>
      <c r="D1355" s="90"/>
      <c r="E1355" s="112"/>
      <c r="F1355" s="112"/>
      <c r="G1355" s="114"/>
      <c r="H1355" s="102"/>
      <c r="I1355" s="90"/>
      <c r="J1355" s="91"/>
      <c r="K1355" s="90"/>
      <c r="L1355" s="102" t="str">
        <f t="shared" si="84"/>
        <v>ERROR</v>
      </c>
      <c r="M1355" s="118"/>
      <c r="N1355" s="90"/>
      <c r="O1355" s="90"/>
      <c r="P1355" s="90"/>
      <c r="Q1355" s="89"/>
      <c r="R1355" s="90"/>
      <c r="S1355" s="121" t="str">
        <f>IF(OR(B1355="",$C$3="",$G$3=""),"ERROR",IF(AND(B1355='Dropdown Answer Key'!$B$12,OR(E1355="Lead",E1355="U, May have L",E1355="COM",E1355="")),"Lead",IF(AND(B1355='Dropdown Answer Key'!$B$12,OR(AND(E1355="GALV",H1355="Y"),AND(E1355="GALV",H1355="UN"),AND(E1355="GALV",H1355=""))),"GRR",IF(AND(B1355='Dropdown Answer Key'!$B$12,E1355="Unknown"),"Unknown SL",IF(AND(B1355='Dropdown Answer Key'!$B$13,OR(F1355="Lead",F1355="U, May have L",F1355="COM",F1355="")),"Lead",IF(AND(B1355='Dropdown Answer Key'!$B$13,OR(AND(F1355="GALV",H1355="Y"),AND(F1355="GALV",H1355="UN"),AND(F1355="GALV",H1355=""))),"GRR",IF(AND(B1355='Dropdown Answer Key'!$B$13,F1355="Unknown"),"Unknown SL",IF(AND(B1355='Dropdown Answer Key'!$B$14,OR(E1355="Lead",E1355="U, May have L",E1355="COM",E1355="")),"Lead",IF(AND(B1355='Dropdown Answer Key'!$B$14,OR(F1355="Lead",F1355="U, May have L",F1355="COM",F1355="")),"Lead",IF(AND(B1355='Dropdown Answer Key'!$B$14,OR(AND(E1355="GALV",H1355="Y"),AND(E1355="GALV",H1355="UN"),AND(E1355="GALV",H1355=""),AND(F1355="GALV",H1355="Y"),AND(F1355="GALV",H1355="UN"),AND(F1355="GALV",H1355=""),AND(F1355="GALV",I1355="Y"),AND(F1355="GALV",I1355="UN"),AND(F1355="GALV",I1355=""))),"GRR",IF(AND(B1355='Dropdown Answer Key'!$B$14,OR(E1355="Unknown",F1355="Unknown")),"Unknown SL","Non Lead")))))))))))</f>
        <v>ERROR</v>
      </c>
      <c r="T1355" s="122" t="str">
        <f>IF(OR(M1355="",Q1355="",S1355="ERROR"),"BLANK",IF((AND(M1355='Dropdown Answer Key'!$B$25,OR('Service Line Inventory'!S1355="Lead",S1355="Unknown SL"))),"Tier 1",IF(AND('Service Line Inventory'!M1355='Dropdown Answer Key'!$B$26,OR('Service Line Inventory'!S1355="Lead",S1355="Unknown SL")),"Tier 2",IF(AND('Service Line Inventory'!M1355='Dropdown Answer Key'!$B$27,OR('Service Line Inventory'!S1355="Lead",S1355="Unknown SL")),"Tier 2",IF('Service Line Inventory'!S1355="GRR","Tier 3",IF((AND('Service Line Inventory'!M1355='Dropdown Answer Key'!$B$25,'Service Line Inventory'!Q1355='Dropdown Answer Key'!$M$25,O1355='Dropdown Answer Key'!$G$27,'Service Line Inventory'!P1355='Dropdown Answer Key'!$J$27,S1355="Non Lead")),"Tier 4",IF((AND('Service Line Inventory'!M1355='Dropdown Answer Key'!$B$25,'Service Line Inventory'!Q1355='Dropdown Answer Key'!$M$25,O1355='Dropdown Answer Key'!$G$27,S1355="Non Lead")),"Tier 4",IF((AND('Service Line Inventory'!M1355='Dropdown Answer Key'!$B$25,'Service Line Inventory'!Q1355='Dropdown Answer Key'!$M$25,'Service Line Inventory'!P1355='Dropdown Answer Key'!$J$27,S1355="Non Lead")),"Tier 4","Tier 5"))))))))</f>
        <v>BLANK</v>
      </c>
      <c r="U1355" s="123" t="str">
        <f t="shared" si="85"/>
        <v>ERROR</v>
      </c>
      <c r="V1355" s="122" t="str">
        <f t="shared" si="86"/>
        <v>ERROR</v>
      </c>
      <c r="W1355" s="122" t="str">
        <f t="shared" si="87"/>
        <v>NO</v>
      </c>
      <c r="X1355" s="116"/>
      <c r="Y1355" s="105"/>
      <c r="Z1355" s="85"/>
    </row>
    <row r="1356" spans="1:26">
      <c r="A1356" s="80"/>
      <c r="B1356" s="80"/>
      <c r="C1356" s="111"/>
      <c r="D1356" s="81"/>
      <c r="E1356" s="111"/>
      <c r="F1356" s="111"/>
      <c r="G1356" s="113"/>
      <c r="H1356" s="101"/>
      <c r="I1356" s="81"/>
      <c r="J1356" s="82"/>
      <c r="K1356" s="81"/>
      <c r="L1356" s="101" t="str">
        <f t="shared" si="84"/>
        <v>ERROR</v>
      </c>
      <c r="M1356" s="117"/>
      <c r="N1356" s="81"/>
      <c r="O1356" s="81"/>
      <c r="P1356" s="81"/>
      <c r="Q1356" s="80"/>
      <c r="R1356" s="81"/>
      <c r="S1356" s="106" t="str">
        <f>IF(OR(B1356="",$C$3="",$G$3=""),"ERROR",IF(AND(B1356='Dropdown Answer Key'!$B$12,OR(E1356="Lead",E1356="U, May have L",E1356="COM",E1356="")),"Lead",IF(AND(B1356='Dropdown Answer Key'!$B$12,OR(AND(E1356="GALV",H1356="Y"),AND(E1356="GALV",H1356="UN"),AND(E1356="GALV",H1356=""))),"GRR",IF(AND(B1356='Dropdown Answer Key'!$B$12,E1356="Unknown"),"Unknown SL",IF(AND(B1356='Dropdown Answer Key'!$B$13,OR(F1356="Lead",F1356="U, May have L",F1356="COM",F1356="")),"Lead",IF(AND(B1356='Dropdown Answer Key'!$B$13,OR(AND(F1356="GALV",H1356="Y"),AND(F1356="GALV",H1356="UN"),AND(F1356="GALV",H1356=""))),"GRR",IF(AND(B1356='Dropdown Answer Key'!$B$13,F1356="Unknown"),"Unknown SL",IF(AND(B1356='Dropdown Answer Key'!$B$14,OR(E1356="Lead",E1356="U, May have L",E1356="COM",E1356="")),"Lead",IF(AND(B1356='Dropdown Answer Key'!$B$14,OR(F1356="Lead",F1356="U, May have L",F1356="COM",F1356="")),"Lead",IF(AND(B1356='Dropdown Answer Key'!$B$14,OR(AND(E1356="GALV",H1356="Y"),AND(E1356="GALV",H1356="UN"),AND(E1356="GALV",H1356=""),AND(F1356="GALV",H1356="Y"),AND(F1356="GALV",H1356="UN"),AND(F1356="GALV",H1356=""),AND(F1356="GALV",I1356="Y"),AND(F1356="GALV",I1356="UN"),AND(F1356="GALV",I1356=""))),"GRR",IF(AND(B1356='Dropdown Answer Key'!$B$14,OR(E1356="Unknown",F1356="Unknown")),"Unknown SL","Non Lead")))))))))))</f>
        <v>ERROR</v>
      </c>
      <c r="T1356" s="83" t="str">
        <f>IF(OR(M1356="",Q1356="",S1356="ERROR"),"BLANK",IF((AND(M1356='Dropdown Answer Key'!$B$25,OR('Service Line Inventory'!S1356="Lead",S1356="Unknown SL"))),"Tier 1",IF(AND('Service Line Inventory'!M1356='Dropdown Answer Key'!$B$26,OR('Service Line Inventory'!S1356="Lead",S1356="Unknown SL")),"Tier 2",IF(AND('Service Line Inventory'!M1356='Dropdown Answer Key'!$B$27,OR('Service Line Inventory'!S1356="Lead",S1356="Unknown SL")),"Tier 2",IF('Service Line Inventory'!S1356="GRR","Tier 3",IF((AND('Service Line Inventory'!M1356='Dropdown Answer Key'!$B$25,'Service Line Inventory'!Q1356='Dropdown Answer Key'!$M$25,O1356='Dropdown Answer Key'!$G$27,'Service Line Inventory'!P1356='Dropdown Answer Key'!$J$27,S1356="Non Lead")),"Tier 4",IF((AND('Service Line Inventory'!M1356='Dropdown Answer Key'!$B$25,'Service Line Inventory'!Q1356='Dropdown Answer Key'!$M$25,O1356='Dropdown Answer Key'!$G$27,S1356="Non Lead")),"Tier 4",IF((AND('Service Line Inventory'!M1356='Dropdown Answer Key'!$B$25,'Service Line Inventory'!Q1356='Dropdown Answer Key'!$M$25,'Service Line Inventory'!P1356='Dropdown Answer Key'!$J$27,S1356="Non Lead")),"Tier 4","Tier 5"))))))))</f>
        <v>BLANK</v>
      </c>
      <c r="U1356" s="109" t="str">
        <f t="shared" si="85"/>
        <v>ERROR</v>
      </c>
      <c r="V1356" s="83" t="str">
        <f t="shared" si="86"/>
        <v>ERROR</v>
      </c>
      <c r="W1356" s="83" t="str">
        <f t="shared" si="87"/>
        <v>NO</v>
      </c>
      <c r="X1356" s="115"/>
      <c r="Y1356" s="84"/>
      <c r="Z1356" s="85"/>
    </row>
    <row r="1357" spans="1:26">
      <c r="A1357" s="89"/>
      <c r="B1357" s="90"/>
      <c r="C1357" s="112"/>
      <c r="D1357" s="90"/>
      <c r="E1357" s="112"/>
      <c r="F1357" s="112"/>
      <c r="G1357" s="114"/>
      <c r="H1357" s="102"/>
      <c r="I1357" s="90"/>
      <c r="J1357" s="91"/>
      <c r="K1357" s="90"/>
      <c r="L1357" s="102" t="str">
        <f t="shared" si="84"/>
        <v>ERROR</v>
      </c>
      <c r="M1357" s="118"/>
      <c r="N1357" s="90"/>
      <c r="O1357" s="90"/>
      <c r="P1357" s="90"/>
      <c r="Q1357" s="89"/>
      <c r="R1357" s="90"/>
      <c r="S1357" s="121" t="str">
        <f>IF(OR(B1357="",$C$3="",$G$3=""),"ERROR",IF(AND(B1357='Dropdown Answer Key'!$B$12,OR(E1357="Lead",E1357="U, May have L",E1357="COM",E1357="")),"Lead",IF(AND(B1357='Dropdown Answer Key'!$B$12,OR(AND(E1357="GALV",H1357="Y"),AND(E1357="GALV",H1357="UN"),AND(E1357="GALV",H1357=""))),"GRR",IF(AND(B1357='Dropdown Answer Key'!$B$12,E1357="Unknown"),"Unknown SL",IF(AND(B1357='Dropdown Answer Key'!$B$13,OR(F1357="Lead",F1357="U, May have L",F1357="COM",F1357="")),"Lead",IF(AND(B1357='Dropdown Answer Key'!$B$13,OR(AND(F1357="GALV",H1357="Y"),AND(F1357="GALV",H1357="UN"),AND(F1357="GALV",H1357=""))),"GRR",IF(AND(B1357='Dropdown Answer Key'!$B$13,F1357="Unknown"),"Unknown SL",IF(AND(B1357='Dropdown Answer Key'!$B$14,OR(E1357="Lead",E1357="U, May have L",E1357="COM",E1357="")),"Lead",IF(AND(B1357='Dropdown Answer Key'!$B$14,OR(F1357="Lead",F1357="U, May have L",F1357="COM",F1357="")),"Lead",IF(AND(B1357='Dropdown Answer Key'!$B$14,OR(AND(E1357="GALV",H1357="Y"),AND(E1357="GALV",H1357="UN"),AND(E1357="GALV",H1357=""),AND(F1357="GALV",H1357="Y"),AND(F1357="GALV",H1357="UN"),AND(F1357="GALV",H1357=""),AND(F1357="GALV",I1357="Y"),AND(F1357="GALV",I1357="UN"),AND(F1357="GALV",I1357=""))),"GRR",IF(AND(B1357='Dropdown Answer Key'!$B$14,OR(E1357="Unknown",F1357="Unknown")),"Unknown SL","Non Lead")))))))))))</f>
        <v>ERROR</v>
      </c>
      <c r="T1357" s="122" t="str">
        <f>IF(OR(M1357="",Q1357="",S1357="ERROR"),"BLANK",IF((AND(M1357='Dropdown Answer Key'!$B$25,OR('Service Line Inventory'!S1357="Lead",S1357="Unknown SL"))),"Tier 1",IF(AND('Service Line Inventory'!M1357='Dropdown Answer Key'!$B$26,OR('Service Line Inventory'!S1357="Lead",S1357="Unknown SL")),"Tier 2",IF(AND('Service Line Inventory'!M1357='Dropdown Answer Key'!$B$27,OR('Service Line Inventory'!S1357="Lead",S1357="Unknown SL")),"Tier 2",IF('Service Line Inventory'!S1357="GRR","Tier 3",IF((AND('Service Line Inventory'!M1357='Dropdown Answer Key'!$B$25,'Service Line Inventory'!Q1357='Dropdown Answer Key'!$M$25,O1357='Dropdown Answer Key'!$G$27,'Service Line Inventory'!P1357='Dropdown Answer Key'!$J$27,S1357="Non Lead")),"Tier 4",IF((AND('Service Line Inventory'!M1357='Dropdown Answer Key'!$B$25,'Service Line Inventory'!Q1357='Dropdown Answer Key'!$M$25,O1357='Dropdown Answer Key'!$G$27,S1357="Non Lead")),"Tier 4",IF((AND('Service Line Inventory'!M1357='Dropdown Answer Key'!$B$25,'Service Line Inventory'!Q1357='Dropdown Answer Key'!$M$25,'Service Line Inventory'!P1357='Dropdown Answer Key'!$J$27,S1357="Non Lead")),"Tier 4","Tier 5"))))))))</f>
        <v>BLANK</v>
      </c>
      <c r="U1357" s="123" t="str">
        <f t="shared" si="85"/>
        <v>ERROR</v>
      </c>
      <c r="V1357" s="122" t="str">
        <f t="shared" si="86"/>
        <v>ERROR</v>
      </c>
      <c r="W1357" s="122" t="str">
        <f t="shared" si="87"/>
        <v>NO</v>
      </c>
      <c r="X1357" s="116"/>
      <c r="Y1357" s="105"/>
      <c r="Z1357" s="85"/>
    </row>
    <row r="1358" spans="1:26">
      <c r="A1358" s="80"/>
      <c r="B1358" s="80"/>
      <c r="C1358" s="111"/>
      <c r="D1358" s="81"/>
      <c r="E1358" s="111"/>
      <c r="F1358" s="111"/>
      <c r="G1358" s="113"/>
      <c r="H1358" s="101"/>
      <c r="I1358" s="81"/>
      <c r="J1358" s="82"/>
      <c r="K1358" s="81"/>
      <c r="L1358" s="101" t="str">
        <f t="shared" si="84"/>
        <v>ERROR</v>
      </c>
      <c r="M1358" s="117"/>
      <c r="N1358" s="81"/>
      <c r="O1358" s="81"/>
      <c r="P1358" s="81"/>
      <c r="Q1358" s="80"/>
      <c r="R1358" s="81"/>
      <c r="S1358" s="106" t="str">
        <f>IF(OR(B1358="",$C$3="",$G$3=""),"ERROR",IF(AND(B1358='Dropdown Answer Key'!$B$12,OR(E1358="Lead",E1358="U, May have L",E1358="COM",E1358="")),"Lead",IF(AND(B1358='Dropdown Answer Key'!$B$12,OR(AND(E1358="GALV",H1358="Y"),AND(E1358="GALV",H1358="UN"),AND(E1358="GALV",H1358=""))),"GRR",IF(AND(B1358='Dropdown Answer Key'!$B$12,E1358="Unknown"),"Unknown SL",IF(AND(B1358='Dropdown Answer Key'!$B$13,OR(F1358="Lead",F1358="U, May have L",F1358="COM",F1358="")),"Lead",IF(AND(B1358='Dropdown Answer Key'!$B$13,OR(AND(F1358="GALV",H1358="Y"),AND(F1358="GALV",H1358="UN"),AND(F1358="GALV",H1358=""))),"GRR",IF(AND(B1358='Dropdown Answer Key'!$B$13,F1358="Unknown"),"Unknown SL",IF(AND(B1358='Dropdown Answer Key'!$B$14,OR(E1358="Lead",E1358="U, May have L",E1358="COM",E1358="")),"Lead",IF(AND(B1358='Dropdown Answer Key'!$B$14,OR(F1358="Lead",F1358="U, May have L",F1358="COM",F1358="")),"Lead",IF(AND(B1358='Dropdown Answer Key'!$B$14,OR(AND(E1358="GALV",H1358="Y"),AND(E1358="GALV",H1358="UN"),AND(E1358="GALV",H1358=""),AND(F1358="GALV",H1358="Y"),AND(F1358="GALV",H1358="UN"),AND(F1358="GALV",H1358=""),AND(F1358="GALV",I1358="Y"),AND(F1358="GALV",I1358="UN"),AND(F1358="GALV",I1358=""))),"GRR",IF(AND(B1358='Dropdown Answer Key'!$B$14,OR(E1358="Unknown",F1358="Unknown")),"Unknown SL","Non Lead")))))))))))</f>
        <v>ERROR</v>
      </c>
      <c r="T1358" s="83" t="str">
        <f>IF(OR(M1358="",Q1358="",S1358="ERROR"),"BLANK",IF((AND(M1358='Dropdown Answer Key'!$B$25,OR('Service Line Inventory'!S1358="Lead",S1358="Unknown SL"))),"Tier 1",IF(AND('Service Line Inventory'!M1358='Dropdown Answer Key'!$B$26,OR('Service Line Inventory'!S1358="Lead",S1358="Unknown SL")),"Tier 2",IF(AND('Service Line Inventory'!M1358='Dropdown Answer Key'!$B$27,OR('Service Line Inventory'!S1358="Lead",S1358="Unknown SL")),"Tier 2",IF('Service Line Inventory'!S1358="GRR","Tier 3",IF((AND('Service Line Inventory'!M1358='Dropdown Answer Key'!$B$25,'Service Line Inventory'!Q1358='Dropdown Answer Key'!$M$25,O1358='Dropdown Answer Key'!$G$27,'Service Line Inventory'!P1358='Dropdown Answer Key'!$J$27,S1358="Non Lead")),"Tier 4",IF((AND('Service Line Inventory'!M1358='Dropdown Answer Key'!$B$25,'Service Line Inventory'!Q1358='Dropdown Answer Key'!$M$25,O1358='Dropdown Answer Key'!$G$27,S1358="Non Lead")),"Tier 4",IF((AND('Service Line Inventory'!M1358='Dropdown Answer Key'!$B$25,'Service Line Inventory'!Q1358='Dropdown Answer Key'!$M$25,'Service Line Inventory'!P1358='Dropdown Answer Key'!$J$27,S1358="Non Lead")),"Tier 4","Tier 5"))))))))</f>
        <v>BLANK</v>
      </c>
      <c r="U1358" s="109" t="str">
        <f t="shared" si="85"/>
        <v>ERROR</v>
      </c>
      <c r="V1358" s="83" t="str">
        <f t="shared" si="86"/>
        <v>ERROR</v>
      </c>
      <c r="W1358" s="83" t="str">
        <f t="shared" si="87"/>
        <v>NO</v>
      </c>
      <c r="X1358" s="115"/>
      <c r="Y1358" s="84"/>
      <c r="Z1358" s="85"/>
    </row>
    <row r="1359" spans="1:26">
      <c r="A1359" s="89"/>
      <c r="B1359" s="90"/>
      <c r="C1359" s="112"/>
      <c r="D1359" s="90"/>
      <c r="E1359" s="112"/>
      <c r="F1359" s="112"/>
      <c r="G1359" s="114"/>
      <c r="H1359" s="102"/>
      <c r="I1359" s="90"/>
      <c r="J1359" s="91"/>
      <c r="K1359" s="90"/>
      <c r="L1359" s="102" t="str">
        <f t="shared" si="84"/>
        <v>ERROR</v>
      </c>
      <c r="M1359" s="118"/>
      <c r="N1359" s="90"/>
      <c r="O1359" s="90"/>
      <c r="P1359" s="90"/>
      <c r="Q1359" s="89"/>
      <c r="R1359" s="90"/>
      <c r="S1359" s="121" t="str">
        <f>IF(OR(B1359="",$C$3="",$G$3=""),"ERROR",IF(AND(B1359='Dropdown Answer Key'!$B$12,OR(E1359="Lead",E1359="U, May have L",E1359="COM",E1359="")),"Lead",IF(AND(B1359='Dropdown Answer Key'!$B$12,OR(AND(E1359="GALV",H1359="Y"),AND(E1359="GALV",H1359="UN"),AND(E1359="GALV",H1359=""))),"GRR",IF(AND(B1359='Dropdown Answer Key'!$B$12,E1359="Unknown"),"Unknown SL",IF(AND(B1359='Dropdown Answer Key'!$B$13,OR(F1359="Lead",F1359="U, May have L",F1359="COM",F1359="")),"Lead",IF(AND(B1359='Dropdown Answer Key'!$B$13,OR(AND(F1359="GALV",H1359="Y"),AND(F1359="GALV",H1359="UN"),AND(F1359="GALV",H1359=""))),"GRR",IF(AND(B1359='Dropdown Answer Key'!$B$13,F1359="Unknown"),"Unknown SL",IF(AND(B1359='Dropdown Answer Key'!$B$14,OR(E1359="Lead",E1359="U, May have L",E1359="COM",E1359="")),"Lead",IF(AND(B1359='Dropdown Answer Key'!$B$14,OR(F1359="Lead",F1359="U, May have L",F1359="COM",F1359="")),"Lead",IF(AND(B1359='Dropdown Answer Key'!$B$14,OR(AND(E1359="GALV",H1359="Y"),AND(E1359="GALV",H1359="UN"),AND(E1359="GALV",H1359=""),AND(F1359="GALV",H1359="Y"),AND(F1359="GALV",H1359="UN"),AND(F1359="GALV",H1359=""),AND(F1359="GALV",I1359="Y"),AND(F1359="GALV",I1359="UN"),AND(F1359="GALV",I1359=""))),"GRR",IF(AND(B1359='Dropdown Answer Key'!$B$14,OR(E1359="Unknown",F1359="Unknown")),"Unknown SL","Non Lead")))))))))))</f>
        <v>ERROR</v>
      </c>
      <c r="T1359" s="122" t="str">
        <f>IF(OR(M1359="",Q1359="",S1359="ERROR"),"BLANK",IF((AND(M1359='Dropdown Answer Key'!$B$25,OR('Service Line Inventory'!S1359="Lead",S1359="Unknown SL"))),"Tier 1",IF(AND('Service Line Inventory'!M1359='Dropdown Answer Key'!$B$26,OR('Service Line Inventory'!S1359="Lead",S1359="Unknown SL")),"Tier 2",IF(AND('Service Line Inventory'!M1359='Dropdown Answer Key'!$B$27,OR('Service Line Inventory'!S1359="Lead",S1359="Unknown SL")),"Tier 2",IF('Service Line Inventory'!S1359="GRR","Tier 3",IF((AND('Service Line Inventory'!M1359='Dropdown Answer Key'!$B$25,'Service Line Inventory'!Q1359='Dropdown Answer Key'!$M$25,O1359='Dropdown Answer Key'!$G$27,'Service Line Inventory'!P1359='Dropdown Answer Key'!$J$27,S1359="Non Lead")),"Tier 4",IF((AND('Service Line Inventory'!M1359='Dropdown Answer Key'!$B$25,'Service Line Inventory'!Q1359='Dropdown Answer Key'!$M$25,O1359='Dropdown Answer Key'!$G$27,S1359="Non Lead")),"Tier 4",IF((AND('Service Line Inventory'!M1359='Dropdown Answer Key'!$B$25,'Service Line Inventory'!Q1359='Dropdown Answer Key'!$M$25,'Service Line Inventory'!P1359='Dropdown Answer Key'!$J$27,S1359="Non Lead")),"Tier 4","Tier 5"))))))))</f>
        <v>BLANK</v>
      </c>
      <c r="U1359" s="123" t="str">
        <f t="shared" si="85"/>
        <v>ERROR</v>
      </c>
      <c r="V1359" s="122" t="str">
        <f t="shared" si="86"/>
        <v>ERROR</v>
      </c>
      <c r="W1359" s="122" t="str">
        <f t="shared" si="87"/>
        <v>NO</v>
      </c>
      <c r="X1359" s="116"/>
      <c r="Y1359" s="105"/>
      <c r="Z1359" s="85"/>
    </row>
    <row r="1360" spans="1:26">
      <c r="A1360" s="80"/>
      <c r="B1360" s="80"/>
      <c r="C1360" s="111"/>
      <c r="D1360" s="81"/>
      <c r="E1360" s="111"/>
      <c r="F1360" s="111"/>
      <c r="G1360" s="113"/>
      <c r="H1360" s="101"/>
      <c r="I1360" s="81"/>
      <c r="J1360" s="82"/>
      <c r="K1360" s="81"/>
      <c r="L1360" s="101" t="str">
        <f t="shared" si="84"/>
        <v>ERROR</v>
      </c>
      <c r="M1360" s="117"/>
      <c r="N1360" s="81"/>
      <c r="O1360" s="81"/>
      <c r="P1360" s="81"/>
      <c r="Q1360" s="80"/>
      <c r="R1360" s="81"/>
      <c r="S1360" s="106" t="str">
        <f>IF(OR(B1360="",$C$3="",$G$3=""),"ERROR",IF(AND(B1360='Dropdown Answer Key'!$B$12,OR(E1360="Lead",E1360="U, May have L",E1360="COM",E1360="")),"Lead",IF(AND(B1360='Dropdown Answer Key'!$B$12,OR(AND(E1360="GALV",H1360="Y"),AND(E1360="GALV",H1360="UN"),AND(E1360="GALV",H1360=""))),"GRR",IF(AND(B1360='Dropdown Answer Key'!$B$12,E1360="Unknown"),"Unknown SL",IF(AND(B1360='Dropdown Answer Key'!$B$13,OR(F1360="Lead",F1360="U, May have L",F1360="COM",F1360="")),"Lead",IF(AND(B1360='Dropdown Answer Key'!$B$13,OR(AND(F1360="GALV",H1360="Y"),AND(F1360="GALV",H1360="UN"),AND(F1360="GALV",H1360=""))),"GRR",IF(AND(B1360='Dropdown Answer Key'!$B$13,F1360="Unknown"),"Unknown SL",IF(AND(B1360='Dropdown Answer Key'!$B$14,OR(E1360="Lead",E1360="U, May have L",E1360="COM",E1360="")),"Lead",IF(AND(B1360='Dropdown Answer Key'!$B$14,OR(F1360="Lead",F1360="U, May have L",F1360="COM",F1360="")),"Lead",IF(AND(B1360='Dropdown Answer Key'!$B$14,OR(AND(E1360="GALV",H1360="Y"),AND(E1360="GALV",H1360="UN"),AND(E1360="GALV",H1360=""),AND(F1360="GALV",H1360="Y"),AND(F1360="GALV",H1360="UN"),AND(F1360="GALV",H1360=""),AND(F1360="GALV",I1360="Y"),AND(F1360="GALV",I1360="UN"),AND(F1360="GALV",I1360=""))),"GRR",IF(AND(B1360='Dropdown Answer Key'!$B$14,OR(E1360="Unknown",F1360="Unknown")),"Unknown SL","Non Lead")))))))))))</f>
        <v>ERROR</v>
      </c>
      <c r="T1360" s="83" t="str">
        <f>IF(OR(M1360="",Q1360="",S1360="ERROR"),"BLANK",IF((AND(M1360='Dropdown Answer Key'!$B$25,OR('Service Line Inventory'!S1360="Lead",S1360="Unknown SL"))),"Tier 1",IF(AND('Service Line Inventory'!M1360='Dropdown Answer Key'!$B$26,OR('Service Line Inventory'!S1360="Lead",S1360="Unknown SL")),"Tier 2",IF(AND('Service Line Inventory'!M1360='Dropdown Answer Key'!$B$27,OR('Service Line Inventory'!S1360="Lead",S1360="Unknown SL")),"Tier 2",IF('Service Line Inventory'!S1360="GRR","Tier 3",IF((AND('Service Line Inventory'!M1360='Dropdown Answer Key'!$B$25,'Service Line Inventory'!Q1360='Dropdown Answer Key'!$M$25,O1360='Dropdown Answer Key'!$G$27,'Service Line Inventory'!P1360='Dropdown Answer Key'!$J$27,S1360="Non Lead")),"Tier 4",IF((AND('Service Line Inventory'!M1360='Dropdown Answer Key'!$B$25,'Service Line Inventory'!Q1360='Dropdown Answer Key'!$M$25,O1360='Dropdown Answer Key'!$G$27,S1360="Non Lead")),"Tier 4",IF((AND('Service Line Inventory'!M1360='Dropdown Answer Key'!$B$25,'Service Line Inventory'!Q1360='Dropdown Answer Key'!$M$25,'Service Line Inventory'!P1360='Dropdown Answer Key'!$J$27,S1360="Non Lead")),"Tier 4","Tier 5"))))))))</f>
        <v>BLANK</v>
      </c>
      <c r="U1360" s="109" t="str">
        <f t="shared" si="85"/>
        <v>ERROR</v>
      </c>
      <c r="V1360" s="83" t="str">
        <f t="shared" si="86"/>
        <v>ERROR</v>
      </c>
      <c r="W1360" s="83" t="str">
        <f t="shared" si="87"/>
        <v>NO</v>
      </c>
      <c r="X1360" s="115"/>
      <c r="Y1360" s="84"/>
      <c r="Z1360" s="85"/>
    </row>
    <row r="1361" spans="1:26">
      <c r="A1361" s="89"/>
      <c r="B1361" s="90"/>
      <c r="C1361" s="112"/>
      <c r="D1361" s="90"/>
      <c r="E1361" s="112"/>
      <c r="F1361" s="112"/>
      <c r="G1361" s="114"/>
      <c r="H1361" s="102"/>
      <c r="I1361" s="90"/>
      <c r="J1361" s="91"/>
      <c r="K1361" s="90"/>
      <c r="L1361" s="102" t="str">
        <f t="shared" si="84"/>
        <v>ERROR</v>
      </c>
      <c r="M1361" s="118"/>
      <c r="N1361" s="90"/>
      <c r="O1361" s="90"/>
      <c r="P1361" s="90"/>
      <c r="Q1361" s="89"/>
      <c r="R1361" s="90"/>
      <c r="S1361" s="121" t="str">
        <f>IF(OR(B1361="",$C$3="",$G$3=""),"ERROR",IF(AND(B1361='Dropdown Answer Key'!$B$12,OR(E1361="Lead",E1361="U, May have L",E1361="COM",E1361="")),"Lead",IF(AND(B1361='Dropdown Answer Key'!$B$12,OR(AND(E1361="GALV",H1361="Y"),AND(E1361="GALV",H1361="UN"),AND(E1361="GALV",H1361=""))),"GRR",IF(AND(B1361='Dropdown Answer Key'!$B$12,E1361="Unknown"),"Unknown SL",IF(AND(B1361='Dropdown Answer Key'!$B$13,OR(F1361="Lead",F1361="U, May have L",F1361="COM",F1361="")),"Lead",IF(AND(B1361='Dropdown Answer Key'!$B$13,OR(AND(F1361="GALV",H1361="Y"),AND(F1361="GALV",H1361="UN"),AND(F1361="GALV",H1361=""))),"GRR",IF(AND(B1361='Dropdown Answer Key'!$B$13,F1361="Unknown"),"Unknown SL",IF(AND(B1361='Dropdown Answer Key'!$B$14,OR(E1361="Lead",E1361="U, May have L",E1361="COM",E1361="")),"Lead",IF(AND(B1361='Dropdown Answer Key'!$B$14,OR(F1361="Lead",F1361="U, May have L",F1361="COM",F1361="")),"Lead",IF(AND(B1361='Dropdown Answer Key'!$B$14,OR(AND(E1361="GALV",H1361="Y"),AND(E1361="GALV",H1361="UN"),AND(E1361="GALV",H1361=""),AND(F1361="GALV",H1361="Y"),AND(F1361="GALV",H1361="UN"),AND(F1361="GALV",H1361=""),AND(F1361="GALV",I1361="Y"),AND(F1361="GALV",I1361="UN"),AND(F1361="GALV",I1361=""))),"GRR",IF(AND(B1361='Dropdown Answer Key'!$B$14,OR(E1361="Unknown",F1361="Unknown")),"Unknown SL","Non Lead")))))))))))</f>
        <v>ERROR</v>
      </c>
      <c r="T1361" s="122" t="str">
        <f>IF(OR(M1361="",Q1361="",S1361="ERROR"),"BLANK",IF((AND(M1361='Dropdown Answer Key'!$B$25,OR('Service Line Inventory'!S1361="Lead",S1361="Unknown SL"))),"Tier 1",IF(AND('Service Line Inventory'!M1361='Dropdown Answer Key'!$B$26,OR('Service Line Inventory'!S1361="Lead",S1361="Unknown SL")),"Tier 2",IF(AND('Service Line Inventory'!M1361='Dropdown Answer Key'!$B$27,OR('Service Line Inventory'!S1361="Lead",S1361="Unknown SL")),"Tier 2",IF('Service Line Inventory'!S1361="GRR","Tier 3",IF((AND('Service Line Inventory'!M1361='Dropdown Answer Key'!$B$25,'Service Line Inventory'!Q1361='Dropdown Answer Key'!$M$25,O1361='Dropdown Answer Key'!$G$27,'Service Line Inventory'!P1361='Dropdown Answer Key'!$J$27,S1361="Non Lead")),"Tier 4",IF((AND('Service Line Inventory'!M1361='Dropdown Answer Key'!$B$25,'Service Line Inventory'!Q1361='Dropdown Answer Key'!$M$25,O1361='Dropdown Answer Key'!$G$27,S1361="Non Lead")),"Tier 4",IF((AND('Service Line Inventory'!M1361='Dropdown Answer Key'!$B$25,'Service Line Inventory'!Q1361='Dropdown Answer Key'!$M$25,'Service Line Inventory'!P1361='Dropdown Answer Key'!$J$27,S1361="Non Lead")),"Tier 4","Tier 5"))))))))</f>
        <v>BLANK</v>
      </c>
      <c r="U1361" s="123" t="str">
        <f t="shared" si="85"/>
        <v>ERROR</v>
      </c>
      <c r="V1361" s="122" t="str">
        <f t="shared" si="86"/>
        <v>ERROR</v>
      </c>
      <c r="W1361" s="122" t="str">
        <f t="shared" si="87"/>
        <v>NO</v>
      </c>
      <c r="X1361" s="116"/>
      <c r="Y1361" s="105"/>
      <c r="Z1361" s="85"/>
    </row>
    <row r="1362" spans="1:26">
      <c r="A1362" s="80"/>
      <c r="B1362" s="80"/>
      <c r="C1362" s="111"/>
      <c r="D1362" s="81"/>
      <c r="E1362" s="111"/>
      <c r="F1362" s="111"/>
      <c r="G1362" s="113"/>
      <c r="H1362" s="101"/>
      <c r="I1362" s="81"/>
      <c r="J1362" s="82"/>
      <c r="K1362" s="81"/>
      <c r="L1362" s="101" t="str">
        <f t="shared" si="84"/>
        <v>ERROR</v>
      </c>
      <c r="M1362" s="117"/>
      <c r="N1362" s="81"/>
      <c r="O1362" s="81"/>
      <c r="P1362" s="81"/>
      <c r="Q1362" s="80"/>
      <c r="R1362" s="81"/>
      <c r="S1362" s="106" t="str">
        <f>IF(OR(B1362="",$C$3="",$G$3=""),"ERROR",IF(AND(B1362='Dropdown Answer Key'!$B$12,OR(E1362="Lead",E1362="U, May have L",E1362="COM",E1362="")),"Lead",IF(AND(B1362='Dropdown Answer Key'!$B$12,OR(AND(E1362="GALV",H1362="Y"),AND(E1362="GALV",H1362="UN"),AND(E1362="GALV",H1362=""))),"GRR",IF(AND(B1362='Dropdown Answer Key'!$B$12,E1362="Unknown"),"Unknown SL",IF(AND(B1362='Dropdown Answer Key'!$B$13,OR(F1362="Lead",F1362="U, May have L",F1362="COM",F1362="")),"Lead",IF(AND(B1362='Dropdown Answer Key'!$B$13,OR(AND(F1362="GALV",H1362="Y"),AND(F1362="GALV",H1362="UN"),AND(F1362="GALV",H1362=""))),"GRR",IF(AND(B1362='Dropdown Answer Key'!$B$13,F1362="Unknown"),"Unknown SL",IF(AND(B1362='Dropdown Answer Key'!$B$14,OR(E1362="Lead",E1362="U, May have L",E1362="COM",E1362="")),"Lead",IF(AND(B1362='Dropdown Answer Key'!$B$14,OR(F1362="Lead",F1362="U, May have L",F1362="COM",F1362="")),"Lead",IF(AND(B1362='Dropdown Answer Key'!$B$14,OR(AND(E1362="GALV",H1362="Y"),AND(E1362="GALV",H1362="UN"),AND(E1362="GALV",H1362=""),AND(F1362="GALV",H1362="Y"),AND(F1362="GALV",H1362="UN"),AND(F1362="GALV",H1362=""),AND(F1362="GALV",I1362="Y"),AND(F1362="GALV",I1362="UN"),AND(F1362="GALV",I1362=""))),"GRR",IF(AND(B1362='Dropdown Answer Key'!$B$14,OR(E1362="Unknown",F1362="Unknown")),"Unknown SL","Non Lead")))))))))))</f>
        <v>ERROR</v>
      </c>
      <c r="T1362" s="83" t="str">
        <f>IF(OR(M1362="",Q1362="",S1362="ERROR"),"BLANK",IF((AND(M1362='Dropdown Answer Key'!$B$25,OR('Service Line Inventory'!S1362="Lead",S1362="Unknown SL"))),"Tier 1",IF(AND('Service Line Inventory'!M1362='Dropdown Answer Key'!$B$26,OR('Service Line Inventory'!S1362="Lead",S1362="Unknown SL")),"Tier 2",IF(AND('Service Line Inventory'!M1362='Dropdown Answer Key'!$B$27,OR('Service Line Inventory'!S1362="Lead",S1362="Unknown SL")),"Tier 2",IF('Service Line Inventory'!S1362="GRR","Tier 3",IF((AND('Service Line Inventory'!M1362='Dropdown Answer Key'!$B$25,'Service Line Inventory'!Q1362='Dropdown Answer Key'!$M$25,O1362='Dropdown Answer Key'!$G$27,'Service Line Inventory'!P1362='Dropdown Answer Key'!$J$27,S1362="Non Lead")),"Tier 4",IF((AND('Service Line Inventory'!M1362='Dropdown Answer Key'!$B$25,'Service Line Inventory'!Q1362='Dropdown Answer Key'!$M$25,O1362='Dropdown Answer Key'!$G$27,S1362="Non Lead")),"Tier 4",IF((AND('Service Line Inventory'!M1362='Dropdown Answer Key'!$B$25,'Service Line Inventory'!Q1362='Dropdown Answer Key'!$M$25,'Service Line Inventory'!P1362='Dropdown Answer Key'!$J$27,S1362="Non Lead")),"Tier 4","Tier 5"))))))))</f>
        <v>BLANK</v>
      </c>
      <c r="U1362" s="109" t="str">
        <f t="shared" si="85"/>
        <v>ERROR</v>
      </c>
      <c r="V1362" s="83" t="str">
        <f t="shared" si="86"/>
        <v>ERROR</v>
      </c>
      <c r="W1362" s="83" t="str">
        <f t="shared" si="87"/>
        <v>NO</v>
      </c>
      <c r="X1362" s="115"/>
      <c r="Y1362" s="84"/>
      <c r="Z1362" s="85"/>
    </row>
    <row r="1363" spans="1:26">
      <c r="A1363" s="89"/>
      <c r="B1363" s="90"/>
      <c r="C1363" s="112"/>
      <c r="D1363" s="90"/>
      <c r="E1363" s="112"/>
      <c r="F1363" s="112"/>
      <c r="G1363" s="114"/>
      <c r="H1363" s="102"/>
      <c r="I1363" s="90"/>
      <c r="J1363" s="91"/>
      <c r="K1363" s="90"/>
      <c r="L1363" s="102" t="str">
        <f t="shared" si="84"/>
        <v>ERROR</v>
      </c>
      <c r="M1363" s="118"/>
      <c r="N1363" s="90"/>
      <c r="O1363" s="90"/>
      <c r="P1363" s="90"/>
      <c r="Q1363" s="89"/>
      <c r="R1363" s="90"/>
      <c r="S1363" s="121" t="str">
        <f>IF(OR(B1363="",$C$3="",$G$3=""),"ERROR",IF(AND(B1363='Dropdown Answer Key'!$B$12,OR(E1363="Lead",E1363="U, May have L",E1363="COM",E1363="")),"Lead",IF(AND(B1363='Dropdown Answer Key'!$B$12,OR(AND(E1363="GALV",H1363="Y"),AND(E1363="GALV",H1363="UN"),AND(E1363="GALV",H1363=""))),"GRR",IF(AND(B1363='Dropdown Answer Key'!$B$12,E1363="Unknown"),"Unknown SL",IF(AND(B1363='Dropdown Answer Key'!$B$13,OR(F1363="Lead",F1363="U, May have L",F1363="COM",F1363="")),"Lead",IF(AND(B1363='Dropdown Answer Key'!$B$13,OR(AND(F1363="GALV",H1363="Y"),AND(F1363="GALV",H1363="UN"),AND(F1363="GALV",H1363=""))),"GRR",IF(AND(B1363='Dropdown Answer Key'!$B$13,F1363="Unknown"),"Unknown SL",IF(AND(B1363='Dropdown Answer Key'!$B$14,OR(E1363="Lead",E1363="U, May have L",E1363="COM",E1363="")),"Lead",IF(AND(B1363='Dropdown Answer Key'!$B$14,OR(F1363="Lead",F1363="U, May have L",F1363="COM",F1363="")),"Lead",IF(AND(B1363='Dropdown Answer Key'!$B$14,OR(AND(E1363="GALV",H1363="Y"),AND(E1363="GALV",H1363="UN"),AND(E1363="GALV",H1363=""),AND(F1363="GALV",H1363="Y"),AND(F1363="GALV",H1363="UN"),AND(F1363="GALV",H1363=""),AND(F1363="GALV",I1363="Y"),AND(F1363="GALV",I1363="UN"),AND(F1363="GALV",I1363=""))),"GRR",IF(AND(B1363='Dropdown Answer Key'!$B$14,OR(E1363="Unknown",F1363="Unknown")),"Unknown SL","Non Lead")))))))))))</f>
        <v>ERROR</v>
      </c>
      <c r="T1363" s="122" t="str">
        <f>IF(OR(M1363="",Q1363="",S1363="ERROR"),"BLANK",IF((AND(M1363='Dropdown Answer Key'!$B$25,OR('Service Line Inventory'!S1363="Lead",S1363="Unknown SL"))),"Tier 1",IF(AND('Service Line Inventory'!M1363='Dropdown Answer Key'!$B$26,OR('Service Line Inventory'!S1363="Lead",S1363="Unknown SL")),"Tier 2",IF(AND('Service Line Inventory'!M1363='Dropdown Answer Key'!$B$27,OR('Service Line Inventory'!S1363="Lead",S1363="Unknown SL")),"Tier 2",IF('Service Line Inventory'!S1363="GRR","Tier 3",IF((AND('Service Line Inventory'!M1363='Dropdown Answer Key'!$B$25,'Service Line Inventory'!Q1363='Dropdown Answer Key'!$M$25,O1363='Dropdown Answer Key'!$G$27,'Service Line Inventory'!P1363='Dropdown Answer Key'!$J$27,S1363="Non Lead")),"Tier 4",IF((AND('Service Line Inventory'!M1363='Dropdown Answer Key'!$B$25,'Service Line Inventory'!Q1363='Dropdown Answer Key'!$M$25,O1363='Dropdown Answer Key'!$G$27,S1363="Non Lead")),"Tier 4",IF((AND('Service Line Inventory'!M1363='Dropdown Answer Key'!$B$25,'Service Line Inventory'!Q1363='Dropdown Answer Key'!$M$25,'Service Line Inventory'!P1363='Dropdown Answer Key'!$J$27,S1363="Non Lead")),"Tier 4","Tier 5"))))))))</f>
        <v>BLANK</v>
      </c>
      <c r="U1363" s="123" t="str">
        <f t="shared" si="85"/>
        <v>ERROR</v>
      </c>
      <c r="V1363" s="122" t="str">
        <f t="shared" si="86"/>
        <v>ERROR</v>
      </c>
      <c r="W1363" s="122" t="str">
        <f t="shared" si="87"/>
        <v>NO</v>
      </c>
      <c r="X1363" s="116"/>
      <c r="Y1363" s="105"/>
      <c r="Z1363" s="85"/>
    </row>
    <row r="1364" spans="1:26">
      <c r="A1364" s="80"/>
      <c r="B1364" s="80"/>
      <c r="C1364" s="111"/>
      <c r="D1364" s="81"/>
      <c r="E1364" s="111"/>
      <c r="F1364" s="111"/>
      <c r="G1364" s="113"/>
      <c r="H1364" s="101"/>
      <c r="I1364" s="81"/>
      <c r="J1364" s="82"/>
      <c r="K1364" s="81"/>
      <c r="L1364" s="101" t="str">
        <f t="shared" si="84"/>
        <v>ERROR</v>
      </c>
      <c r="M1364" s="117"/>
      <c r="N1364" s="81"/>
      <c r="O1364" s="81"/>
      <c r="P1364" s="81"/>
      <c r="Q1364" s="80"/>
      <c r="R1364" s="81"/>
      <c r="S1364" s="106" t="str">
        <f>IF(OR(B1364="",$C$3="",$G$3=""),"ERROR",IF(AND(B1364='Dropdown Answer Key'!$B$12,OR(E1364="Lead",E1364="U, May have L",E1364="COM",E1364="")),"Lead",IF(AND(B1364='Dropdown Answer Key'!$B$12,OR(AND(E1364="GALV",H1364="Y"),AND(E1364="GALV",H1364="UN"),AND(E1364="GALV",H1364=""))),"GRR",IF(AND(B1364='Dropdown Answer Key'!$B$12,E1364="Unknown"),"Unknown SL",IF(AND(B1364='Dropdown Answer Key'!$B$13,OR(F1364="Lead",F1364="U, May have L",F1364="COM",F1364="")),"Lead",IF(AND(B1364='Dropdown Answer Key'!$B$13,OR(AND(F1364="GALV",H1364="Y"),AND(F1364="GALV",H1364="UN"),AND(F1364="GALV",H1364=""))),"GRR",IF(AND(B1364='Dropdown Answer Key'!$B$13,F1364="Unknown"),"Unknown SL",IF(AND(B1364='Dropdown Answer Key'!$B$14,OR(E1364="Lead",E1364="U, May have L",E1364="COM",E1364="")),"Lead",IF(AND(B1364='Dropdown Answer Key'!$B$14,OR(F1364="Lead",F1364="U, May have L",F1364="COM",F1364="")),"Lead",IF(AND(B1364='Dropdown Answer Key'!$B$14,OR(AND(E1364="GALV",H1364="Y"),AND(E1364="GALV",H1364="UN"),AND(E1364="GALV",H1364=""),AND(F1364="GALV",H1364="Y"),AND(F1364="GALV",H1364="UN"),AND(F1364="GALV",H1364=""),AND(F1364="GALV",I1364="Y"),AND(F1364="GALV",I1364="UN"),AND(F1364="GALV",I1364=""))),"GRR",IF(AND(B1364='Dropdown Answer Key'!$B$14,OR(E1364="Unknown",F1364="Unknown")),"Unknown SL","Non Lead")))))))))))</f>
        <v>ERROR</v>
      </c>
      <c r="T1364" s="83" t="str">
        <f>IF(OR(M1364="",Q1364="",S1364="ERROR"),"BLANK",IF((AND(M1364='Dropdown Answer Key'!$B$25,OR('Service Line Inventory'!S1364="Lead",S1364="Unknown SL"))),"Tier 1",IF(AND('Service Line Inventory'!M1364='Dropdown Answer Key'!$B$26,OR('Service Line Inventory'!S1364="Lead",S1364="Unknown SL")),"Tier 2",IF(AND('Service Line Inventory'!M1364='Dropdown Answer Key'!$B$27,OR('Service Line Inventory'!S1364="Lead",S1364="Unknown SL")),"Tier 2",IF('Service Line Inventory'!S1364="GRR","Tier 3",IF((AND('Service Line Inventory'!M1364='Dropdown Answer Key'!$B$25,'Service Line Inventory'!Q1364='Dropdown Answer Key'!$M$25,O1364='Dropdown Answer Key'!$G$27,'Service Line Inventory'!P1364='Dropdown Answer Key'!$J$27,S1364="Non Lead")),"Tier 4",IF((AND('Service Line Inventory'!M1364='Dropdown Answer Key'!$B$25,'Service Line Inventory'!Q1364='Dropdown Answer Key'!$M$25,O1364='Dropdown Answer Key'!$G$27,S1364="Non Lead")),"Tier 4",IF((AND('Service Line Inventory'!M1364='Dropdown Answer Key'!$B$25,'Service Line Inventory'!Q1364='Dropdown Answer Key'!$M$25,'Service Line Inventory'!P1364='Dropdown Answer Key'!$J$27,S1364="Non Lead")),"Tier 4","Tier 5"))))))))</f>
        <v>BLANK</v>
      </c>
      <c r="U1364" s="109" t="str">
        <f t="shared" si="85"/>
        <v>ERROR</v>
      </c>
      <c r="V1364" s="83" t="str">
        <f t="shared" si="86"/>
        <v>ERROR</v>
      </c>
      <c r="W1364" s="83" t="str">
        <f t="shared" si="87"/>
        <v>NO</v>
      </c>
      <c r="X1364" s="115"/>
      <c r="Y1364" s="84"/>
      <c r="Z1364" s="85"/>
    </row>
    <row r="1365" spans="1:26">
      <c r="A1365" s="89"/>
      <c r="B1365" s="90"/>
      <c r="C1365" s="112"/>
      <c r="D1365" s="90"/>
      <c r="E1365" s="112"/>
      <c r="F1365" s="112"/>
      <c r="G1365" s="114"/>
      <c r="H1365" s="102"/>
      <c r="I1365" s="90"/>
      <c r="J1365" s="91"/>
      <c r="K1365" s="90"/>
      <c r="L1365" s="102" t="str">
        <f t="shared" si="84"/>
        <v>ERROR</v>
      </c>
      <c r="M1365" s="118"/>
      <c r="N1365" s="90"/>
      <c r="O1365" s="90"/>
      <c r="P1365" s="90"/>
      <c r="Q1365" s="89"/>
      <c r="R1365" s="90"/>
      <c r="S1365" s="121" t="str">
        <f>IF(OR(B1365="",$C$3="",$G$3=""),"ERROR",IF(AND(B1365='Dropdown Answer Key'!$B$12,OR(E1365="Lead",E1365="U, May have L",E1365="COM",E1365="")),"Lead",IF(AND(B1365='Dropdown Answer Key'!$B$12,OR(AND(E1365="GALV",H1365="Y"),AND(E1365="GALV",H1365="UN"),AND(E1365="GALV",H1365=""))),"GRR",IF(AND(B1365='Dropdown Answer Key'!$B$12,E1365="Unknown"),"Unknown SL",IF(AND(B1365='Dropdown Answer Key'!$B$13,OR(F1365="Lead",F1365="U, May have L",F1365="COM",F1365="")),"Lead",IF(AND(B1365='Dropdown Answer Key'!$B$13,OR(AND(F1365="GALV",H1365="Y"),AND(F1365="GALV",H1365="UN"),AND(F1365="GALV",H1365=""))),"GRR",IF(AND(B1365='Dropdown Answer Key'!$B$13,F1365="Unknown"),"Unknown SL",IF(AND(B1365='Dropdown Answer Key'!$B$14,OR(E1365="Lead",E1365="U, May have L",E1365="COM",E1365="")),"Lead",IF(AND(B1365='Dropdown Answer Key'!$B$14,OR(F1365="Lead",F1365="U, May have L",F1365="COM",F1365="")),"Lead",IF(AND(B1365='Dropdown Answer Key'!$B$14,OR(AND(E1365="GALV",H1365="Y"),AND(E1365="GALV",H1365="UN"),AND(E1365="GALV",H1365=""),AND(F1365="GALV",H1365="Y"),AND(F1365="GALV",H1365="UN"),AND(F1365="GALV",H1365=""),AND(F1365="GALV",I1365="Y"),AND(F1365="GALV",I1365="UN"),AND(F1365="GALV",I1365=""))),"GRR",IF(AND(B1365='Dropdown Answer Key'!$B$14,OR(E1365="Unknown",F1365="Unknown")),"Unknown SL","Non Lead")))))))))))</f>
        <v>ERROR</v>
      </c>
      <c r="T1365" s="122" t="str">
        <f>IF(OR(M1365="",Q1365="",S1365="ERROR"),"BLANK",IF((AND(M1365='Dropdown Answer Key'!$B$25,OR('Service Line Inventory'!S1365="Lead",S1365="Unknown SL"))),"Tier 1",IF(AND('Service Line Inventory'!M1365='Dropdown Answer Key'!$B$26,OR('Service Line Inventory'!S1365="Lead",S1365="Unknown SL")),"Tier 2",IF(AND('Service Line Inventory'!M1365='Dropdown Answer Key'!$B$27,OR('Service Line Inventory'!S1365="Lead",S1365="Unknown SL")),"Tier 2",IF('Service Line Inventory'!S1365="GRR","Tier 3",IF((AND('Service Line Inventory'!M1365='Dropdown Answer Key'!$B$25,'Service Line Inventory'!Q1365='Dropdown Answer Key'!$M$25,O1365='Dropdown Answer Key'!$G$27,'Service Line Inventory'!P1365='Dropdown Answer Key'!$J$27,S1365="Non Lead")),"Tier 4",IF((AND('Service Line Inventory'!M1365='Dropdown Answer Key'!$B$25,'Service Line Inventory'!Q1365='Dropdown Answer Key'!$M$25,O1365='Dropdown Answer Key'!$G$27,S1365="Non Lead")),"Tier 4",IF((AND('Service Line Inventory'!M1365='Dropdown Answer Key'!$B$25,'Service Line Inventory'!Q1365='Dropdown Answer Key'!$M$25,'Service Line Inventory'!P1365='Dropdown Answer Key'!$J$27,S1365="Non Lead")),"Tier 4","Tier 5"))))))))</f>
        <v>BLANK</v>
      </c>
      <c r="U1365" s="123" t="str">
        <f t="shared" si="85"/>
        <v>ERROR</v>
      </c>
      <c r="V1365" s="122" t="str">
        <f t="shared" si="86"/>
        <v>ERROR</v>
      </c>
      <c r="W1365" s="122" t="str">
        <f t="shared" si="87"/>
        <v>NO</v>
      </c>
      <c r="X1365" s="116"/>
      <c r="Y1365" s="105"/>
      <c r="Z1365" s="85"/>
    </row>
    <row r="1366" spans="1:26">
      <c r="A1366" s="80"/>
      <c r="B1366" s="80"/>
      <c r="C1366" s="111"/>
      <c r="D1366" s="81"/>
      <c r="E1366" s="111"/>
      <c r="F1366" s="111"/>
      <c r="G1366" s="113"/>
      <c r="H1366" s="101"/>
      <c r="I1366" s="81"/>
      <c r="J1366" s="82"/>
      <c r="K1366" s="81"/>
      <c r="L1366" s="101" t="str">
        <f t="shared" si="84"/>
        <v>ERROR</v>
      </c>
      <c r="M1366" s="117"/>
      <c r="N1366" s="81"/>
      <c r="O1366" s="81"/>
      <c r="P1366" s="81"/>
      <c r="Q1366" s="80"/>
      <c r="R1366" s="81"/>
      <c r="S1366" s="106" t="str">
        <f>IF(OR(B1366="",$C$3="",$G$3=""),"ERROR",IF(AND(B1366='Dropdown Answer Key'!$B$12,OR(E1366="Lead",E1366="U, May have L",E1366="COM",E1366="")),"Lead",IF(AND(B1366='Dropdown Answer Key'!$B$12,OR(AND(E1366="GALV",H1366="Y"),AND(E1366="GALV",H1366="UN"),AND(E1366="GALV",H1366=""))),"GRR",IF(AND(B1366='Dropdown Answer Key'!$B$12,E1366="Unknown"),"Unknown SL",IF(AND(B1366='Dropdown Answer Key'!$B$13,OR(F1366="Lead",F1366="U, May have L",F1366="COM",F1366="")),"Lead",IF(AND(B1366='Dropdown Answer Key'!$B$13,OR(AND(F1366="GALV",H1366="Y"),AND(F1366="GALV",H1366="UN"),AND(F1366="GALV",H1366=""))),"GRR",IF(AND(B1366='Dropdown Answer Key'!$B$13,F1366="Unknown"),"Unknown SL",IF(AND(B1366='Dropdown Answer Key'!$B$14,OR(E1366="Lead",E1366="U, May have L",E1366="COM",E1366="")),"Lead",IF(AND(B1366='Dropdown Answer Key'!$B$14,OR(F1366="Lead",F1366="U, May have L",F1366="COM",F1366="")),"Lead",IF(AND(B1366='Dropdown Answer Key'!$B$14,OR(AND(E1366="GALV",H1366="Y"),AND(E1366="GALV",H1366="UN"),AND(E1366="GALV",H1366=""),AND(F1366="GALV",H1366="Y"),AND(F1366="GALV",H1366="UN"),AND(F1366="GALV",H1366=""),AND(F1366="GALV",I1366="Y"),AND(F1366="GALV",I1366="UN"),AND(F1366="GALV",I1366=""))),"GRR",IF(AND(B1366='Dropdown Answer Key'!$B$14,OR(E1366="Unknown",F1366="Unknown")),"Unknown SL","Non Lead")))))))))))</f>
        <v>ERROR</v>
      </c>
      <c r="T1366" s="83" t="str">
        <f>IF(OR(M1366="",Q1366="",S1366="ERROR"),"BLANK",IF((AND(M1366='Dropdown Answer Key'!$B$25,OR('Service Line Inventory'!S1366="Lead",S1366="Unknown SL"))),"Tier 1",IF(AND('Service Line Inventory'!M1366='Dropdown Answer Key'!$B$26,OR('Service Line Inventory'!S1366="Lead",S1366="Unknown SL")),"Tier 2",IF(AND('Service Line Inventory'!M1366='Dropdown Answer Key'!$B$27,OR('Service Line Inventory'!S1366="Lead",S1366="Unknown SL")),"Tier 2",IF('Service Line Inventory'!S1366="GRR","Tier 3",IF((AND('Service Line Inventory'!M1366='Dropdown Answer Key'!$B$25,'Service Line Inventory'!Q1366='Dropdown Answer Key'!$M$25,O1366='Dropdown Answer Key'!$G$27,'Service Line Inventory'!P1366='Dropdown Answer Key'!$J$27,S1366="Non Lead")),"Tier 4",IF((AND('Service Line Inventory'!M1366='Dropdown Answer Key'!$B$25,'Service Line Inventory'!Q1366='Dropdown Answer Key'!$M$25,O1366='Dropdown Answer Key'!$G$27,S1366="Non Lead")),"Tier 4",IF((AND('Service Line Inventory'!M1366='Dropdown Answer Key'!$B$25,'Service Line Inventory'!Q1366='Dropdown Answer Key'!$M$25,'Service Line Inventory'!P1366='Dropdown Answer Key'!$J$27,S1366="Non Lead")),"Tier 4","Tier 5"))))))))</f>
        <v>BLANK</v>
      </c>
      <c r="U1366" s="109" t="str">
        <f t="shared" si="85"/>
        <v>ERROR</v>
      </c>
      <c r="V1366" s="83" t="str">
        <f t="shared" si="86"/>
        <v>ERROR</v>
      </c>
      <c r="W1366" s="83" t="str">
        <f t="shared" si="87"/>
        <v>NO</v>
      </c>
      <c r="X1366" s="115"/>
      <c r="Y1366" s="84"/>
      <c r="Z1366" s="85"/>
    </row>
    <row r="1367" spans="1:26">
      <c r="A1367" s="89"/>
      <c r="B1367" s="90"/>
      <c r="C1367" s="112"/>
      <c r="D1367" s="90"/>
      <c r="E1367" s="112"/>
      <c r="F1367" s="112"/>
      <c r="G1367" s="114"/>
      <c r="H1367" s="102"/>
      <c r="I1367" s="90"/>
      <c r="J1367" s="91"/>
      <c r="K1367" s="90"/>
      <c r="L1367" s="102" t="str">
        <f t="shared" si="84"/>
        <v>ERROR</v>
      </c>
      <c r="M1367" s="118"/>
      <c r="N1367" s="90"/>
      <c r="O1367" s="90"/>
      <c r="P1367" s="90"/>
      <c r="Q1367" s="89"/>
      <c r="R1367" s="90"/>
      <c r="S1367" s="121" t="str">
        <f>IF(OR(B1367="",$C$3="",$G$3=""),"ERROR",IF(AND(B1367='Dropdown Answer Key'!$B$12,OR(E1367="Lead",E1367="U, May have L",E1367="COM",E1367="")),"Lead",IF(AND(B1367='Dropdown Answer Key'!$B$12,OR(AND(E1367="GALV",H1367="Y"),AND(E1367="GALV",H1367="UN"),AND(E1367="GALV",H1367=""))),"GRR",IF(AND(B1367='Dropdown Answer Key'!$B$12,E1367="Unknown"),"Unknown SL",IF(AND(B1367='Dropdown Answer Key'!$B$13,OR(F1367="Lead",F1367="U, May have L",F1367="COM",F1367="")),"Lead",IF(AND(B1367='Dropdown Answer Key'!$B$13,OR(AND(F1367="GALV",H1367="Y"),AND(F1367="GALV",H1367="UN"),AND(F1367="GALV",H1367=""))),"GRR",IF(AND(B1367='Dropdown Answer Key'!$B$13,F1367="Unknown"),"Unknown SL",IF(AND(B1367='Dropdown Answer Key'!$B$14,OR(E1367="Lead",E1367="U, May have L",E1367="COM",E1367="")),"Lead",IF(AND(B1367='Dropdown Answer Key'!$B$14,OR(F1367="Lead",F1367="U, May have L",F1367="COM",F1367="")),"Lead",IF(AND(B1367='Dropdown Answer Key'!$B$14,OR(AND(E1367="GALV",H1367="Y"),AND(E1367="GALV",H1367="UN"),AND(E1367="GALV",H1367=""),AND(F1367="GALV",H1367="Y"),AND(F1367="GALV",H1367="UN"),AND(F1367="GALV",H1367=""),AND(F1367="GALV",I1367="Y"),AND(F1367="GALV",I1367="UN"),AND(F1367="GALV",I1367=""))),"GRR",IF(AND(B1367='Dropdown Answer Key'!$B$14,OR(E1367="Unknown",F1367="Unknown")),"Unknown SL","Non Lead")))))))))))</f>
        <v>ERROR</v>
      </c>
      <c r="T1367" s="122" t="str">
        <f>IF(OR(M1367="",Q1367="",S1367="ERROR"),"BLANK",IF((AND(M1367='Dropdown Answer Key'!$B$25,OR('Service Line Inventory'!S1367="Lead",S1367="Unknown SL"))),"Tier 1",IF(AND('Service Line Inventory'!M1367='Dropdown Answer Key'!$B$26,OR('Service Line Inventory'!S1367="Lead",S1367="Unknown SL")),"Tier 2",IF(AND('Service Line Inventory'!M1367='Dropdown Answer Key'!$B$27,OR('Service Line Inventory'!S1367="Lead",S1367="Unknown SL")),"Tier 2",IF('Service Line Inventory'!S1367="GRR","Tier 3",IF((AND('Service Line Inventory'!M1367='Dropdown Answer Key'!$B$25,'Service Line Inventory'!Q1367='Dropdown Answer Key'!$M$25,O1367='Dropdown Answer Key'!$G$27,'Service Line Inventory'!P1367='Dropdown Answer Key'!$J$27,S1367="Non Lead")),"Tier 4",IF((AND('Service Line Inventory'!M1367='Dropdown Answer Key'!$B$25,'Service Line Inventory'!Q1367='Dropdown Answer Key'!$M$25,O1367='Dropdown Answer Key'!$G$27,S1367="Non Lead")),"Tier 4",IF((AND('Service Line Inventory'!M1367='Dropdown Answer Key'!$B$25,'Service Line Inventory'!Q1367='Dropdown Answer Key'!$M$25,'Service Line Inventory'!P1367='Dropdown Answer Key'!$J$27,S1367="Non Lead")),"Tier 4","Tier 5"))))))))</f>
        <v>BLANK</v>
      </c>
      <c r="U1367" s="123" t="str">
        <f t="shared" si="85"/>
        <v>ERROR</v>
      </c>
      <c r="V1367" s="122" t="str">
        <f t="shared" si="86"/>
        <v>ERROR</v>
      </c>
      <c r="W1367" s="122" t="str">
        <f t="shared" si="87"/>
        <v>NO</v>
      </c>
      <c r="X1367" s="116"/>
      <c r="Y1367" s="105"/>
      <c r="Z1367" s="85"/>
    </row>
    <row r="1368" spans="1:26">
      <c r="A1368" s="80"/>
      <c r="B1368" s="80"/>
      <c r="C1368" s="111"/>
      <c r="D1368" s="81"/>
      <c r="E1368" s="111"/>
      <c r="F1368" s="111"/>
      <c r="G1368" s="113"/>
      <c r="H1368" s="101"/>
      <c r="I1368" s="81"/>
      <c r="J1368" s="82"/>
      <c r="K1368" s="81"/>
      <c r="L1368" s="101" t="str">
        <f t="shared" si="84"/>
        <v>ERROR</v>
      </c>
      <c r="M1368" s="117"/>
      <c r="N1368" s="81"/>
      <c r="O1368" s="81"/>
      <c r="P1368" s="81"/>
      <c r="Q1368" s="80"/>
      <c r="R1368" s="81"/>
      <c r="S1368" s="106" t="str">
        <f>IF(OR(B1368="",$C$3="",$G$3=""),"ERROR",IF(AND(B1368='Dropdown Answer Key'!$B$12,OR(E1368="Lead",E1368="U, May have L",E1368="COM",E1368="")),"Lead",IF(AND(B1368='Dropdown Answer Key'!$B$12,OR(AND(E1368="GALV",H1368="Y"),AND(E1368="GALV",H1368="UN"),AND(E1368="GALV",H1368=""))),"GRR",IF(AND(B1368='Dropdown Answer Key'!$B$12,E1368="Unknown"),"Unknown SL",IF(AND(B1368='Dropdown Answer Key'!$B$13,OR(F1368="Lead",F1368="U, May have L",F1368="COM",F1368="")),"Lead",IF(AND(B1368='Dropdown Answer Key'!$B$13,OR(AND(F1368="GALV",H1368="Y"),AND(F1368="GALV",H1368="UN"),AND(F1368="GALV",H1368=""))),"GRR",IF(AND(B1368='Dropdown Answer Key'!$B$13,F1368="Unknown"),"Unknown SL",IF(AND(B1368='Dropdown Answer Key'!$B$14,OR(E1368="Lead",E1368="U, May have L",E1368="COM",E1368="")),"Lead",IF(AND(B1368='Dropdown Answer Key'!$B$14,OR(F1368="Lead",F1368="U, May have L",F1368="COM",F1368="")),"Lead",IF(AND(B1368='Dropdown Answer Key'!$B$14,OR(AND(E1368="GALV",H1368="Y"),AND(E1368="GALV",H1368="UN"),AND(E1368="GALV",H1368=""),AND(F1368="GALV",H1368="Y"),AND(F1368="GALV",H1368="UN"),AND(F1368="GALV",H1368=""),AND(F1368="GALV",I1368="Y"),AND(F1368="GALV",I1368="UN"),AND(F1368="GALV",I1368=""))),"GRR",IF(AND(B1368='Dropdown Answer Key'!$B$14,OR(E1368="Unknown",F1368="Unknown")),"Unknown SL","Non Lead")))))))))))</f>
        <v>ERROR</v>
      </c>
      <c r="T1368" s="83" t="str">
        <f>IF(OR(M1368="",Q1368="",S1368="ERROR"),"BLANK",IF((AND(M1368='Dropdown Answer Key'!$B$25,OR('Service Line Inventory'!S1368="Lead",S1368="Unknown SL"))),"Tier 1",IF(AND('Service Line Inventory'!M1368='Dropdown Answer Key'!$B$26,OR('Service Line Inventory'!S1368="Lead",S1368="Unknown SL")),"Tier 2",IF(AND('Service Line Inventory'!M1368='Dropdown Answer Key'!$B$27,OR('Service Line Inventory'!S1368="Lead",S1368="Unknown SL")),"Tier 2",IF('Service Line Inventory'!S1368="GRR","Tier 3",IF((AND('Service Line Inventory'!M1368='Dropdown Answer Key'!$B$25,'Service Line Inventory'!Q1368='Dropdown Answer Key'!$M$25,O1368='Dropdown Answer Key'!$G$27,'Service Line Inventory'!P1368='Dropdown Answer Key'!$J$27,S1368="Non Lead")),"Tier 4",IF((AND('Service Line Inventory'!M1368='Dropdown Answer Key'!$B$25,'Service Line Inventory'!Q1368='Dropdown Answer Key'!$M$25,O1368='Dropdown Answer Key'!$G$27,S1368="Non Lead")),"Tier 4",IF((AND('Service Line Inventory'!M1368='Dropdown Answer Key'!$B$25,'Service Line Inventory'!Q1368='Dropdown Answer Key'!$M$25,'Service Line Inventory'!P1368='Dropdown Answer Key'!$J$27,S1368="Non Lead")),"Tier 4","Tier 5"))))))))</f>
        <v>BLANK</v>
      </c>
      <c r="U1368" s="109" t="str">
        <f t="shared" si="85"/>
        <v>ERROR</v>
      </c>
      <c r="V1368" s="83" t="str">
        <f t="shared" si="86"/>
        <v>ERROR</v>
      </c>
      <c r="W1368" s="83" t="str">
        <f t="shared" si="87"/>
        <v>NO</v>
      </c>
      <c r="X1368" s="115"/>
      <c r="Y1368" s="84"/>
      <c r="Z1368" s="85"/>
    </row>
    <row r="1369" spans="1:26">
      <c r="A1369" s="89"/>
      <c r="B1369" s="90"/>
      <c r="C1369" s="112"/>
      <c r="D1369" s="90"/>
      <c r="E1369" s="112"/>
      <c r="F1369" s="112"/>
      <c r="G1369" s="114"/>
      <c r="H1369" s="102"/>
      <c r="I1369" s="90"/>
      <c r="J1369" s="91"/>
      <c r="K1369" s="90"/>
      <c r="L1369" s="102" t="str">
        <f t="shared" si="84"/>
        <v>ERROR</v>
      </c>
      <c r="M1369" s="118"/>
      <c r="N1369" s="90"/>
      <c r="O1369" s="90"/>
      <c r="P1369" s="90"/>
      <c r="Q1369" s="89"/>
      <c r="R1369" s="90"/>
      <c r="S1369" s="121" t="str">
        <f>IF(OR(B1369="",$C$3="",$G$3=""),"ERROR",IF(AND(B1369='Dropdown Answer Key'!$B$12,OR(E1369="Lead",E1369="U, May have L",E1369="COM",E1369="")),"Lead",IF(AND(B1369='Dropdown Answer Key'!$B$12,OR(AND(E1369="GALV",H1369="Y"),AND(E1369="GALV",H1369="UN"),AND(E1369="GALV",H1369=""))),"GRR",IF(AND(B1369='Dropdown Answer Key'!$B$12,E1369="Unknown"),"Unknown SL",IF(AND(B1369='Dropdown Answer Key'!$B$13,OR(F1369="Lead",F1369="U, May have L",F1369="COM",F1369="")),"Lead",IF(AND(B1369='Dropdown Answer Key'!$B$13,OR(AND(F1369="GALV",H1369="Y"),AND(F1369="GALV",H1369="UN"),AND(F1369="GALV",H1369=""))),"GRR",IF(AND(B1369='Dropdown Answer Key'!$B$13,F1369="Unknown"),"Unknown SL",IF(AND(B1369='Dropdown Answer Key'!$B$14,OR(E1369="Lead",E1369="U, May have L",E1369="COM",E1369="")),"Lead",IF(AND(B1369='Dropdown Answer Key'!$B$14,OR(F1369="Lead",F1369="U, May have L",F1369="COM",F1369="")),"Lead",IF(AND(B1369='Dropdown Answer Key'!$B$14,OR(AND(E1369="GALV",H1369="Y"),AND(E1369="GALV",H1369="UN"),AND(E1369="GALV",H1369=""),AND(F1369="GALV",H1369="Y"),AND(F1369="GALV",H1369="UN"),AND(F1369="GALV",H1369=""),AND(F1369="GALV",I1369="Y"),AND(F1369="GALV",I1369="UN"),AND(F1369="GALV",I1369=""))),"GRR",IF(AND(B1369='Dropdown Answer Key'!$B$14,OR(E1369="Unknown",F1369="Unknown")),"Unknown SL","Non Lead")))))))))))</f>
        <v>ERROR</v>
      </c>
      <c r="T1369" s="122" t="str">
        <f>IF(OR(M1369="",Q1369="",S1369="ERROR"),"BLANK",IF((AND(M1369='Dropdown Answer Key'!$B$25,OR('Service Line Inventory'!S1369="Lead",S1369="Unknown SL"))),"Tier 1",IF(AND('Service Line Inventory'!M1369='Dropdown Answer Key'!$B$26,OR('Service Line Inventory'!S1369="Lead",S1369="Unknown SL")),"Tier 2",IF(AND('Service Line Inventory'!M1369='Dropdown Answer Key'!$B$27,OR('Service Line Inventory'!S1369="Lead",S1369="Unknown SL")),"Tier 2",IF('Service Line Inventory'!S1369="GRR","Tier 3",IF((AND('Service Line Inventory'!M1369='Dropdown Answer Key'!$B$25,'Service Line Inventory'!Q1369='Dropdown Answer Key'!$M$25,O1369='Dropdown Answer Key'!$G$27,'Service Line Inventory'!P1369='Dropdown Answer Key'!$J$27,S1369="Non Lead")),"Tier 4",IF((AND('Service Line Inventory'!M1369='Dropdown Answer Key'!$B$25,'Service Line Inventory'!Q1369='Dropdown Answer Key'!$M$25,O1369='Dropdown Answer Key'!$G$27,S1369="Non Lead")),"Tier 4",IF((AND('Service Line Inventory'!M1369='Dropdown Answer Key'!$B$25,'Service Line Inventory'!Q1369='Dropdown Answer Key'!$M$25,'Service Line Inventory'!P1369='Dropdown Answer Key'!$J$27,S1369="Non Lead")),"Tier 4","Tier 5"))))))))</f>
        <v>BLANK</v>
      </c>
      <c r="U1369" s="123" t="str">
        <f t="shared" si="85"/>
        <v>ERROR</v>
      </c>
      <c r="V1369" s="122" t="str">
        <f t="shared" si="86"/>
        <v>ERROR</v>
      </c>
      <c r="W1369" s="122" t="str">
        <f t="shared" si="87"/>
        <v>NO</v>
      </c>
      <c r="X1369" s="116"/>
      <c r="Y1369" s="105"/>
      <c r="Z1369" s="85"/>
    </row>
    <row r="1370" spans="1:26">
      <c r="A1370" s="80"/>
      <c r="B1370" s="80"/>
      <c r="C1370" s="111"/>
      <c r="D1370" s="81"/>
      <c r="E1370" s="111"/>
      <c r="F1370" s="111"/>
      <c r="G1370" s="113"/>
      <c r="H1370" s="101"/>
      <c r="I1370" s="81"/>
      <c r="J1370" s="82"/>
      <c r="K1370" s="81"/>
      <c r="L1370" s="101" t="str">
        <f t="shared" si="84"/>
        <v>ERROR</v>
      </c>
      <c r="M1370" s="117"/>
      <c r="N1370" s="81"/>
      <c r="O1370" s="81"/>
      <c r="P1370" s="81"/>
      <c r="Q1370" s="80"/>
      <c r="R1370" s="81"/>
      <c r="S1370" s="106" t="str">
        <f>IF(OR(B1370="",$C$3="",$G$3=""),"ERROR",IF(AND(B1370='Dropdown Answer Key'!$B$12,OR(E1370="Lead",E1370="U, May have L",E1370="COM",E1370="")),"Lead",IF(AND(B1370='Dropdown Answer Key'!$B$12,OR(AND(E1370="GALV",H1370="Y"),AND(E1370="GALV",H1370="UN"),AND(E1370="GALV",H1370=""))),"GRR",IF(AND(B1370='Dropdown Answer Key'!$B$12,E1370="Unknown"),"Unknown SL",IF(AND(B1370='Dropdown Answer Key'!$B$13,OR(F1370="Lead",F1370="U, May have L",F1370="COM",F1370="")),"Lead",IF(AND(B1370='Dropdown Answer Key'!$B$13,OR(AND(F1370="GALV",H1370="Y"),AND(F1370="GALV",H1370="UN"),AND(F1370="GALV",H1370=""))),"GRR",IF(AND(B1370='Dropdown Answer Key'!$B$13,F1370="Unknown"),"Unknown SL",IF(AND(B1370='Dropdown Answer Key'!$B$14,OR(E1370="Lead",E1370="U, May have L",E1370="COM",E1370="")),"Lead",IF(AND(B1370='Dropdown Answer Key'!$B$14,OR(F1370="Lead",F1370="U, May have L",F1370="COM",F1370="")),"Lead",IF(AND(B1370='Dropdown Answer Key'!$B$14,OR(AND(E1370="GALV",H1370="Y"),AND(E1370="GALV",H1370="UN"),AND(E1370="GALV",H1370=""),AND(F1370="GALV",H1370="Y"),AND(F1370="GALV",H1370="UN"),AND(F1370="GALV",H1370=""),AND(F1370="GALV",I1370="Y"),AND(F1370="GALV",I1370="UN"),AND(F1370="GALV",I1370=""))),"GRR",IF(AND(B1370='Dropdown Answer Key'!$B$14,OR(E1370="Unknown",F1370="Unknown")),"Unknown SL","Non Lead")))))))))))</f>
        <v>ERROR</v>
      </c>
      <c r="T1370" s="83" t="str">
        <f>IF(OR(M1370="",Q1370="",S1370="ERROR"),"BLANK",IF((AND(M1370='Dropdown Answer Key'!$B$25,OR('Service Line Inventory'!S1370="Lead",S1370="Unknown SL"))),"Tier 1",IF(AND('Service Line Inventory'!M1370='Dropdown Answer Key'!$B$26,OR('Service Line Inventory'!S1370="Lead",S1370="Unknown SL")),"Tier 2",IF(AND('Service Line Inventory'!M1370='Dropdown Answer Key'!$B$27,OR('Service Line Inventory'!S1370="Lead",S1370="Unknown SL")),"Tier 2",IF('Service Line Inventory'!S1370="GRR","Tier 3",IF((AND('Service Line Inventory'!M1370='Dropdown Answer Key'!$B$25,'Service Line Inventory'!Q1370='Dropdown Answer Key'!$M$25,O1370='Dropdown Answer Key'!$G$27,'Service Line Inventory'!P1370='Dropdown Answer Key'!$J$27,S1370="Non Lead")),"Tier 4",IF((AND('Service Line Inventory'!M1370='Dropdown Answer Key'!$B$25,'Service Line Inventory'!Q1370='Dropdown Answer Key'!$M$25,O1370='Dropdown Answer Key'!$G$27,S1370="Non Lead")),"Tier 4",IF((AND('Service Line Inventory'!M1370='Dropdown Answer Key'!$B$25,'Service Line Inventory'!Q1370='Dropdown Answer Key'!$M$25,'Service Line Inventory'!P1370='Dropdown Answer Key'!$J$27,S1370="Non Lead")),"Tier 4","Tier 5"))))))))</f>
        <v>BLANK</v>
      </c>
      <c r="U1370" s="109" t="str">
        <f t="shared" si="85"/>
        <v>ERROR</v>
      </c>
      <c r="V1370" s="83" t="str">
        <f t="shared" si="86"/>
        <v>ERROR</v>
      </c>
      <c r="W1370" s="83" t="str">
        <f t="shared" si="87"/>
        <v>NO</v>
      </c>
      <c r="X1370" s="115"/>
      <c r="Y1370" s="84"/>
      <c r="Z1370" s="85"/>
    </row>
    <row r="1371" spans="1:26">
      <c r="A1371" s="89"/>
      <c r="B1371" s="90"/>
      <c r="C1371" s="112"/>
      <c r="D1371" s="90"/>
      <c r="E1371" s="112"/>
      <c r="F1371" s="112"/>
      <c r="G1371" s="114"/>
      <c r="H1371" s="102"/>
      <c r="I1371" s="90"/>
      <c r="J1371" s="91"/>
      <c r="K1371" s="90"/>
      <c r="L1371" s="102" t="str">
        <f t="shared" si="84"/>
        <v>ERROR</v>
      </c>
      <c r="M1371" s="118"/>
      <c r="N1371" s="90"/>
      <c r="O1371" s="90"/>
      <c r="P1371" s="90"/>
      <c r="Q1371" s="89"/>
      <c r="R1371" s="90"/>
      <c r="S1371" s="121" t="str">
        <f>IF(OR(B1371="",$C$3="",$G$3=""),"ERROR",IF(AND(B1371='Dropdown Answer Key'!$B$12,OR(E1371="Lead",E1371="U, May have L",E1371="COM",E1371="")),"Lead",IF(AND(B1371='Dropdown Answer Key'!$B$12,OR(AND(E1371="GALV",H1371="Y"),AND(E1371="GALV",H1371="UN"),AND(E1371="GALV",H1371=""))),"GRR",IF(AND(B1371='Dropdown Answer Key'!$B$12,E1371="Unknown"),"Unknown SL",IF(AND(B1371='Dropdown Answer Key'!$B$13,OR(F1371="Lead",F1371="U, May have L",F1371="COM",F1371="")),"Lead",IF(AND(B1371='Dropdown Answer Key'!$B$13,OR(AND(F1371="GALV",H1371="Y"),AND(F1371="GALV",H1371="UN"),AND(F1371="GALV",H1371=""))),"GRR",IF(AND(B1371='Dropdown Answer Key'!$B$13,F1371="Unknown"),"Unknown SL",IF(AND(B1371='Dropdown Answer Key'!$B$14,OR(E1371="Lead",E1371="U, May have L",E1371="COM",E1371="")),"Lead",IF(AND(B1371='Dropdown Answer Key'!$B$14,OR(F1371="Lead",F1371="U, May have L",F1371="COM",F1371="")),"Lead",IF(AND(B1371='Dropdown Answer Key'!$B$14,OR(AND(E1371="GALV",H1371="Y"),AND(E1371="GALV",H1371="UN"),AND(E1371="GALV",H1371=""),AND(F1371="GALV",H1371="Y"),AND(F1371="GALV",H1371="UN"),AND(F1371="GALV",H1371=""),AND(F1371="GALV",I1371="Y"),AND(F1371="GALV",I1371="UN"),AND(F1371="GALV",I1371=""))),"GRR",IF(AND(B1371='Dropdown Answer Key'!$B$14,OR(E1371="Unknown",F1371="Unknown")),"Unknown SL","Non Lead")))))))))))</f>
        <v>ERROR</v>
      </c>
      <c r="T1371" s="122" t="str">
        <f>IF(OR(M1371="",Q1371="",S1371="ERROR"),"BLANK",IF((AND(M1371='Dropdown Answer Key'!$B$25,OR('Service Line Inventory'!S1371="Lead",S1371="Unknown SL"))),"Tier 1",IF(AND('Service Line Inventory'!M1371='Dropdown Answer Key'!$B$26,OR('Service Line Inventory'!S1371="Lead",S1371="Unknown SL")),"Tier 2",IF(AND('Service Line Inventory'!M1371='Dropdown Answer Key'!$B$27,OR('Service Line Inventory'!S1371="Lead",S1371="Unknown SL")),"Tier 2",IF('Service Line Inventory'!S1371="GRR","Tier 3",IF((AND('Service Line Inventory'!M1371='Dropdown Answer Key'!$B$25,'Service Line Inventory'!Q1371='Dropdown Answer Key'!$M$25,O1371='Dropdown Answer Key'!$G$27,'Service Line Inventory'!P1371='Dropdown Answer Key'!$J$27,S1371="Non Lead")),"Tier 4",IF((AND('Service Line Inventory'!M1371='Dropdown Answer Key'!$B$25,'Service Line Inventory'!Q1371='Dropdown Answer Key'!$M$25,O1371='Dropdown Answer Key'!$G$27,S1371="Non Lead")),"Tier 4",IF((AND('Service Line Inventory'!M1371='Dropdown Answer Key'!$B$25,'Service Line Inventory'!Q1371='Dropdown Answer Key'!$M$25,'Service Line Inventory'!P1371='Dropdown Answer Key'!$J$27,S1371="Non Lead")),"Tier 4","Tier 5"))))))))</f>
        <v>BLANK</v>
      </c>
      <c r="U1371" s="123" t="str">
        <f t="shared" si="85"/>
        <v>ERROR</v>
      </c>
      <c r="V1371" s="122" t="str">
        <f t="shared" si="86"/>
        <v>ERROR</v>
      </c>
      <c r="W1371" s="122" t="str">
        <f t="shared" si="87"/>
        <v>NO</v>
      </c>
      <c r="X1371" s="116"/>
      <c r="Y1371" s="105"/>
      <c r="Z1371" s="85"/>
    </row>
    <row r="1372" spans="1:26">
      <c r="A1372" s="80"/>
      <c r="B1372" s="80"/>
      <c r="C1372" s="111"/>
      <c r="D1372" s="81"/>
      <c r="E1372" s="111"/>
      <c r="F1372" s="111"/>
      <c r="G1372" s="113"/>
      <c r="H1372" s="101"/>
      <c r="I1372" s="81"/>
      <c r="J1372" s="82"/>
      <c r="K1372" s="81"/>
      <c r="L1372" s="101" t="str">
        <f t="shared" si="84"/>
        <v>ERROR</v>
      </c>
      <c r="M1372" s="117"/>
      <c r="N1372" s="81"/>
      <c r="O1372" s="81"/>
      <c r="P1372" s="81"/>
      <c r="Q1372" s="80"/>
      <c r="R1372" s="81"/>
      <c r="S1372" s="106" t="str">
        <f>IF(OR(B1372="",$C$3="",$G$3=""),"ERROR",IF(AND(B1372='Dropdown Answer Key'!$B$12,OR(E1372="Lead",E1372="U, May have L",E1372="COM",E1372="")),"Lead",IF(AND(B1372='Dropdown Answer Key'!$B$12,OR(AND(E1372="GALV",H1372="Y"),AND(E1372="GALV",H1372="UN"),AND(E1372="GALV",H1372=""))),"GRR",IF(AND(B1372='Dropdown Answer Key'!$B$12,E1372="Unknown"),"Unknown SL",IF(AND(B1372='Dropdown Answer Key'!$B$13,OR(F1372="Lead",F1372="U, May have L",F1372="COM",F1372="")),"Lead",IF(AND(B1372='Dropdown Answer Key'!$B$13,OR(AND(F1372="GALV",H1372="Y"),AND(F1372="GALV",H1372="UN"),AND(F1372="GALV",H1372=""))),"GRR",IF(AND(B1372='Dropdown Answer Key'!$B$13,F1372="Unknown"),"Unknown SL",IF(AND(B1372='Dropdown Answer Key'!$B$14,OR(E1372="Lead",E1372="U, May have L",E1372="COM",E1372="")),"Lead",IF(AND(B1372='Dropdown Answer Key'!$B$14,OR(F1372="Lead",F1372="U, May have L",F1372="COM",F1372="")),"Lead",IF(AND(B1372='Dropdown Answer Key'!$B$14,OR(AND(E1372="GALV",H1372="Y"),AND(E1372="GALV",H1372="UN"),AND(E1372="GALV",H1372=""),AND(F1372="GALV",H1372="Y"),AND(F1372="GALV",H1372="UN"),AND(F1372="GALV",H1372=""),AND(F1372="GALV",I1372="Y"),AND(F1372="GALV",I1372="UN"),AND(F1372="GALV",I1372=""))),"GRR",IF(AND(B1372='Dropdown Answer Key'!$B$14,OR(E1372="Unknown",F1372="Unknown")),"Unknown SL","Non Lead")))))))))))</f>
        <v>ERROR</v>
      </c>
      <c r="T1372" s="83" t="str">
        <f>IF(OR(M1372="",Q1372="",S1372="ERROR"),"BLANK",IF((AND(M1372='Dropdown Answer Key'!$B$25,OR('Service Line Inventory'!S1372="Lead",S1372="Unknown SL"))),"Tier 1",IF(AND('Service Line Inventory'!M1372='Dropdown Answer Key'!$B$26,OR('Service Line Inventory'!S1372="Lead",S1372="Unknown SL")),"Tier 2",IF(AND('Service Line Inventory'!M1372='Dropdown Answer Key'!$B$27,OR('Service Line Inventory'!S1372="Lead",S1372="Unknown SL")),"Tier 2",IF('Service Line Inventory'!S1372="GRR","Tier 3",IF((AND('Service Line Inventory'!M1372='Dropdown Answer Key'!$B$25,'Service Line Inventory'!Q1372='Dropdown Answer Key'!$M$25,O1372='Dropdown Answer Key'!$G$27,'Service Line Inventory'!P1372='Dropdown Answer Key'!$J$27,S1372="Non Lead")),"Tier 4",IF((AND('Service Line Inventory'!M1372='Dropdown Answer Key'!$B$25,'Service Line Inventory'!Q1372='Dropdown Answer Key'!$M$25,O1372='Dropdown Answer Key'!$G$27,S1372="Non Lead")),"Tier 4",IF((AND('Service Line Inventory'!M1372='Dropdown Answer Key'!$B$25,'Service Line Inventory'!Q1372='Dropdown Answer Key'!$M$25,'Service Line Inventory'!P1372='Dropdown Answer Key'!$J$27,S1372="Non Lead")),"Tier 4","Tier 5"))))))))</f>
        <v>BLANK</v>
      </c>
      <c r="U1372" s="109" t="str">
        <f t="shared" si="85"/>
        <v>ERROR</v>
      </c>
      <c r="V1372" s="83" t="str">
        <f t="shared" si="86"/>
        <v>ERROR</v>
      </c>
      <c r="W1372" s="83" t="str">
        <f t="shared" si="87"/>
        <v>NO</v>
      </c>
      <c r="X1372" s="115"/>
      <c r="Y1372" s="84"/>
      <c r="Z1372" s="85"/>
    </row>
    <row r="1373" spans="1:26">
      <c r="A1373" s="89"/>
      <c r="B1373" s="90"/>
      <c r="C1373" s="112"/>
      <c r="D1373" s="90"/>
      <c r="E1373" s="112"/>
      <c r="F1373" s="112"/>
      <c r="G1373" s="114"/>
      <c r="H1373" s="102"/>
      <c r="I1373" s="90"/>
      <c r="J1373" s="91"/>
      <c r="K1373" s="90"/>
      <c r="L1373" s="102" t="str">
        <f t="shared" si="84"/>
        <v>ERROR</v>
      </c>
      <c r="M1373" s="118"/>
      <c r="N1373" s="90"/>
      <c r="O1373" s="90"/>
      <c r="P1373" s="90"/>
      <c r="Q1373" s="89"/>
      <c r="R1373" s="90"/>
      <c r="S1373" s="121" t="str">
        <f>IF(OR(B1373="",$C$3="",$G$3=""),"ERROR",IF(AND(B1373='Dropdown Answer Key'!$B$12,OR(E1373="Lead",E1373="U, May have L",E1373="COM",E1373="")),"Lead",IF(AND(B1373='Dropdown Answer Key'!$B$12,OR(AND(E1373="GALV",H1373="Y"),AND(E1373="GALV",H1373="UN"),AND(E1373="GALV",H1373=""))),"GRR",IF(AND(B1373='Dropdown Answer Key'!$B$12,E1373="Unknown"),"Unknown SL",IF(AND(B1373='Dropdown Answer Key'!$B$13,OR(F1373="Lead",F1373="U, May have L",F1373="COM",F1373="")),"Lead",IF(AND(B1373='Dropdown Answer Key'!$B$13,OR(AND(F1373="GALV",H1373="Y"),AND(F1373="GALV",H1373="UN"),AND(F1373="GALV",H1373=""))),"GRR",IF(AND(B1373='Dropdown Answer Key'!$B$13,F1373="Unknown"),"Unknown SL",IF(AND(B1373='Dropdown Answer Key'!$B$14,OR(E1373="Lead",E1373="U, May have L",E1373="COM",E1373="")),"Lead",IF(AND(B1373='Dropdown Answer Key'!$B$14,OR(F1373="Lead",F1373="U, May have L",F1373="COM",F1373="")),"Lead",IF(AND(B1373='Dropdown Answer Key'!$B$14,OR(AND(E1373="GALV",H1373="Y"),AND(E1373="GALV",H1373="UN"),AND(E1373="GALV",H1373=""),AND(F1373="GALV",H1373="Y"),AND(F1373="GALV",H1373="UN"),AND(F1373="GALV",H1373=""),AND(F1373="GALV",I1373="Y"),AND(F1373="GALV",I1373="UN"),AND(F1373="GALV",I1373=""))),"GRR",IF(AND(B1373='Dropdown Answer Key'!$B$14,OR(E1373="Unknown",F1373="Unknown")),"Unknown SL","Non Lead")))))))))))</f>
        <v>ERROR</v>
      </c>
      <c r="T1373" s="122" t="str">
        <f>IF(OR(M1373="",Q1373="",S1373="ERROR"),"BLANK",IF((AND(M1373='Dropdown Answer Key'!$B$25,OR('Service Line Inventory'!S1373="Lead",S1373="Unknown SL"))),"Tier 1",IF(AND('Service Line Inventory'!M1373='Dropdown Answer Key'!$B$26,OR('Service Line Inventory'!S1373="Lead",S1373="Unknown SL")),"Tier 2",IF(AND('Service Line Inventory'!M1373='Dropdown Answer Key'!$B$27,OR('Service Line Inventory'!S1373="Lead",S1373="Unknown SL")),"Tier 2",IF('Service Line Inventory'!S1373="GRR","Tier 3",IF((AND('Service Line Inventory'!M1373='Dropdown Answer Key'!$B$25,'Service Line Inventory'!Q1373='Dropdown Answer Key'!$M$25,O1373='Dropdown Answer Key'!$G$27,'Service Line Inventory'!P1373='Dropdown Answer Key'!$J$27,S1373="Non Lead")),"Tier 4",IF((AND('Service Line Inventory'!M1373='Dropdown Answer Key'!$B$25,'Service Line Inventory'!Q1373='Dropdown Answer Key'!$M$25,O1373='Dropdown Answer Key'!$G$27,S1373="Non Lead")),"Tier 4",IF((AND('Service Line Inventory'!M1373='Dropdown Answer Key'!$B$25,'Service Line Inventory'!Q1373='Dropdown Answer Key'!$M$25,'Service Line Inventory'!P1373='Dropdown Answer Key'!$J$27,S1373="Non Lead")),"Tier 4","Tier 5"))))))))</f>
        <v>BLANK</v>
      </c>
      <c r="U1373" s="123" t="str">
        <f t="shared" si="85"/>
        <v>ERROR</v>
      </c>
      <c r="V1373" s="122" t="str">
        <f t="shared" si="86"/>
        <v>ERROR</v>
      </c>
      <c r="W1373" s="122" t="str">
        <f t="shared" si="87"/>
        <v>NO</v>
      </c>
      <c r="X1373" s="116"/>
      <c r="Y1373" s="105"/>
      <c r="Z1373" s="85"/>
    </row>
    <row r="1374" spans="1:26">
      <c r="A1374" s="80"/>
      <c r="B1374" s="80"/>
      <c r="C1374" s="111"/>
      <c r="D1374" s="81"/>
      <c r="E1374" s="111"/>
      <c r="F1374" s="111"/>
      <c r="G1374" s="113"/>
      <c r="H1374" s="101"/>
      <c r="I1374" s="81"/>
      <c r="J1374" s="82"/>
      <c r="K1374" s="81"/>
      <c r="L1374" s="101" t="str">
        <f t="shared" si="84"/>
        <v>ERROR</v>
      </c>
      <c r="M1374" s="117"/>
      <c r="N1374" s="81"/>
      <c r="O1374" s="81"/>
      <c r="P1374" s="81"/>
      <c r="Q1374" s="80"/>
      <c r="R1374" s="81"/>
      <c r="S1374" s="106" t="str">
        <f>IF(OR(B1374="",$C$3="",$G$3=""),"ERROR",IF(AND(B1374='Dropdown Answer Key'!$B$12,OR(E1374="Lead",E1374="U, May have L",E1374="COM",E1374="")),"Lead",IF(AND(B1374='Dropdown Answer Key'!$B$12,OR(AND(E1374="GALV",H1374="Y"),AND(E1374="GALV",H1374="UN"),AND(E1374="GALV",H1374=""))),"GRR",IF(AND(B1374='Dropdown Answer Key'!$B$12,E1374="Unknown"),"Unknown SL",IF(AND(B1374='Dropdown Answer Key'!$B$13,OR(F1374="Lead",F1374="U, May have L",F1374="COM",F1374="")),"Lead",IF(AND(B1374='Dropdown Answer Key'!$B$13,OR(AND(F1374="GALV",H1374="Y"),AND(F1374="GALV",H1374="UN"),AND(F1374="GALV",H1374=""))),"GRR",IF(AND(B1374='Dropdown Answer Key'!$B$13,F1374="Unknown"),"Unknown SL",IF(AND(B1374='Dropdown Answer Key'!$B$14,OR(E1374="Lead",E1374="U, May have L",E1374="COM",E1374="")),"Lead",IF(AND(B1374='Dropdown Answer Key'!$B$14,OR(F1374="Lead",F1374="U, May have L",F1374="COM",F1374="")),"Lead",IF(AND(B1374='Dropdown Answer Key'!$B$14,OR(AND(E1374="GALV",H1374="Y"),AND(E1374="GALV",H1374="UN"),AND(E1374="GALV",H1374=""),AND(F1374="GALV",H1374="Y"),AND(F1374="GALV",H1374="UN"),AND(F1374="GALV",H1374=""),AND(F1374="GALV",I1374="Y"),AND(F1374="GALV",I1374="UN"),AND(F1374="GALV",I1374=""))),"GRR",IF(AND(B1374='Dropdown Answer Key'!$B$14,OR(E1374="Unknown",F1374="Unknown")),"Unknown SL","Non Lead")))))))))))</f>
        <v>ERROR</v>
      </c>
      <c r="T1374" s="83" t="str">
        <f>IF(OR(M1374="",Q1374="",S1374="ERROR"),"BLANK",IF((AND(M1374='Dropdown Answer Key'!$B$25,OR('Service Line Inventory'!S1374="Lead",S1374="Unknown SL"))),"Tier 1",IF(AND('Service Line Inventory'!M1374='Dropdown Answer Key'!$B$26,OR('Service Line Inventory'!S1374="Lead",S1374="Unknown SL")),"Tier 2",IF(AND('Service Line Inventory'!M1374='Dropdown Answer Key'!$B$27,OR('Service Line Inventory'!S1374="Lead",S1374="Unknown SL")),"Tier 2",IF('Service Line Inventory'!S1374="GRR","Tier 3",IF((AND('Service Line Inventory'!M1374='Dropdown Answer Key'!$B$25,'Service Line Inventory'!Q1374='Dropdown Answer Key'!$M$25,O1374='Dropdown Answer Key'!$G$27,'Service Line Inventory'!P1374='Dropdown Answer Key'!$J$27,S1374="Non Lead")),"Tier 4",IF((AND('Service Line Inventory'!M1374='Dropdown Answer Key'!$B$25,'Service Line Inventory'!Q1374='Dropdown Answer Key'!$M$25,O1374='Dropdown Answer Key'!$G$27,S1374="Non Lead")),"Tier 4",IF((AND('Service Line Inventory'!M1374='Dropdown Answer Key'!$B$25,'Service Line Inventory'!Q1374='Dropdown Answer Key'!$M$25,'Service Line Inventory'!P1374='Dropdown Answer Key'!$J$27,S1374="Non Lead")),"Tier 4","Tier 5"))))))))</f>
        <v>BLANK</v>
      </c>
      <c r="U1374" s="109" t="str">
        <f t="shared" si="85"/>
        <v>ERROR</v>
      </c>
      <c r="V1374" s="83" t="str">
        <f t="shared" si="86"/>
        <v>ERROR</v>
      </c>
      <c r="W1374" s="83" t="str">
        <f t="shared" si="87"/>
        <v>NO</v>
      </c>
      <c r="X1374" s="115"/>
      <c r="Y1374" s="84"/>
      <c r="Z1374" s="85"/>
    </row>
    <row r="1375" spans="1:26">
      <c r="A1375" s="89"/>
      <c r="B1375" s="90"/>
      <c r="C1375" s="112"/>
      <c r="D1375" s="90"/>
      <c r="E1375" s="112"/>
      <c r="F1375" s="112"/>
      <c r="G1375" s="114"/>
      <c r="H1375" s="102"/>
      <c r="I1375" s="90"/>
      <c r="J1375" s="91"/>
      <c r="K1375" s="90"/>
      <c r="L1375" s="102" t="str">
        <f t="shared" si="84"/>
        <v>ERROR</v>
      </c>
      <c r="M1375" s="118"/>
      <c r="N1375" s="90"/>
      <c r="O1375" s="90"/>
      <c r="P1375" s="90"/>
      <c r="Q1375" s="89"/>
      <c r="R1375" s="90"/>
      <c r="S1375" s="121" t="str">
        <f>IF(OR(B1375="",$C$3="",$G$3=""),"ERROR",IF(AND(B1375='Dropdown Answer Key'!$B$12,OR(E1375="Lead",E1375="U, May have L",E1375="COM",E1375="")),"Lead",IF(AND(B1375='Dropdown Answer Key'!$B$12,OR(AND(E1375="GALV",H1375="Y"),AND(E1375="GALV",H1375="UN"),AND(E1375="GALV",H1375=""))),"GRR",IF(AND(B1375='Dropdown Answer Key'!$B$12,E1375="Unknown"),"Unknown SL",IF(AND(B1375='Dropdown Answer Key'!$B$13,OR(F1375="Lead",F1375="U, May have L",F1375="COM",F1375="")),"Lead",IF(AND(B1375='Dropdown Answer Key'!$B$13,OR(AND(F1375="GALV",H1375="Y"),AND(F1375="GALV",H1375="UN"),AND(F1375="GALV",H1375=""))),"GRR",IF(AND(B1375='Dropdown Answer Key'!$B$13,F1375="Unknown"),"Unknown SL",IF(AND(B1375='Dropdown Answer Key'!$B$14,OR(E1375="Lead",E1375="U, May have L",E1375="COM",E1375="")),"Lead",IF(AND(B1375='Dropdown Answer Key'!$B$14,OR(F1375="Lead",F1375="U, May have L",F1375="COM",F1375="")),"Lead",IF(AND(B1375='Dropdown Answer Key'!$B$14,OR(AND(E1375="GALV",H1375="Y"),AND(E1375="GALV",H1375="UN"),AND(E1375="GALV",H1375=""),AND(F1375="GALV",H1375="Y"),AND(F1375="GALV",H1375="UN"),AND(F1375="GALV",H1375=""),AND(F1375="GALV",I1375="Y"),AND(F1375="GALV",I1375="UN"),AND(F1375="GALV",I1375=""))),"GRR",IF(AND(B1375='Dropdown Answer Key'!$B$14,OR(E1375="Unknown",F1375="Unknown")),"Unknown SL","Non Lead")))))))))))</f>
        <v>ERROR</v>
      </c>
      <c r="T1375" s="122" t="str">
        <f>IF(OR(M1375="",Q1375="",S1375="ERROR"),"BLANK",IF((AND(M1375='Dropdown Answer Key'!$B$25,OR('Service Line Inventory'!S1375="Lead",S1375="Unknown SL"))),"Tier 1",IF(AND('Service Line Inventory'!M1375='Dropdown Answer Key'!$B$26,OR('Service Line Inventory'!S1375="Lead",S1375="Unknown SL")),"Tier 2",IF(AND('Service Line Inventory'!M1375='Dropdown Answer Key'!$B$27,OR('Service Line Inventory'!S1375="Lead",S1375="Unknown SL")),"Tier 2",IF('Service Line Inventory'!S1375="GRR","Tier 3",IF((AND('Service Line Inventory'!M1375='Dropdown Answer Key'!$B$25,'Service Line Inventory'!Q1375='Dropdown Answer Key'!$M$25,O1375='Dropdown Answer Key'!$G$27,'Service Line Inventory'!P1375='Dropdown Answer Key'!$J$27,S1375="Non Lead")),"Tier 4",IF((AND('Service Line Inventory'!M1375='Dropdown Answer Key'!$B$25,'Service Line Inventory'!Q1375='Dropdown Answer Key'!$M$25,O1375='Dropdown Answer Key'!$G$27,S1375="Non Lead")),"Tier 4",IF((AND('Service Line Inventory'!M1375='Dropdown Answer Key'!$B$25,'Service Line Inventory'!Q1375='Dropdown Answer Key'!$M$25,'Service Line Inventory'!P1375='Dropdown Answer Key'!$J$27,S1375="Non Lead")),"Tier 4","Tier 5"))))))))</f>
        <v>BLANK</v>
      </c>
      <c r="U1375" s="123" t="str">
        <f t="shared" si="85"/>
        <v>ERROR</v>
      </c>
      <c r="V1375" s="122" t="str">
        <f t="shared" si="86"/>
        <v>ERROR</v>
      </c>
      <c r="W1375" s="122" t="str">
        <f t="shared" si="87"/>
        <v>NO</v>
      </c>
      <c r="X1375" s="116"/>
      <c r="Y1375" s="105"/>
      <c r="Z1375" s="85"/>
    </row>
    <row r="1376" spans="1:26">
      <c r="A1376" s="80"/>
      <c r="B1376" s="80"/>
      <c r="C1376" s="111"/>
      <c r="D1376" s="81"/>
      <c r="E1376" s="111"/>
      <c r="F1376" s="111"/>
      <c r="G1376" s="113"/>
      <c r="H1376" s="101"/>
      <c r="I1376" s="81"/>
      <c r="J1376" s="82"/>
      <c r="K1376" s="81"/>
      <c r="L1376" s="101" t="str">
        <f t="shared" si="84"/>
        <v>ERROR</v>
      </c>
      <c r="M1376" s="117"/>
      <c r="N1376" s="81"/>
      <c r="O1376" s="81"/>
      <c r="P1376" s="81"/>
      <c r="Q1376" s="80"/>
      <c r="R1376" s="81"/>
      <c r="S1376" s="106" t="str">
        <f>IF(OR(B1376="",$C$3="",$G$3=""),"ERROR",IF(AND(B1376='Dropdown Answer Key'!$B$12,OR(E1376="Lead",E1376="U, May have L",E1376="COM",E1376="")),"Lead",IF(AND(B1376='Dropdown Answer Key'!$B$12,OR(AND(E1376="GALV",H1376="Y"),AND(E1376="GALV",H1376="UN"),AND(E1376="GALV",H1376=""))),"GRR",IF(AND(B1376='Dropdown Answer Key'!$B$12,E1376="Unknown"),"Unknown SL",IF(AND(B1376='Dropdown Answer Key'!$B$13,OR(F1376="Lead",F1376="U, May have L",F1376="COM",F1376="")),"Lead",IF(AND(B1376='Dropdown Answer Key'!$B$13,OR(AND(F1376="GALV",H1376="Y"),AND(F1376="GALV",H1376="UN"),AND(F1376="GALV",H1376=""))),"GRR",IF(AND(B1376='Dropdown Answer Key'!$B$13,F1376="Unknown"),"Unknown SL",IF(AND(B1376='Dropdown Answer Key'!$B$14,OR(E1376="Lead",E1376="U, May have L",E1376="COM",E1376="")),"Lead",IF(AND(B1376='Dropdown Answer Key'!$B$14,OR(F1376="Lead",F1376="U, May have L",F1376="COM",F1376="")),"Lead",IF(AND(B1376='Dropdown Answer Key'!$B$14,OR(AND(E1376="GALV",H1376="Y"),AND(E1376="GALV",H1376="UN"),AND(E1376="GALV",H1376=""),AND(F1376="GALV",H1376="Y"),AND(F1376="GALV",H1376="UN"),AND(F1376="GALV",H1376=""),AND(F1376="GALV",I1376="Y"),AND(F1376="GALV",I1376="UN"),AND(F1376="GALV",I1376=""))),"GRR",IF(AND(B1376='Dropdown Answer Key'!$B$14,OR(E1376="Unknown",F1376="Unknown")),"Unknown SL","Non Lead")))))))))))</f>
        <v>ERROR</v>
      </c>
      <c r="T1376" s="83" t="str">
        <f>IF(OR(M1376="",Q1376="",S1376="ERROR"),"BLANK",IF((AND(M1376='Dropdown Answer Key'!$B$25,OR('Service Line Inventory'!S1376="Lead",S1376="Unknown SL"))),"Tier 1",IF(AND('Service Line Inventory'!M1376='Dropdown Answer Key'!$B$26,OR('Service Line Inventory'!S1376="Lead",S1376="Unknown SL")),"Tier 2",IF(AND('Service Line Inventory'!M1376='Dropdown Answer Key'!$B$27,OR('Service Line Inventory'!S1376="Lead",S1376="Unknown SL")),"Tier 2",IF('Service Line Inventory'!S1376="GRR","Tier 3",IF((AND('Service Line Inventory'!M1376='Dropdown Answer Key'!$B$25,'Service Line Inventory'!Q1376='Dropdown Answer Key'!$M$25,O1376='Dropdown Answer Key'!$G$27,'Service Line Inventory'!P1376='Dropdown Answer Key'!$J$27,S1376="Non Lead")),"Tier 4",IF((AND('Service Line Inventory'!M1376='Dropdown Answer Key'!$B$25,'Service Line Inventory'!Q1376='Dropdown Answer Key'!$M$25,O1376='Dropdown Answer Key'!$G$27,S1376="Non Lead")),"Tier 4",IF((AND('Service Line Inventory'!M1376='Dropdown Answer Key'!$B$25,'Service Line Inventory'!Q1376='Dropdown Answer Key'!$M$25,'Service Line Inventory'!P1376='Dropdown Answer Key'!$J$27,S1376="Non Lead")),"Tier 4","Tier 5"))))))))</f>
        <v>BLANK</v>
      </c>
      <c r="U1376" s="109" t="str">
        <f t="shared" si="85"/>
        <v>ERROR</v>
      </c>
      <c r="V1376" s="83" t="str">
        <f t="shared" si="86"/>
        <v>ERROR</v>
      </c>
      <c r="W1376" s="83" t="str">
        <f t="shared" si="87"/>
        <v>NO</v>
      </c>
      <c r="X1376" s="115"/>
      <c r="Y1376" s="84"/>
      <c r="Z1376" s="85"/>
    </row>
    <row r="1377" spans="1:26">
      <c r="A1377" s="89"/>
      <c r="B1377" s="90"/>
      <c r="C1377" s="112"/>
      <c r="D1377" s="90"/>
      <c r="E1377" s="112"/>
      <c r="F1377" s="112"/>
      <c r="G1377" s="114"/>
      <c r="H1377" s="102"/>
      <c r="I1377" s="90"/>
      <c r="J1377" s="91"/>
      <c r="K1377" s="90"/>
      <c r="L1377" s="102" t="str">
        <f t="shared" si="84"/>
        <v>ERROR</v>
      </c>
      <c r="M1377" s="118"/>
      <c r="N1377" s="90"/>
      <c r="O1377" s="90"/>
      <c r="P1377" s="90"/>
      <c r="Q1377" s="89"/>
      <c r="R1377" s="90"/>
      <c r="S1377" s="121" t="str">
        <f>IF(OR(B1377="",$C$3="",$G$3=""),"ERROR",IF(AND(B1377='Dropdown Answer Key'!$B$12,OR(E1377="Lead",E1377="U, May have L",E1377="COM",E1377="")),"Lead",IF(AND(B1377='Dropdown Answer Key'!$B$12,OR(AND(E1377="GALV",H1377="Y"),AND(E1377="GALV",H1377="UN"),AND(E1377="GALV",H1377=""))),"GRR",IF(AND(B1377='Dropdown Answer Key'!$B$12,E1377="Unknown"),"Unknown SL",IF(AND(B1377='Dropdown Answer Key'!$B$13,OR(F1377="Lead",F1377="U, May have L",F1377="COM",F1377="")),"Lead",IF(AND(B1377='Dropdown Answer Key'!$B$13,OR(AND(F1377="GALV",H1377="Y"),AND(F1377="GALV",H1377="UN"),AND(F1377="GALV",H1377=""))),"GRR",IF(AND(B1377='Dropdown Answer Key'!$B$13,F1377="Unknown"),"Unknown SL",IF(AND(B1377='Dropdown Answer Key'!$B$14,OR(E1377="Lead",E1377="U, May have L",E1377="COM",E1377="")),"Lead",IF(AND(B1377='Dropdown Answer Key'!$B$14,OR(F1377="Lead",F1377="U, May have L",F1377="COM",F1377="")),"Lead",IF(AND(B1377='Dropdown Answer Key'!$B$14,OR(AND(E1377="GALV",H1377="Y"),AND(E1377="GALV",H1377="UN"),AND(E1377="GALV",H1377=""),AND(F1377="GALV",H1377="Y"),AND(F1377="GALV",H1377="UN"),AND(F1377="GALV",H1377=""),AND(F1377="GALV",I1377="Y"),AND(F1377="GALV",I1377="UN"),AND(F1377="GALV",I1377=""))),"GRR",IF(AND(B1377='Dropdown Answer Key'!$B$14,OR(E1377="Unknown",F1377="Unknown")),"Unknown SL","Non Lead")))))))))))</f>
        <v>ERROR</v>
      </c>
      <c r="T1377" s="122" t="str">
        <f>IF(OR(M1377="",Q1377="",S1377="ERROR"),"BLANK",IF((AND(M1377='Dropdown Answer Key'!$B$25,OR('Service Line Inventory'!S1377="Lead",S1377="Unknown SL"))),"Tier 1",IF(AND('Service Line Inventory'!M1377='Dropdown Answer Key'!$B$26,OR('Service Line Inventory'!S1377="Lead",S1377="Unknown SL")),"Tier 2",IF(AND('Service Line Inventory'!M1377='Dropdown Answer Key'!$B$27,OR('Service Line Inventory'!S1377="Lead",S1377="Unknown SL")),"Tier 2",IF('Service Line Inventory'!S1377="GRR","Tier 3",IF((AND('Service Line Inventory'!M1377='Dropdown Answer Key'!$B$25,'Service Line Inventory'!Q1377='Dropdown Answer Key'!$M$25,O1377='Dropdown Answer Key'!$G$27,'Service Line Inventory'!P1377='Dropdown Answer Key'!$J$27,S1377="Non Lead")),"Tier 4",IF((AND('Service Line Inventory'!M1377='Dropdown Answer Key'!$B$25,'Service Line Inventory'!Q1377='Dropdown Answer Key'!$M$25,O1377='Dropdown Answer Key'!$G$27,S1377="Non Lead")),"Tier 4",IF((AND('Service Line Inventory'!M1377='Dropdown Answer Key'!$B$25,'Service Line Inventory'!Q1377='Dropdown Answer Key'!$M$25,'Service Line Inventory'!P1377='Dropdown Answer Key'!$J$27,S1377="Non Lead")),"Tier 4","Tier 5"))))))))</f>
        <v>BLANK</v>
      </c>
      <c r="U1377" s="123" t="str">
        <f t="shared" si="85"/>
        <v>ERROR</v>
      </c>
      <c r="V1377" s="122" t="str">
        <f t="shared" si="86"/>
        <v>ERROR</v>
      </c>
      <c r="W1377" s="122" t="str">
        <f t="shared" si="87"/>
        <v>NO</v>
      </c>
      <c r="X1377" s="116"/>
      <c r="Y1377" s="105"/>
      <c r="Z1377" s="85"/>
    </row>
    <row r="1378" spans="1:26">
      <c r="A1378" s="80"/>
      <c r="B1378" s="80"/>
      <c r="C1378" s="111"/>
      <c r="D1378" s="81"/>
      <c r="E1378" s="111"/>
      <c r="F1378" s="111"/>
      <c r="G1378" s="113"/>
      <c r="H1378" s="101"/>
      <c r="I1378" s="81"/>
      <c r="J1378" s="82"/>
      <c r="K1378" s="81"/>
      <c r="L1378" s="101" t="str">
        <f t="shared" si="84"/>
        <v>ERROR</v>
      </c>
      <c r="M1378" s="117"/>
      <c r="N1378" s="81"/>
      <c r="O1378" s="81"/>
      <c r="P1378" s="81"/>
      <c r="Q1378" s="80"/>
      <c r="R1378" s="81"/>
      <c r="S1378" s="106" t="str">
        <f>IF(OR(B1378="",$C$3="",$G$3=""),"ERROR",IF(AND(B1378='Dropdown Answer Key'!$B$12,OR(E1378="Lead",E1378="U, May have L",E1378="COM",E1378="")),"Lead",IF(AND(B1378='Dropdown Answer Key'!$B$12,OR(AND(E1378="GALV",H1378="Y"),AND(E1378="GALV",H1378="UN"),AND(E1378="GALV",H1378=""))),"GRR",IF(AND(B1378='Dropdown Answer Key'!$B$12,E1378="Unknown"),"Unknown SL",IF(AND(B1378='Dropdown Answer Key'!$B$13,OR(F1378="Lead",F1378="U, May have L",F1378="COM",F1378="")),"Lead",IF(AND(B1378='Dropdown Answer Key'!$B$13,OR(AND(F1378="GALV",H1378="Y"),AND(F1378="GALV",H1378="UN"),AND(F1378="GALV",H1378=""))),"GRR",IF(AND(B1378='Dropdown Answer Key'!$B$13,F1378="Unknown"),"Unknown SL",IF(AND(B1378='Dropdown Answer Key'!$B$14,OR(E1378="Lead",E1378="U, May have L",E1378="COM",E1378="")),"Lead",IF(AND(B1378='Dropdown Answer Key'!$B$14,OR(F1378="Lead",F1378="U, May have L",F1378="COM",F1378="")),"Lead",IF(AND(B1378='Dropdown Answer Key'!$B$14,OR(AND(E1378="GALV",H1378="Y"),AND(E1378="GALV",H1378="UN"),AND(E1378="GALV",H1378=""),AND(F1378="GALV",H1378="Y"),AND(F1378="GALV",H1378="UN"),AND(F1378="GALV",H1378=""),AND(F1378="GALV",I1378="Y"),AND(F1378="GALV",I1378="UN"),AND(F1378="GALV",I1378=""))),"GRR",IF(AND(B1378='Dropdown Answer Key'!$B$14,OR(E1378="Unknown",F1378="Unknown")),"Unknown SL","Non Lead")))))))))))</f>
        <v>ERROR</v>
      </c>
      <c r="T1378" s="83" t="str">
        <f>IF(OR(M1378="",Q1378="",S1378="ERROR"),"BLANK",IF((AND(M1378='Dropdown Answer Key'!$B$25,OR('Service Line Inventory'!S1378="Lead",S1378="Unknown SL"))),"Tier 1",IF(AND('Service Line Inventory'!M1378='Dropdown Answer Key'!$B$26,OR('Service Line Inventory'!S1378="Lead",S1378="Unknown SL")),"Tier 2",IF(AND('Service Line Inventory'!M1378='Dropdown Answer Key'!$B$27,OR('Service Line Inventory'!S1378="Lead",S1378="Unknown SL")),"Tier 2",IF('Service Line Inventory'!S1378="GRR","Tier 3",IF((AND('Service Line Inventory'!M1378='Dropdown Answer Key'!$B$25,'Service Line Inventory'!Q1378='Dropdown Answer Key'!$M$25,O1378='Dropdown Answer Key'!$G$27,'Service Line Inventory'!P1378='Dropdown Answer Key'!$J$27,S1378="Non Lead")),"Tier 4",IF((AND('Service Line Inventory'!M1378='Dropdown Answer Key'!$B$25,'Service Line Inventory'!Q1378='Dropdown Answer Key'!$M$25,O1378='Dropdown Answer Key'!$G$27,S1378="Non Lead")),"Tier 4",IF((AND('Service Line Inventory'!M1378='Dropdown Answer Key'!$B$25,'Service Line Inventory'!Q1378='Dropdown Answer Key'!$M$25,'Service Line Inventory'!P1378='Dropdown Answer Key'!$J$27,S1378="Non Lead")),"Tier 4","Tier 5"))))))))</f>
        <v>BLANK</v>
      </c>
      <c r="U1378" s="109" t="str">
        <f t="shared" si="85"/>
        <v>ERROR</v>
      </c>
      <c r="V1378" s="83" t="str">
        <f t="shared" si="86"/>
        <v>ERROR</v>
      </c>
      <c r="W1378" s="83" t="str">
        <f t="shared" si="87"/>
        <v>NO</v>
      </c>
      <c r="X1378" s="115"/>
      <c r="Y1378" s="84"/>
      <c r="Z1378" s="85"/>
    </row>
    <row r="1379" spans="1:26">
      <c r="A1379" s="89"/>
      <c r="B1379" s="90"/>
      <c r="C1379" s="112"/>
      <c r="D1379" s="90"/>
      <c r="E1379" s="112"/>
      <c r="F1379" s="112"/>
      <c r="G1379" s="114"/>
      <c r="H1379" s="102"/>
      <c r="I1379" s="90"/>
      <c r="J1379" s="91"/>
      <c r="K1379" s="90"/>
      <c r="L1379" s="102" t="str">
        <f t="shared" si="84"/>
        <v>ERROR</v>
      </c>
      <c r="M1379" s="118"/>
      <c r="N1379" s="90"/>
      <c r="O1379" s="90"/>
      <c r="P1379" s="90"/>
      <c r="Q1379" s="89"/>
      <c r="R1379" s="90"/>
      <c r="S1379" s="121" t="str">
        <f>IF(OR(B1379="",$C$3="",$G$3=""),"ERROR",IF(AND(B1379='Dropdown Answer Key'!$B$12,OR(E1379="Lead",E1379="U, May have L",E1379="COM",E1379="")),"Lead",IF(AND(B1379='Dropdown Answer Key'!$B$12,OR(AND(E1379="GALV",H1379="Y"),AND(E1379="GALV",H1379="UN"),AND(E1379="GALV",H1379=""))),"GRR",IF(AND(B1379='Dropdown Answer Key'!$B$12,E1379="Unknown"),"Unknown SL",IF(AND(B1379='Dropdown Answer Key'!$B$13,OR(F1379="Lead",F1379="U, May have L",F1379="COM",F1379="")),"Lead",IF(AND(B1379='Dropdown Answer Key'!$B$13,OR(AND(F1379="GALV",H1379="Y"),AND(F1379="GALV",H1379="UN"),AND(F1379="GALV",H1379=""))),"GRR",IF(AND(B1379='Dropdown Answer Key'!$B$13,F1379="Unknown"),"Unknown SL",IF(AND(B1379='Dropdown Answer Key'!$B$14,OR(E1379="Lead",E1379="U, May have L",E1379="COM",E1379="")),"Lead",IF(AND(B1379='Dropdown Answer Key'!$B$14,OR(F1379="Lead",F1379="U, May have L",F1379="COM",F1379="")),"Lead",IF(AND(B1379='Dropdown Answer Key'!$B$14,OR(AND(E1379="GALV",H1379="Y"),AND(E1379="GALV",H1379="UN"),AND(E1379="GALV",H1379=""),AND(F1379="GALV",H1379="Y"),AND(F1379="GALV",H1379="UN"),AND(F1379="GALV",H1379=""),AND(F1379="GALV",I1379="Y"),AND(F1379="GALV",I1379="UN"),AND(F1379="GALV",I1379=""))),"GRR",IF(AND(B1379='Dropdown Answer Key'!$B$14,OR(E1379="Unknown",F1379="Unknown")),"Unknown SL","Non Lead")))))))))))</f>
        <v>ERROR</v>
      </c>
      <c r="T1379" s="122" t="str">
        <f>IF(OR(M1379="",Q1379="",S1379="ERROR"),"BLANK",IF((AND(M1379='Dropdown Answer Key'!$B$25,OR('Service Line Inventory'!S1379="Lead",S1379="Unknown SL"))),"Tier 1",IF(AND('Service Line Inventory'!M1379='Dropdown Answer Key'!$B$26,OR('Service Line Inventory'!S1379="Lead",S1379="Unknown SL")),"Tier 2",IF(AND('Service Line Inventory'!M1379='Dropdown Answer Key'!$B$27,OR('Service Line Inventory'!S1379="Lead",S1379="Unknown SL")),"Tier 2",IF('Service Line Inventory'!S1379="GRR","Tier 3",IF((AND('Service Line Inventory'!M1379='Dropdown Answer Key'!$B$25,'Service Line Inventory'!Q1379='Dropdown Answer Key'!$M$25,O1379='Dropdown Answer Key'!$G$27,'Service Line Inventory'!P1379='Dropdown Answer Key'!$J$27,S1379="Non Lead")),"Tier 4",IF((AND('Service Line Inventory'!M1379='Dropdown Answer Key'!$B$25,'Service Line Inventory'!Q1379='Dropdown Answer Key'!$M$25,O1379='Dropdown Answer Key'!$G$27,S1379="Non Lead")),"Tier 4",IF((AND('Service Line Inventory'!M1379='Dropdown Answer Key'!$B$25,'Service Line Inventory'!Q1379='Dropdown Answer Key'!$M$25,'Service Line Inventory'!P1379='Dropdown Answer Key'!$J$27,S1379="Non Lead")),"Tier 4","Tier 5"))))))))</f>
        <v>BLANK</v>
      </c>
      <c r="U1379" s="123" t="str">
        <f t="shared" si="85"/>
        <v>ERROR</v>
      </c>
      <c r="V1379" s="122" t="str">
        <f t="shared" si="86"/>
        <v>ERROR</v>
      </c>
      <c r="W1379" s="122" t="str">
        <f t="shared" si="87"/>
        <v>NO</v>
      </c>
      <c r="X1379" s="116"/>
      <c r="Y1379" s="105"/>
      <c r="Z1379" s="85"/>
    </row>
    <row r="1380" spans="1:26">
      <c r="A1380" s="80"/>
      <c r="B1380" s="80"/>
      <c r="C1380" s="111"/>
      <c r="D1380" s="81"/>
      <c r="E1380" s="111"/>
      <c r="F1380" s="111"/>
      <c r="G1380" s="113"/>
      <c r="H1380" s="101"/>
      <c r="I1380" s="81"/>
      <c r="J1380" s="82"/>
      <c r="K1380" s="81"/>
      <c r="L1380" s="101" t="str">
        <f t="shared" si="84"/>
        <v>ERROR</v>
      </c>
      <c r="M1380" s="117"/>
      <c r="N1380" s="81"/>
      <c r="O1380" s="81"/>
      <c r="P1380" s="81"/>
      <c r="Q1380" s="80"/>
      <c r="R1380" s="81"/>
      <c r="S1380" s="106" t="str">
        <f>IF(OR(B1380="",$C$3="",$G$3=""),"ERROR",IF(AND(B1380='Dropdown Answer Key'!$B$12,OR(E1380="Lead",E1380="U, May have L",E1380="COM",E1380="")),"Lead",IF(AND(B1380='Dropdown Answer Key'!$B$12,OR(AND(E1380="GALV",H1380="Y"),AND(E1380="GALV",H1380="UN"),AND(E1380="GALV",H1380=""))),"GRR",IF(AND(B1380='Dropdown Answer Key'!$B$12,E1380="Unknown"),"Unknown SL",IF(AND(B1380='Dropdown Answer Key'!$B$13,OR(F1380="Lead",F1380="U, May have L",F1380="COM",F1380="")),"Lead",IF(AND(B1380='Dropdown Answer Key'!$B$13,OR(AND(F1380="GALV",H1380="Y"),AND(F1380="GALV",H1380="UN"),AND(F1380="GALV",H1380=""))),"GRR",IF(AND(B1380='Dropdown Answer Key'!$B$13,F1380="Unknown"),"Unknown SL",IF(AND(B1380='Dropdown Answer Key'!$B$14,OR(E1380="Lead",E1380="U, May have L",E1380="COM",E1380="")),"Lead",IF(AND(B1380='Dropdown Answer Key'!$B$14,OR(F1380="Lead",F1380="U, May have L",F1380="COM",F1380="")),"Lead",IF(AND(B1380='Dropdown Answer Key'!$B$14,OR(AND(E1380="GALV",H1380="Y"),AND(E1380="GALV",H1380="UN"),AND(E1380="GALV",H1380=""),AND(F1380="GALV",H1380="Y"),AND(F1380="GALV",H1380="UN"),AND(F1380="GALV",H1380=""),AND(F1380="GALV",I1380="Y"),AND(F1380="GALV",I1380="UN"),AND(F1380="GALV",I1380=""))),"GRR",IF(AND(B1380='Dropdown Answer Key'!$B$14,OR(E1380="Unknown",F1380="Unknown")),"Unknown SL","Non Lead")))))))))))</f>
        <v>ERROR</v>
      </c>
      <c r="T1380" s="83" t="str">
        <f>IF(OR(M1380="",Q1380="",S1380="ERROR"),"BLANK",IF((AND(M1380='Dropdown Answer Key'!$B$25,OR('Service Line Inventory'!S1380="Lead",S1380="Unknown SL"))),"Tier 1",IF(AND('Service Line Inventory'!M1380='Dropdown Answer Key'!$B$26,OR('Service Line Inventory'!S1380="Lead",S1380="Unknown SL")),"Tier 2",IF(AND('Service Line Inventory'!M1380='Dropdown Answer Key'!$B$27,OR('Service Line Inventory'!S1380="Lead",S1380="Unknown SL")),"Tier 2",IF('Service Line Inventory'!S1380="GRR","Tier 3",IF((AND('Service Line Inventory'!M1380='Dropdown Answer Key'!$B$25,'Service Line Inventory'!Q1380='Dropdown Answer Key'!$M$25,O1380='Dropdown Answer Key'!$G$27,'Service Line Inventory'!P1380='Dropdown Answer Key'!$J$27,S1380="Non Lead")),"Tier 4",IF((AND('Service Line Inventory'!M1380='Dropdown Answer Key'!$B$25,'Service Line Inventory'!Q1380='Dropdown Answer Key'!$M$25,O1380='Dropdown Answer Key'!$G$27,S1380="Non Lead")),"Tier 4",IF((AND('Service Line Inventory'!M1380='Dropdown Answer Key'!$B$25,'Service Line Inventory'!Q1380='Dropdown Answer Key'!$M$25,'Service Line Inventory'!P1380='Dropdown Answer Key'!$J$27,S1380="Non Lead")),"Tier 4","Tier 5"))))))))</f>
        <v>BLANK</v>
      </c>
      <c r="U1380" s="109" t="str">
        <f t="shared" si="85"/>
        <v>ERROR</v>
      </c>
      <c r="V1380" s="83" t="str">
        <f t="shared" si="86"/>
        <v>ERROR</v>
      </c>
      <c r="W1380" s="83" t="str">
        <f t="shared" si="87"/>
        <v>NO</v>
      </c>
      <c r="X1380" s="115"/>
      <c r="Y1380" s="84"/>
      <c r="Z1380" s="85"/>
    </row>
    <row r="1381" spans="1:26">
      <c r="A1381" s="89"/>
      <c r="B1381" s="90"/>
      <c r="C1381" s="112"/>
      <c r="D1381" s="90"/>
      <c r="E1381" s="112"/>
      <c r="F1381" s="112"/>
      <c r="G1381" s="114"/>
      <c r="H1381" s="102"/>
      <c r="I1381" s="90"/>
      <c r="J1381" s="91"/>
      <c r="K1381" s="90"/>
      <c r="L1381" s="102" t="str">
        <f t="shared" si="84"/>
        <v>ERROR</v>
      </c>
      <c r="M1381" s="118"/>
      <c r="N1381" s="90"/>
      <c r="O1381" s="90"/>
      <c r="P1381" s="90"/>
      <c r="Q1381" s="89"/>
      <c r="R1381" s="90"/>
      <c r="S1381" s="121" t="str">
        <f>IF(OR(B1381="",$C$3="",$G$3=""),"ERROR",IF(AND(B1381='Dropdown Answer Key'!$B$12,OR(E1381="Lead",E1381="U, May have L",E1381="COM",E1381="")),"Lead",IF(AND(B1381='Dropdown Answer Key'!$B$12,OR(AND(E1381="GALV",H1381="Y"),AND(E1381="GALV",H1381="UN"),AND(E1381="GALV",H1381=""))),"GRR",IF(AND(B1381='Dropdown Answer Key'!$B$12,E1381="Unknown"),"Unknown SL",IF(AND(B1381='Dropdown Answer Key'!$B$13,OR(F1381="Lead",F1381="U, May have L",F1381="COM",F1381="")),"Lead",IF(AND(B1381='Dropdown Answer Key'!$B$13,OR(AND(F1381="GALV",H1381="Y"),AND(F1381="GALV",H1381="UN"),AND(F1381="GALV",H1381=""))),"GRR",IF(AND(B1381='Dropdown Answer Key'!$B$13,F1381="Unknown"),"Unknown SL",IF(AND(B1381='Dropdown Answer Key'!$B$14,OR(E1381="Lead",E1381="U, May have L",E1381="COM",E1381="")),"Lead",IF(AND(B1381='Dropdown Answer Key'!$B$14,OR(F1381="Lead",F1381="U, May have L",F1381="COM",F1381="")),"Lead",IF(AND(B1381='Dropdown Answer Key'!$B$14,OR(AND(E1381="GALV",H1381="Y"),AND(E1381="GALV",H1381="UN"),AND(E1381="GALV",H1381=""),AND(F1381="GALV",H1381="Y"),AND(F1381="GALV",H1381="UN"),AND(F1381="GALV",H1381=""),AND(F1381="GALV",I1381="Y"),AND(F1381="GALV",I1381="UN"),AND(F1381="GALV",I1381=""))),"GRR",IF(AND(B1381='Dropdown Answer Key'!$B$14,OR(E1381="Unknown",F1381="Unknown")),"Unknown SL","Non Lead")))))))))))</f>
        <v>ERROR</v>
      </c>
      <c r="T1381" s="122" t="str">
        <f>IF(OR(M1381="",Q1381="",S1381="ERROR"),"BLANK",IF((AND(M1381='Dropdown Answer Key'!$B$25,OR('Service Line Inventory'!S1381="Lead",S1381="Unknown SL"))),"Tier 1",IF(AND('Service Line Inventory'!M1381='Dropdown Answer Key'!$B$26,OR('Service Line Inventory'!S1381="Lead",S1381="Unknown SL")),"Tier 2",IF(AND('Service Line Inventory'!M1381='Dropdown Answer Key'!$B$27,OR('Service Line Inventory'!S1381="Lead",S1381="Unknown SL")),"Tier 2",IF('Service Line Inventory'!S1381="GRR","Tier 3",IF((AND('Service Line Inventory'!M1381='Dropdown Answer Key'!$B$25,'Service Line Inventory'!Q1381='Dropdown Answer Key'!$M$25,O1381='Dropdown Answer Key'!$G$27,'Service Line Inventory'!P1381='Dropdown Answer Key'!$J$27,S1381="Non Lead")),"Tier 4",IF((AND('Service Line Inventory'!M1381='Dropdown Answer Key'!$B$25,'Service Line Inventory'!Q1381='Dropdown Answer Key'!$M$25,O1381='Dropdown Answer Key'!$G$27,S1381="Non Lead")),"Tier 4",IF((AND('Service Line Inventory'!M1381='Dropdown Answer Key'!$B$25,'Service Line Inventory'!Q1381='Dropdown Answer Key'!$M$25,'Service Line Inventory'!P1381='Dropdown Answer Key'!$J$27,S1381="Non Lead")),"Tier 4","Tier 5"))))))))</f>
        <v>BLANK</v>
      </c>
      <c r="U1381" s="123" t="str">
        <f t="shared" si="85"/>
        <v>ERROR</v>
      </c>
      <c r="V1381" s="122" t="str">
        <f t="shared" si="86"/>
        <v>ERROR</v>
      </c>
      <c r="W1381" s="122" t="str">
        <f t="shared" si="87"/>
        <v>NO</v>
      </c>
      <c r="X1381" s="116"/>
      <c r="Y1381" s="105"/>
      <c r="Z1381" s="85"/>
    </row>
    <row r="1382" spans="1:26">
      <c r="A1382" s="80"/>
      <c r="B1382" s="80"/>
      <c r="C1382" s="111"/>
      <c r="D1382" s="81"/>
      <c r="E1382" s="111"/>
      <c r="F1382" s="111"/>
      <c r="G1382" s="113"/>
      <c r="H1382" s="101"/>
      <c r="I1382" s="81"/>
      <c r="J1382" s="82"/>
      <c r="K1382" s="81"/>
      <c r="L1382" s="101" t="str">
        <f t="shared" si="84"/>
        <v>ERROR</v>
      </c>
      <c r="M1382" s="117"/>
      <c r="N1382" s="81"/>
      <c r="O1382" s="81"/>
      <c r="P1382" s="81"/>
      <c r="Q1382" s="80"/>
      <c r="R1382" s="81"/>
      <c r="S1382" s="106" t="str">
        <f>IF(OR(B1382="",$C$3="",$G$3=""),"ERROR",IF(AND(B1382='Dropdown Answer Key'!$B$12,OR(E1382="Lead",E1382="U, May have L",E1382="COM",E1382="")),"Lead",IF(AND(B1382='Dropdown Answer Key'!$B$12,OR(AND(E1382="GALV",H1382="Y"),AND(E1382="GALV",H1382="UN"),AND(E1382="GALV",H1382=""))),"GRR",IF(AND(B1382='Dropdown Answer Key'!$B$12,E1382="Unknown"),"Unknown SL",IF(AND(B1382='Dropdown Answer Key'!$B$13,OR(F1382="Lead",F1382="U, May have L",F1382="COM",F1382="")),"Lead",IF(AND(B1382='Dropdown Answer Key'!$B$13,OR(AND(F1382="GALV",H1382="Y"),AND(F1382="GALV",H1382="UN"),AND(F1382="GALV",H1382=""))),"GRR",IF(AND(B1382='Dropdown Answer Key'!$B$13,F1382="Unknown"),"Unknown SL",IF(AND(B1382='Dropdown Answer Key'!$B$14,OR(E1382="Lead",E1382="U, May have L",E1382="COM",E1382="")),"Lead",IF(AND(B1382='Dropdown Answer Key'!$B$14,OR(F1382="Lead",F1382="U, May have L",F1382="COM",F1382="")),"Lead",IF(AND(B1382='Dropdown Answer Key'!$B$14,OR(AND(E1382="GALV",H1382="Y"),AND(E1382="GALV",H1382="UN"),AND(E1382="GALV",H1382=""),AND(F1382="GALV",H1382="Y"),AND(F1382="GALV",H1382="UN"),AND(F1382="GALV",H1382=""),AND(F1382="GALV",I1382="Y"),AND(F1382="GALV",I1382="UN"),AND(F1382="GALV",I1382=""))),"GRR",IF(AND(B1382='Dropdown Answer Key'!$B$14,OR(E1382="Unknown",F1382="Unknown")),"Unknown SL","Non Lead")))))))))))</f>
        <v>ERROR</v>
      </c>
      <c r="T1382" s="83" t="str">
        <f>IF(OR(M1382="",Q1382="",S1382="ERROR"),"BLANK",IF((AND(M1382='Dropdown Answer Key'!$B$25,OR('Service Line Inventory'!S1382="Lead",S1382="Unknown SL"))),"Tier 1",IF(AND('Service Line Inventory'!M1382='Dropdown Answer Key'!$B$26,OR('Service Line Inventory'!S1382="Lead",S1382="Unknown SL")),"Tier 2",IF(AND('Service Line Inventory'!M1382='Dropdown Answer Key'!$B$27,OR('Service Line Inventory'!S1382="Lead",S1382="Unknown SL")),"Tier 2",IF('Service Line Inventory'!S1382="GRR","Tier 3",IF((AND('Service Line Inventory'!M1382='Dropdown Answer Key'!$B$25,'Service Line Inventory'!Q1382='Dropdown Answer Key'!$M$25,O1382='Dropdown Answer Key'!$G$27,'Service Line Inventory'!P1382='Dropdown Answer Key'!$J$27,S1382="Non Lead")),"Tier 4",IF((AND('Service Line Inventory'!M1382='Dropdown Answer Key'!$B$25,'Service Line Inventory'!Q1382='Dropdown Answer Key'!$M$25,O1382='Dropdown Answer Key'!$G$27,S1382="Non Lead")),"Tier 4",IF((AND('Service Line Inventory'!M1382='Dropdown Answer Key'!$B$25,'Service Line Inventory'!Q1382='Dropdown Answer Key'!$M$25,'Service Line Inventory'!P1382='Dropdown Answer Key'!$J$27,S1382="Non Lead")),"Tier 4","Tier 5"))))))))</f>
        <v>BLANK</v>
      </c>
      <c r="U1382" s="109" t="str">
        <f t="shared" si="85"/>
        <v>ERROR</v>
      </c>
      <c r="V1382" s="83" t="str">
        <f t="shared" si="86"/>
        <v>ERROR</v>
      </c>
      <c r="W1382" s="83" t="str">
        <f t="shared" si="87"/>
        <v>NO</v>
      </c>
      <c r="X1382" s="115"/>
      <c r="Y1382" s="84"/>
      <c r="Z1382" s="85"/>
    </row>
    <row r="1383" spans="1:26">
      <c r="A1383" s="89"/>
      <c r="B1383" s="90"/>
      <c r="C1383" s="112"/>
      <c r="D1383" s="90"/>
      <c r="E1383" s="112"/>
      <c r="F1383" s="112"/>
      <c r="G1383" s="114"/>
      <c r="H1383" s="102"/>
      <c r="I1383" s="90"/>
      <c r="J1383" s="91"/>
      <c r="K1383" s="90"/>
      <c r="L1383" s="102" t="str">
        <f t="shared" si="84"/>
        <v>ERROR</v>
      </c>
      <c r="M1383" s="118"/>
      <c r="N1383" s="90"/>
      <c r="O1383" s="90"/>
      <c r="P1383" s="90"/>
      <c r="Q1383" s="89"/>
      <c r="R1383" s="90"/>
      <c r="S1383" s="121" t="str">
        <f>IF(OR(B1383="",$C$3="",$G$3=""),"ERROR",IF(AND(B1383='Dropdown Answer Key'!$B$12,OR(E1383="Lead",E1383="U, May have L",E1383="COM",E1383="")),"Lead",IF(AND(B1383='Dropdown Answer Key'!$B$12,OR(AND(E1383="GALV",H1383="Y"),AND(E1383="GALV",H1383="UN"),AND(E1383="GALV",H1383=""))),"GRR",IF(AND(B1383='Dropdown Answer Key'!$B$12,E1383="Unknown"),"Unknown SL",IF(AND(B1383='Dropdown Answer Key'!$B$13,OR(F1383="Lead",F1383="U, May have L",F1383="COM",F1383="")),"Lead",IF(AND(B1383='Dropdown Answer Key'!$B$13,OR(AND(F1383="GALV",H1383="Y"),AND(F1383="GALV",H1383="UN"),AND(F1383="GALV",H1383=""))),"GRR",IF(AND(B1383='Dropdown Answer Key'!$B$13,F1383="Unknown"),"Unknown SL",IF(AND(B1383='Dropdown Answer Key'!$B$14,OR(E1383="Lead",E1383="U, May have L",E1383="COM",E1383="")),"Lead",IF(AND(B1383='Dropdown Answer Key'!$B$14,OR(F1383="Lead",F1383="U, May have L",F1383="COM",F1383="")),"Lead",IF(AND(B1383='Dropdown Answer Key'!$B$14,OR(AND(E1383="GALV",H1383="Y"),AND(E1383="GALV",H1383="UN"),AND(E1383="GALV",H1383=""),AND(F1383="GALV",H1383="Y"),AND(F1383="GALV",H1383="UN"),AND(F1383="GALV",H1383=""),AND(F1383="GALV",I1383="Y"),AND(F1383="GALV",I1383="UN"),AND(F1383="GALV",I1383=""))),"GRR",IF(AND(B1383='Dropdown Answer Key'!$B$14,OR(E1383="Unknown",F1383="Unknown")),"Unknown SL","Non Lead")))))))))))</f>
        <v>ERROR</v>
      </c>
      <c r="T1383" s="122" t="str">
        <f>IF(OR(M1383="",Q1383="",S1383="ERROR"),"BLANK",IF((AND(M1383='Dropdown Answer Key'!$B$25,OR('Service Line Inventory'!S1383="Lead",S1383="Unknown SL"))),"Tier 1",IF(AND('Service Line Inventory'!M1383='Dropdown Answer Key'!$B$26,OR('Service Line Inventory'!S1383="Lead",S1383="Unknown SL")),"Tier 2",IF(AND('Service Line Inventory'!M1383='Dropdown Answer Key'!$B$27,OR('Service Line Inventory'!S1383="Lead",S1383="Unknown SL")),"Tier 2",IF('Service Line Inventory'!S1383="GRR","Tier 3",IF((AND('Service Line Inventory'!M1383='Dropdown Answer Key'!$B$25,'Service Line Inventory'!Q1383='Dropdown Answer Key'!$M$25,O1383='Dropdown Answer Key'!$G$27,'Service Line Inventory'!P1383='Dropdown Answer Key'!$J$27,S1383="Non Lead")),"Tier 4",IF((AND('Service Line Inventory'!M1383='Dropdown Answer Key'!$B$25,'Service Line Inventory'!Q1383='Dropdown Answer Key'!$M$25,O1383='Dropdown Answer Key'!$G$27,S1383="Non Lead")),"Tier 4",IF((AND('Service Line Inventory'!M1383='Dropdown Answer Key'!$B$25,'Service Line Inventory'!Q1383='Dropdown Answer Key'!$M$25,'Service Line Inventory'!P1383='Dropdown Answer Key'!$J$27,S1383="Non Lead")),"Tier 4","Tier 5"))))))))</f>
        <v>BLANK</v>
      </c>
      <c r="U1383" s="123" t="str">
        <f t="shared" si="85"/>
        <v>ERROR</v>
      </c>
      <c r="V1383" s="122" t="str">
        <f t="shared" si="86"/>
        <v>ERROR</v>
      </c>
      <c r="W1383" s="122" t="str">
        <f t="shared" si="87"/>
        <v>NO</v>
      </c>
      <c r="X1383" s="116"/>
      <c r="Y1383" s="105"/>
      <c r="Z1383" s="85"/>
    </row>
    <row r="1384" spans="1:26">
      <c r="A1384" s="80"/>
      <c r="B1384" s="80"/>
      <c r="C1384" s="111"/>
      <c r="D1384" s="81"/>
      <c r="E1384" s="111"/>
      <c r="F1384" s="111"/>
      <c r="G1384" s="113"/>
      <c r="H1384" s="101"/>
      <c r="I1384" s="81"/>
      <c r="J1384" s="82"/>
      <c r="K1384" s="81"/>
      <c r="L1384" s="101" t="str">
        <f t="shared" si="84"/>
        <v>ERROR</v>
      </c>
      <c r="M1384" s="117"/>
      <c r="N1384" s="81"/>
      <c r="O1384" s="81"/>
      <c r="P1384" s="81"/>
      <c r="Q1384" s="80"/>
      <c r="R1384" s="81"/>
      <c r="S1384" s="106" t="str">
        <f>IF(OR(B1384="",$C$3="",$G$3=""),"ERROR",IF(AND(B1384='Dropdown Answer Key'!$B$12,OR(E1384="Lead",E1384="U, May have L",E1384="COM",E1384="")),"Lead",IF(AND(B1384='Dropdown Answer Key'!$B$12,OR(AND(E1384="GALV",H1384="Y"),AND(E1384="GALV",H1384="UN"),AND(E1384="GALV",H1384=""))),"GRR",IF(AND(B1384='Dropdown Answer Key'!$B$12,E1384="Unknown"),"Unknown SL",IF(AND(B1384='Dropdown Answer Key'!$B$13,OR(F1384="Lead",F1384="U, May have L",F1384="COM",F1384="")),"Lead",IF(AND(B1384='Dropdown Answer Key'!$B$13,OR(AND(F1384="GALV",H1384="Y"),AND(F1384="GALV",H1384="UN"),AND(F1384="GALV",H1384=""))),"GRR",IF(AND(B1384='Dropdown Answer Key'!$B$13,F1384="Unknown"),"Unknown SL",IF(AND(B1384='Dropdown Answer Key'!$B$14,OR(E1384="Lead",E1384="U, May have L",E1384="COM",E1384="")),"Lead",IF(AND(B1384='Dropdown Answer Key'!$B$14,OR(F1384="Lead",F1384="U, May have L",F1384="COM",F1384="")),"Lead",IF(AND(B1384='Dropdown Answer Key'!$B$14,OR(AND(E1384="GALV",H1384="Y"),AND(E1384="GALV",H1384="UN"),AND(E1384="GALV",H1384=""),AND(F1384="GALV",H1384="Y"),AND(F1384="GALV",H1384="UN"),AND(F1384="GALV",H1384=""),AND(F1384="GALV",I1384="Y"),AND(F1384="GALV",I1384="UN"),AND(F1384="GALV",I1384=""))),"GRR",IF(AND(B1384='Dropdown Answer Key'!$B$14,OR(E1384="Unknown",F1384="Unknown")),"Unknown SL","Non Lead")))))))))))</f>
        <v>ERROR</v>
      </c>
      <c r="T1384" s="83" t="str">
        <f>IF(OR(M1384="",Q1384="",S1384="ERROR"),"BLANK",IF((AND(M1384='Dropdown Answer Key'!$B$25,OR('Service Line Inventory'!S1384="Lead",S1384="Unknown SL"))),"Tier 1",IF(AND('Service Line Inventory'!M1384='Dropdown Answer Key'!$B$26,OR('Service Line Inventory'!S1384="Lead",S1384="Unknown SL")),"Tier 2",IF(AND('Service Line Inventory'!M1384='Dropdown Answer Key'!$B$27,OR('Service Line Inventory'!S1384="Lead",S1384="Unknown SL")),"Tier 2",IF('Service Line Inventory'!S1384="GRR","Tier 3",IF((AND('Service Line Inventory'!M1384='Dropdown Answer Key'!$B$25,'Service Line Inventory'!Q1384='Dropdown Answer Key'!$M$25,O1384='Dropdown Answer Key'!$G$27,'Service Line Inventory'!P1384='Dropdown Answer Key'!$J$27,S1384="Non Lead")),"Tier 4",IF((AND('Service Line Inventory'!M1384='Dropdown Answer Key'!$B$25,'Service Line Inventory'!Q1384='Dropdown Answer Key'!$M$25,O1384='Dropdown Answer Key'!$G$27,S1384="Non Lead")),"Tier 4",IF((AND('Service Line Inventory'!M1384='Dropdown Answer Key'!$B$25,'Service Line Inventory'!Q1384='Dropdown Answer Key'!$M$25,'Service Line Inventory'!P1384='Dropdown Answer Key'!$J$27,S1384="Non Lead")),"Tier 4","Tier 5"))))))))</f>
        <v>BLANK</v>
      </c>
      <c r="U1384" s="109" t="str">
        <f t="shared" si="85"/>
        <v>ERROR</v>
      </c>
      <c r="V1384" s="83" t="str">
        <f t="shared" si="86"/>
        <v>ERROR</v>
      </c>
      <c r="W1384" s="83" t="str">
        <f t="shared" si="87"/>
        <v>NO</v>
      </c>
      <c r="X1384" s="115"/>
      <c r="Y1384" s="84"/>
      <c r="Z1384" s="85"/>
    </row>
    <row r="1385" spans="1:26">
      <c r="A1385" s="89"/>
      <c r="B1385" s="90"/>
      <c r="C1385" s="112"/>
      <c r="D1385" s="90"/>
      <c r="E1385" s="112"/>
      <c r="F1385" s="112"/>
      <c r="G1385" s="114"/>
      <c r="H1385" s="102"/>
      <c r="I1385" s="90"/>
      <c r="J1385" s="91"/>
      <c r="K1385" s="90"/>
      <c r="L1385" s="102" t="str">
        <f t="shared" si="84"/>
        <v>ERROR</v>
      </c>
      <c r="M1385" s="118"/>
      <c r="N1385" s="90"/>
      <c r="O1385" s="90"/>
      <c r="P1385" s="90"/>
      <c r="Q1385" s="89"/>
      <c r="R1385" s="90"/>
      <c r="S1385" s="121" t="str">
        <f>IF(OR(B1385="",$C$3="",$G$3=""),"ERROR",IF(AND(B1385='Dropdown Answer Key'!$B$12,OR(E1385="Lead",E1385="U, May have L",E1385="COM",E1385="")),"Lead",IF(AND(B1385='Dropdown Answer Key'!$B$12,OR(AND(E1385="GALV",H1385="Y"),AND(E1385="GALV",H1385="UN"),AND(E1385="GALV",H1385=""))),"GRR",IF(AND(B1385='Dropdown Answer Key'!$B$12,E1385="Unknown"),"Unknown SL",IF(AND(B1385='Dropdown Answer Key'!$B$13,OR(F1385="Lead",F1385="U, May have L",F1385="COM",F1385="")),"Lead",IF(AND(B1385='Dropdown Answer Key'!$B$13,OR(AND(F1385="GALV",H1385="Y"),AND(F1385="GALV",H1385="UN"),AND(F1385="GALV",H1385=""))),"GRR",IF(AND(B1385='Dropdown Answer Key'!$B$13,F1385="Unknown"),"Unknown SL",IF(AND(B1385='Dropdown Answer Key'!$B$14,OR(E1385="Lead",E1385="U, May have L",E1385="COM",E1385="")),"Lead",IF(AND(B1385='Dropdown Answer Key'!$B$14,OR(F1385="Lead",F1385="U, May have L",F1385="COM",F1385="")),"Lead",IF(AND(B1385='Dropdown Answer Key'!$B$14,OR(AND(E1385="GALV",H1385="Y"),AND(E1385="GALV",H1385="UN"),AND(E1385="GALV",H1385=""),AND(F1385="GALV",H1385="Y"),AND(F1385="GALV",H1385="UN"),AND(F1385="GALV",H1385=""),AND(F1385="GALV",I1385="Y"),AND(F1385="GALV",I1385="UN"),AND(F1385="GALV",I1385=""))),"GRR",IF(AND(B1385='Dropdown Answer Key'!$B$14,OR(E1385="Unknown",F1385="Unknown")),"Unknown SL","Non Lead")))))))))))</f>
        <v>ERROR</v>
      </c>
      <c r="T1385" s="122" t="str">
        <f>IF(OR(M1385="",Q1385="",S1385="ERROR"),"BLANK",IF((AND(M1385='Dropdown Answer Key'!$B$25,OR('Service Line Inventory'!S1385="Lead",S1385="Unknown SL"))),"Tier 1",IF(AND('Service Line Inventory'!M1385='Dropdown Answer Key'!$B$26,OR('Service Line Inventory'!S1385="Lead",S1385="Unknown SL")),"Tier 2",IF(AND('Service Line Inventory'!M1385='Dropdown Answer Key'!$B$27,OR('Service Line Inventory'!S1385="Lead",S1385="Unknown SL")),"Tier 2",IF('Service Line Inventory'!S1385="GRR","Tier 3",IF((AND('Service Line Inventory'!M1385='Dropdown Answer Key'!$B$25,'Service Line Inventory'!Q1385='Dropdown Answer Key'!$M$25,O1385='Dropdown Answer Key'!$G$27,'Service Line Inventory'!P1385='Dropdown Answer Key'!$J$27,S1385="Non Lead")),"Tier 4",IF((AND('Service Line Inventory'!M1385='Dropdown Answer Key'!$B$25,'Service Line Inventory'!Q1385='Dropdown Answer Key'!$M$25,O1385='Dropdown Answer Key'!$G$27,S1385="Non Lead")),"Tier 4",IF((AND('Service Line Inventory'!M1385='Dropdown Answer Key'!$B$25,'Service Line Inventory'!Q1385='Dropdown Answer Key'!$M$25,'Service Line Inventory'!P1385='Dropdown Answer Key'!$J$27,S1385="Non Lead")),"Tier 4","Tier 5"))))))))</f>
        <v>BLANK</v>
      </c>
      <c r="U1385" s="123" t="str">
        <f t="shared" si="85"/>
        <v>ERROR</v>
      </c>
      <c r="V1385" s="122" t="str">
        <f t="shared" si="86"/>
        <v>ERROR</v>
      </c>
      <c r="W1385" s="122" t="str">
        <f t="shared" si="87"/>
        <v>NO</v>
      </c>
      <c r="X1385" s="116"/>
      <c r="Y1385" s="105"/>
      <c r="Z1385" s="85"/>
    </row>
    <row r="1386" spans="1:26">
      <c r="A1386" s="80"/>
      <c r="B1386" s="80"/>
      <c r="C1386" s="111"/>
      <c r="D1386" s="81"/>
      <c r="E1386" s="111"/>
      <c r="F1386" s="111"/>
      <c r="G1386" s="113"/>
      <c r="H1386" s="101"/>
      <c r="I1386" s="81"/>
      <c r="J1386" s="82"/>
      <c r="K1386" s="81"/>
      <c r="L1386" s="101" t="str">
        <f t="shared" si="84"/>
        <v>ERROR</v>
      </c>
      <c r="M1386" s="117"/>
      <c r="N1386" s="81"/>
      <c r="O1386" s="81"/>
      <c r="P1386" s="81"/>
      <c r="Q1386" s="80"/>
      <c r="R1386" s="81"/>
      <c r="S1386" s="106" t="str">
        <f>IF(OR(B1386="",$C$3="",$G$3=""),"ERROR",IF(AND(B1386='Dropdown Answer Key'!$B$12,OR(E1386="Lead",E1386="U, May have L",E1386="COM",E1386="")),"Lead",IF(AND(B1386='Dropdown Answer Key'!$B$12,OR(AND(E1386="GALV",H1386="Y"),AND(E1386="GALV",H1386="UN"),AND(E1386="GALV",H1386=""))),"GRR",IF(AND(B1386='Dropdown Answer Key'!$B$12,E1386="Unknown"),"Unknown SL",IF(AND(B1386='Dropdown Answer Key'!$B$13,OR(F1386="Lead",F1386="U, May have L",F1386="COM",F1386="")),"Lead",IF(AND(B1386='Dropdown Answer Key'!$B$13,OR(AND(F1386="GALV",H1386="Y"),AND(F1386="GALV",H1386="UN"),AND(F1386="GALV",H1386=""))),"GRR",IF(AND(B1386='Dropdown Answer Key'!$B$13,F1386="Unknown"),"Unknown SL",IF(AND(B1386='Dropdown Answer Key'!$B$14,OR(E1386="Lead",E1386="U, May have L",E1386="COM",E1386="")),"Lead",IF(AND(B1386='Dropdown Answer Key'!$B$14,OR(F1386="Lead",F1386="U, May have L",F1386="COM",F1386="")),"Lead",IF(AND(B1386='Dropdown Answer Key'!$B$14,OR(AND(E1386="GALV",H1386="Y"),AND(E1386="GALV",H1386="UN"),AND(E1386="GALV",H1386=""),AND(F1386="GALV",H1386="Y"),AND(F1386="GALV",H1386="UN"),AND(F1386="GALV",H1386=""),AND(F1386="GALV",I1386="Y"),AND(F1386="GALV",I1386="UN"),AND(F1386="GALV",I1386=""))),"GRR",IF(AND(B1386='Dropdown Answer Key'!$B$14,OR(E1386="Unknown",F1386="Unknown")),"Unknown SL","Non Lead")))))))))))</f>
        <v>ERROR</v>
      </c>
      <c r="T1386" s="83" t="str">
        <f>IF(OR(M1386="",Q1386="",S1386="ERROR"),"BLANK",IF((AND(M1386='Dropdown Answer Key'!$B$25,OR('Service Line Inventory'!S1386="Lead",S1386="Unknown SL"))),"Tier 1",IF(AND('Service Line Inventory'!M1386='Dropdown Answer Key'!$B$26,OR('Service Line Inventory'!S1386="Lead",S1386="Unknown SL")),"Tier 2",IF(AND('Service Line Inventory'!M1386='Dropdown Answer Key'!$B$27,OR('Service Line Inventory'!S1386="Lead",S1386="Unknown SL")),"Tier 2",IF('Service Line Inventory'!S1386="GRR","Tier 3",IF((AND('Service Line Inventory'!M1386='Dropdown Answer Key'!$B$25,'Service Line Inventory'!Q1386='Dropdown Answer Key'!$M$25,O1386='Dropdown Answer Key'!$G$27,'Service Line Inventory'!P1386='Dropdown Answer Key'!$J$27,S1386="Non Lead")),"Tier 4",IF((AND('Service Line Inventory'!M1386='Dropdown Answer Key'!$B$25,'Service Line Inventory'!Q1386='Dropdown Answer Key'!$M$25,O1386='Dropdown Answer Key'!$G$27,S1386="Non Lead")),"Tier 4",IF((AND('Service Line Inventory'!M1386='Dropdown Answer Key'!$B$25,'Service Line Inventory'!Q1386='Dropdown Answer Key'!$M$25,'Service Line Inventory'!P1386='Dropdown Answer Key'!$J$27,S1386="Non Lead")),"Tier 4","Tier 5"))))))))</f>
        <v>BLANK</v>
      </c>
      <c r="U1386" s="109" t="str">
        <f t="shared" si="85"/>
        <v>ERROR</v>
      </c>
      <c r="V1386" s="83" t="str">
        <f t="shared" si="86"/>
        <v>ERROR</v>
      </c>
      <c r="W1386" s="83" t="str">
        <f t="shared" si="87"/>
        <v>NO</v>
      </c>
      <c r="X1386" s="115"/>
      <c r="Y1386" s="84"/>
      <c r="Z1386" s="85"/>
    </row>
    <row r="1387" spans="1:26">
      <c r="A1387" s="89"/>
      <c r="B1387" s="90"/>
      <c r="C1387" s="112"/>
      <c r="D1387" s="90"/>
      <c r="E1387" s="112"/>
      <c r="F1387" s="112"/>
      <c r="G1387" s="114"/>
      <c r="H1387" s="102"/>
      <c r="I1387" s="90"/>
      <c r="J1387" s="91"/>
      <c r="K1387" s="90"/>
      <c r="L1387" s="102" t="str">
        <f t="shared" si="84"/>
        <v>ERROR</v>
      </c>
      <c r="M1387" s="118"/>
      <c r="N1387" s="90"/>
      <c r="O1387" s="90"/>
      <c r="P1387" s="90"/>
      <c r="Q1387" s="89"/>
      <c r="R1387" s="90"/>
      <c r="S1387" s="121" t="str">
        <f>IF(OR(B1387="",$C$3="",$G$3=""),"ERROR",IF(AND(B1387='Dropdown Answer Key'!$B$12,OR(E1387="Lead",E1387="U, May have L",E1387="COM",E1387="")),"Lead",IF(AND(B1387='Dropdown Answer Key'!$B$12,OR(AND(E1387="GALV",H1387="Y"),AND(E1387="GALV",H1387="UN"),AND(E1387="GALV",H1387=""))),"GRR",IF(AND(B1387='Dropdown Answer Key'!$B$12,E1387="Unknown"),"Unknown SL",IF(AND(B1387='Dropdown Answer Key'!$B$13,OR(F1387="Lead",F1387="U, May have L",F1387="COM",F1387="")),"Lead",IF(AND(B1387='Dropdown Answer Key'!$B$13,OR(AND(F1387="GALV",H1387="Y"),AND(F1387="GALV",H1387="UN"),AND(F1387="GALV",H1387=""))),"GRR",IF(AND(B1387='Dropdown Answer Key'!$B$13,F1387="Unknown"),"Unknown SL",IF(AND(B1387='Dropdown Answer Key'!$B$14,OR(E1387="Lead",E1387="U, May have L",E1387="COM",E1387="")),"Lead",IF(AND(B1387='Dropdown Answer Key'!$B$14,OR(F1387="Lead",F1387="U, May have L",F1387="COM",F1387="")),"Lead",IF(AND(B1387='Dropdown Answer Key'!$B$14,OR(AND(E1387="GALV",H1387="Y"),AND(E1387="GALV",H1387="UN"),AND(E1387="GALV",H1387=""),AND(F1387="GALV",H1387="Y"),AND(F1387="GALV",H1387="UN"),AND(F1387="GALV",H1387=""),AND(F1387="GALV",I1387="Y"),AND(F1387="GALV",I1387="UN"),AND(F1387="GALV",I1387=""))),"GRR",IF(AND(B1387='Dropdown Answer Key'!$B$14,OR(E1387="Unknown",F1387="Unknown")),"Unknown SL","Non Lead")))))))))))</f>
        <v>ERROR</v>
      </c>
      <c r="T1387" s="122" t="str">
        <f>IF(OR(M1387="",Q1387="",S1387="ERROR"),"BLANK",IF((AND(M1387='Dropdown Answer Key'!$B$25,OR('Service Line Inventory'!S1387="Lead",S1387="Unknown SL"))),"Tier 1",IF(AND('Service Line Inventory'!M1387='Dropdown Answer Key'!$B$26,OR('Service Line Inventory'!S1387="Lead",S1387="Unknown SL")),"Tier 2",IF(AND('Service Line Inventory'!M1387='Dropdown Answer Key'!$B$27,OR('Service Line Inventory'!S1387="Lead",S1387="Unknown SL")),"Tier 2",IF('Service Line Inventory'!S1387="GRR","Tier 3",IF((AND('Service Line Inventory'!M1387='Dropdown Answer Key'!$B$25,'Service Line Inventory'!Q1387='Dropdown Answer Key'!$M$25,O1387='Dropdown Answer Key'!$G$27,'Service Line Inventory'!P1387='Dropdown Answer Key'!$J$27,S1387="Non Lead")),"Tier 4",IF((AND('Service Line Inventory'!M1387='Dropdown Answer Key'!$B$25,'Service Line Inventory'!Q1387='Dropdown Answer Key'!$M$25,O1387='Dropdown Answer Key'!$G$27,S1387="Non Lead")),"Tier 4",IF((AND('Service Line Inventory'!M1387='Dropdown Answer Key'!$B$25,'Service Line Inventory'!Q1387='Dropdown Answer Key'!$M$25,'Service Line Inventory'!P1387='Dropdown Answer Key'!$J$27,S1387="Non Lead")),"Tier 4","Tier 5"))))))))</f>
        <v>BLANK</v>
      </c>
      <c r="U1387" s="123" t="str">
        <f t="shared" si="85"/>
        <v>ERROR</v>
      </c>
      <c r="V1387" s="122" t="str">
        <f t="shared" si="86"/>
        <v>ERROR</v>
      </c>
      <c r="W1387" s="122" t="str">
        <f t="shared" si="87"/>
        <v>NO</v>
      </c>
      <c r="X1387" s="116"/>
      <c r="Y1387" s="105"/>
      <c r="Z1387" s="85"/>
    </row>
    <row r="1388" spans="1:26">
      <c r="A1388" s="80"/>
      <c r="B1388" s="80"/>
      <c r="C1388" s="111"/>
      <c r="D1388" s="81"/>
      <c r="E1388" s="111"/>
      <c r="F1388" s="111"/>
      <c r="G1388" s="113"/>
      <c r="H1388" s="101"/>
      <c r="I1388" s="81"/>
      <c r="J1388" s="82"/>
      <c r="K1388" s="81"/>
      <c r="L1388" s="101" t="str">
        <f t="shared" si="84"/>
        <v>ERROR</v>
      </c>
      <c r="M1388" s="117"/>
      <c r="N1388" s="81"/>
      <c r="O1388" s="81"/>
      <c r="P1388" s="81"/>
      <c r="Q1388" s="80"/>
      <c r="R1388" s="81"/>
      <c r="S1388" s="106" t="str">
        <f>IF(OR(B1388="",$C$3="",$G$3=""),"ERROR",IF(AND(B1388='Dropdown Answer Key'!$B$12,OR(E1388="Lead",E1388="U, May have L",E1388="COM",E1388="")),"Lead",IF(AND(B1388='Dropdown Answer Key'!$B$12,OR(AND(E1388="GALV",H1388="Y"),AND(E1388="GALV",H1388="UN"),AND(E1388="GALV",H1388=""))),"GRR",IF(AND(B1388='Dropdown Answer Key'!$B$12,E1388="Unknown"),"Unknown SL",IF(AND(B1388='Dropdown Answer Key'!$B$13,OR(F1388="Lead",F1388="U, May have L",F1388="COM",F1388="")),"Lead",IF(AND(B1388='Dropdown Answer Key'!$B$13,OR(AND(F1388="GALV",H1388="Y"),AND(F1388="GALV",H1388="UN"),AND(F1388="GALV",H1388=""))),"GRR",IF(AND(B1388='Dropdown Answer Key'!$B$13,F1388="Unknown"),"Unknown SL",IF(AND(B1388='Dropdown Answer Key'!$B$14,OR(E1388="Lead",E1388="U, May have L",E1388="COM",E1388="")),"Lead",IF(AND(B1388='Dropdown Answer Key'!$B$14,OR(F1388="Lead",F1388="U, May have L",F1388="COM",F1388="")),"Lead",IF(AND(B1388='Dropdown Answer Key'!$B$14,OR(AND(E1388="GALV",H1388="Y"),AND(E1388="GALV",H1388="UN"),AND(E1388="GALV",H1388=""),AND(F1388="GALV",H1388="Y"),AND(F1388="GALV",H1388="UN"),AND(F1388="GALV",H1388=""),AND(F1388="GALV",I1388="Y"),AND(F1388="GALV",I1388="UN"),AND(F1388="GALV",I1388=""))),"GRR",IF(AND(B1388='Dropdown Answer Key'!$B$14,OR(E1388="Unknown",F1388="Unknown")),"Unknown SL","Non Lead")))))))))))</f>
        <v>ERROR</v>
      </c>
      <c r="T1388" s="83" t="str">
        <f>IF(OR(M1388="",Q1388="",S1388="ERROR"),"BLANK",IF((AND(M1388='Dropdown Answer Key'!$B$25,OR('Service Line Inventory'!S1388="Lead",S1388="Unknown SL"))),"Tier 1",IF(AND('Service Line Inventory'!M1388='Dropdown Answer Key'!$B$26,OR('Service Line Inventory'!S1388="Lead",S1388="Unknown SL")),"Tier 2",IF(AND('Service Line Inventory'!M1388='Dropdown Answer Key'!$B$27,OR('Service Line Inventory'!S1388="Lead",S1388="Unknown SL")),"Tier 2",IF('Service Line Inventory'!S1388="GRR","Tier 3",IF((AND('Service Line Inventory'!M1388='Dropdown Answer Key'!$B$25,'Service Line Inventory'!Q1388='Dropdown Answer Key'!$M$25,O1388='Dropdown Answer Key'!$G$27,'Service Line Inventory'!P1388='Dropdown Answer Key'!$J$27,S1388="Non Lead")),"Tier 4",IF((AND('Service Line Inventory'!M1388='Dropdown Answer Key'!$B$25,'Service Line Inventory'!Q1388='Dropdown Answer Key'!$M$25,O1388='Dropdown Answer Key'!$G$27,S1388="Non Lead")),"Tier 4",IF((AND('Service Line Inventory'!M1388='Dropdown Answer Key'!$B$25,'Service Line Inventory'!Q1388='Dropdown Answer Key'!$M$25,'Service Line Inventory'!P1388='Dropdown Answer Key'!$J$27,S1388="Non Lead")),"Tier 4","Tier 5"))))))))</f>
        <v>BLANK</v>
      </c>
      <c r="U1388" s="109" t="str">
        <f t="shared" si="85"/>
        <v>ERROR</v>
      </c>
      <c r="V1388" s="83" t="str">
        <f t="shared" si="86"/>
        <v>ERROR</v>
      </c>
      <c r="W1388" s="83" t="str">
        <f t="shared" si="87"/>
        <v>NO</v>
      </c>
      <c r="X1388" s="115"/>
      <c r="Y1388" s="84"/>
      <c r="Z1388" s="85"/>
    </row>
    <row r="1389" spans="1:26">
      <c r="A1389" s="89"/>
      <c r="B1389" s="90"/>
      <c r="C1389" s="112"/>
      <c r="D1389" s="90"/>
      <c r="E1389" s="112"/>
      <c r="F1389" s="112"/>
      <c r="G1389" s="114"/>
      <c r="H1389" s="102"/>
      <c r="I1389" s="90"/>
      <c r="J1389" s="91"/>
      <c r="K1389" s="90"/>
      <c r="L1389" s="102" t="str">
        <f t="shared" si="84"/>
        <v>ERROR</v>
      </c>
      <c r="M1389" s="118"/>
      <c r="N1389" s="90"/>
      <c r="O1389" s="90"/>
      <c r="P1389" s="90"/>
      <c r="Q1389" s="89"/>
      <c r="R1389" s="90"/>
      <c r="S1389" s="121" t="str">
        <f>IF(OR(B1389="",$C$3="",$G$3=""),"ERROR",IF(AND(B1389='Dropdown Answer Key'!$B$12,OR(E1389="Lead",E1389="U, May have L",E1389="COM",E1389="")),"Lead",IF(AND(B1389='Dropdown Answer Key'!$B$12,OR(AND(E1389="GALV",H1389="Y"),AND(E1389="GALV",H1389="UN"),AND(E1389="GALV",H1389=""))),"GRR",IF(AND(B1389='Dropdown Answer Key'!$B$12,E1389="Unknown"),"Unknown SL",IF(AND(B1389='Dropdown Answer Key'!$B$13,OR(F1389="Lead",F1389="U, May have L",F1389="COM",F1389="")),"Lead",IF(AND(B1389='Dropdown Answer Key'!$B$13,OR(AND(F1389="GALV",H1389="Y"),AND(F1389="GALV",H1389="UN"),AND(F1389="GALV",H1389=""))),"GRR",IF(AND(B1389='Dropdown Answer Key'!$B$13,F1389="Unknown"),"Unknown SL",IF(AND(B1389='Dropdown Answer Key'!$B$14,OR(E1389="Lead",E1389="U, May have L",E1389="COM",E1389="")),"Lead",IF(AND(B1389='Dropdown Answer Key'!$B$14,OR(F1389="Lead",F1389="U, May have L",F1389="COM",F1389="")),"Lead",IF(AND(B1389='Dropdown Answer Key'!$B$14,OR(AND(E1389="GALV",H1389="Y"),AND(E1389="GALV",H1389="UN"),AND(E1389="GALV",H1389=""),AND(F1389="GALV",H1389="Y"),AND(F1389="GALV",H1389="UN"),AND(F1389="GALV",H1389=""),AND(F1389="GALV",I1389="Y"),AND(F1389="GALV",I1389="UN"),AND(F1389="GALV",I1389=""))),"GRR",IF(AND(B1389='Dropdown Answer Key'!$B$14,OR(E1389="Unknown",F1389="Unknown")),"Unknown SL","Non Lead")))))))))))</f>
        <v>ERROR</v>
      </c>
      <c r="T1389" s="122" t="str">
        <f>IF(OR(M1389="",Q1389="",S1389="ERROR"),"BLANK",IF((AND(M1389='Dropdown Answer Key'!$B$25,OR('Service Line Inventory'!S1389="Lead",S1389="Unknown SL"))),"Tier 1",IF(AND('Service Line Inventory'!M1389='Dropdown Answer Key'!$B$26,OR('Service Line Inventory'!S1389="Lead",S1389="Unknown SL")),"Tier 2",IF(AND('Service Line Inventory'!M1389='Dropdown Answer Key'!$B$27,OR('Service Line Inventory'!S1389="Lead",S1389="Unknown SL")),"Tier 2",IF('Service Line Inventory'!S1389="GRR","Tier 3",IF((AND('Service Line Inventory'!M1389='Dropdown Answer Key'!$B$25,'Service Line Inventory'!Q1389='Dropdown Answer Key'!$M$25,O1389='Dropdown Answer Key'!$G$27,'Service Line Inventory'!P1389='Dropdown Answer Key'!$J$27,S1389="Non Lead")),"Tier 4",IF((AND('Service Line Inventory'!M1389='Dropdown Answer Key'!$B$25,'Service Line Inventory'!Q1389='Dropdown Answer Key'!$M$25,O1389='Dropdown Answer Key'!$G$27,S1389="Non Lead")),"Tier 4",IF((AND('Service Line Inventory'!M1389='Dropdown Answer Key'!$B$25,'Service Line Inventory'!Q1389='Dropdown Answer Key'!$M$25,'Service Line Inventory'!P1389='Dropdown Answer Key'!$J$27,S1389="Non Lead")),"Tier 4","Tier 5"))))))))</f>
        <v>BLANK</v>
      </c>
      <c r="U1389" s="123" t="str">
        <f t="shared" si="85"/>
        <v>ERROR</v>
      </c>
      <c r="V1389" s="122" t="str">
        <f t="shared" si="86"/>
        <v>ERROR</v>
      </c>
      <c r="W1389" s="122" t="str">
        <f t="shared" si="87"/>
        <v>NO</v>
      </c>
      <c r="X1389" s="116"/>
      <c r="Y1389" s="105"/>
      <c r="Z1389" s="85"/>
    </row>
    <row r="1390" spans="1:26">
      <c r="A1390" s="80"/>
      <c r="B1390" s="80"/>
      <c r="C1390" s="111"/>
      <c r="D1390" s="81"/>
      <c r="E1390" s="111"/>
      <c r="F1390" s="111"/>
      <c r="G1390" s="113"/>
      <c r="H1390" s="101"/>
      <c r="I1390" s="81"/>
      <c r="J1390" s="82"/>
      <c r="K1390" s="81"/>
      <c r="L1390" s="101" t="str">
        <f t="shared" si="84"/>
        <v>ERROR</v>
      </c>
      <c r="M1390" s="117"/>
      <c r="N1390" s="81"/>
      <c r="O1390" s="81"/>
      <c r="P1390" s="81"/>
      <c r="Q1390" s="80"/>
      <c r="R1390" s="81"/>
      <c r="S1390" s="106" t="str">
        <f>IF(OR(B1390="",$C$3="",$G$3=""),"ERROR",IF(AND(B1390='Dropdown Answer Key'!$B$12,OR(E1390="Lead",E1390="U, May have L",E1390="COM",E1390="")),"Lead",IF(AND(B1390='Dropdown Answer Key'!$B$12,OR(AND(E1390="GALV",H1390="Y"),AND(E1390="GALV",H1390="UN"),AND(E1390="GALV",H1390=""))),"GRR",IF(AND(B1390='Dropdown Answer Key'!$B$12,E1390="Unknown"),"Unknown SL",IF(AND(B1390='Dropdown Answer Key'!$B$13,OR(F1390="Lead",F1390="U, May have L",F1390="COM",F1390="")),"Lead",IF(AND(B1390='Dropdown Answer Key'!$B$13,OR(AND(F1390="GALV",H1390="Y"),AND(F1390="GALV",H1390="UN"),AND(F1390="GALV",H1390=""))),"GRR",IF(AND(B1390='Dropdown Answer Key'!$B$13,F1390="Unknown"),"Unknown SL",IF(AND(B1390='Dropdown Answer Key'!$B$14,OR(E1390="Lead",E1390="U, May have L",E1390="COM",E1390="")),"Lead",IF(AND(B1390='Dropdown Answer Key'!$B$14,OR(F1390="Lead",F1390="U, May have L",F1390="COM",F1390="")),"Lead",IF(AND(B1390='Dropdown Answer Key'!$B$14,OR(AND(E1390="GALV",H1390="Y"),AND(E1390="GALV",H1390="UN"),AND(E1390="GALV",H1390=""),AND(F1390="GALV",H1390="Y"),AND(F1390="GALV",H1390="UN"),AND(F1390="GALV",H1390=""),AND(F1390="GALV",I1390="Y"),AND(F1390="GALV",I1390="UN"),AND(F1390="GALV",I1390=""))),"GRR",IF(AND(B1390='Dropdown Answer Key'!$B$14,OR(E1390="Unknown",F1390="Unknown")),"Unknown SL","Non Lead")))))))))))</f>
        <v>ERROR</v>
      </c>
      <c r="T1390" s="83" t="str">
        <f>IF(OR(M1390="",Q1390="",S1390="ERROR"),"BLANK",IF((AND(M1390='Dropdown Answer Key'!$B$25,OR('Service Line Inventory'!S1390="Lead",S1390="Unknown SL"))),"Tier 1",IF(AND('Service Line Inventory'!M1390='Dropdown Answer Key'!$B$26,OR('Service Line Inventory'!S1390="Lead",S1390="Unknown SL")),"Tier 2",IF(AND('Service Line Inventory'!M1390='Dropdown Answer Key'!$B$27,OR('Service Line Inventory'!S1390="Lead",S1390="Unknown SL")),"Tier 2",IF('Service Line Inventory'!S1390="GRR","Tier 3",IF((AND('Service Line Inventory'!M1390='Dropdown Answer Key'!$B$25,'Service Line Inventory'!Q1390='Dropdown Answer Key'!$M$25,O1390='Dropdown Answer Key'!$G$27,'Service Line Inventory'!P1390='Dropdown Answer Key'!$J$27,S1390="Non Lead")),"Tier 4",IF((AND('Service Line Inventory'!M1390='Dropdown Answer Key'!$B$25,'Service Line Inventory'!Q1390='Dropdown Answer Key'!$M$25,O1390='Dropdown Answer Key'!$G$27,S1390="Non Lead")),"Tier 4",IF((AND('Service Line Inventory'!M1390='Dropdown Answer Key'!$B$25,'Service Line Inventory'!Q1390='Dropdown Answer Key'!$M$25,'Service Line Inventory'!P1390='Dropdown Answer Key'!$J$27,S1390="Non Lead")),"Tier 4","Tier 5"))))))))</f>
        <v>BLANK</v>
      </c>
      <c r="U1390" s="109" t="str">
        <f t="shared" si="85"/>
        <v>ERROR</v>
      </c>
      <c r="V1390" s="83" t="str">
        <f t="shared" si="86"/>
        <v>ERROR</v>
      </c>
      <c r="W1390" s="83" t="str">
        <f t="shared" si="87"/>
        <v>NO</v>
      </c>
      <c r="X1390" s="115"/>
      <c r="Y1390" s="84"/>
      <c r="Z1390" s="85"/>
    </row>
    <row r="1391" spans="1:26">
      <c r="A1391" s="89"/>
      <c r="B1391" s="90"/>
      <c r="C1391" s="112"/>
      <c r="D1391" s="90"/>
      <c r="E1391" s="112"/>
      <c r="F1391" s="112"/>
      <c r="G1391" s="114"/>
      <c r="H1391" s="102"/>
      <c r="I1391" s="90"/>
      <c r="J1391" s="91"/>
      <c r="K1391" s="90"/>
      <c r="L1391" s="102" t="str">
        <f t="shared" si="84"/>
        <v>ERROR</v>
      </c>
      <c r="M1391" s="118"/>
      <c r="N1391" s="90"/>
      <c r="O1391" s="90"/>
      <c r="P1391" s="90"/>
      <c r="Q1391" s="89"/>
      <c r="R1391" s="90"/>
      <c r="S1391" s="121" t="str">
        <f>IF(OR(B1391="",$C$3="",$G$3=""),"ERROR",IF(AND(B1391='Dropdown Answer Key'!$B$12,OR(E1391="Lead",E1391="U, May have L",E1391="COM",E1391="")),"Lead",IF(AND(B1391='Dropdown Answer Key'!$B$12,OR(AND(E1391="GALV",H1391="Y"),AND(E1391="GALV",H1391="UN"),AND(E1391="GALV",H1391=""))),"GRR",IF(AND(B1391='Dropdown Answer Key'!$B$12,E1391="Unknown"),"Unknown SL",IF(AND(B1391='Dropdown Answer Key'!$B$13,OR(F1391="Lead",F1391="U, May have L",F1391="COM",F1391="")),"Lead",IF(AND(B1391='Dropdown Answer Key'!$B$13,OR(AND(F1391="GALV",H1391="Y"),AND(F1391="GALV",H1391="UN"),AND(F1391="GALV",H1391=""))),"GRR",IF(AND(B1391='Dropdown Answer Key'!$B$13,F1391="Unknown"),"Unknown SL",IF(AND(B1391='Dropdown Answer Key'!$B$14,OR(E1391="Lead",E1391="U, May have L",E1391="COM",E1391="")),"Lead",IF(AND(B1391='Dropdown Answer Key'!$B$14,OR(F1391="Lead",F1391="U, May have L",F1391="COM",F1391="")),"Lead",IF(AND(B1391='Dropdown Answer Key'!$B$14,OR(AND(E1391="GALV",H1391="Y"),AND(E1391="GALV",H1391="UN"),AND(E1391="GALV",H1391=""),AND(F1391="GALV",H1391="Y"),AND(F1391="GALV",H1391="UN"),AND(F1391="GALV",H1391=""),AND(F1391="GALV",I1391="Y"),AND(F1391="GALV",I1391="UN"),AND(F1391="GALV",I1391=""))),"GRR",IF(AND(B1391='Dropdown Answer Key'!$B$14,OR(E1391="Unknown",F1391="Unknown")),"Unknown SL","Non Lead")))))))))))</f>
        <v>ERROR</v>
      </c>
      <c r="T1391" s="122" t="str">
        <f>IF(OR(M1391="",Q1391="",S1391="ERROR"),"BLANK",IF((AND(M1391='Dropdown Answer Key'!$B$25,OR('Service Line Inventory'!S1391="Lead",S1391="Unknown SL"))),"Tier 1",IF(AND('Service Line Inventory'!M1391='Dropdown Answer Key'!$B$26,OR('Service Line Inventory'!S1391="Lead",S1391="Unknown SL")),"Tier 2",IF(AND('Service Line Inventory'!M1391='Dropdown Answer Key'!$B$27,OR('Service Line Inventory'!S1391="Lead",S1391="Unknown SL")),"Tier 2",IF('Service Line Inventory'!S1391="GRR","Tier 3",IF((AND('Service Line Inventory'!M1391='Dropdown Answer Key'!$B$25,'Service Line Inventory'!Q1391='Dropdown Answer Key'!$M$25,O1391='Dropdown Answer Key'!$G$27,'Service Line Inventory'!P1391='Dropdown Answer Key'!$J$27,S1391="Non Lead")),"Tier 4",IF((AND('Service Line Inventory'!M1391='Dropdown Answer Key'!$B$25,'Service Line Inventory'!Q1391='Dropdown Answer Key'!$M$25,O1391='Dropdown Answer Key'!$G$27,S1391="Non Lead")),"Tier 4",IF((AND('Service Line Inventory'!M1391='Dropdown Answer Key'!$B$25,'Service Line Inventory'!Q1391='Dropdown Answer Key'!$M$25,'Service Line Inventory'!P1391='Dropdown Answer Key'!$J$27,S1391="Non Lead")),"Tier 4","Tier 5"))))))))</f>
        <v>BLANK</v>
      </c>
      <c r="U1391" s="123" t="str">
        <f t="shared" si="85"/>
        <v>ERROR</v>
      </c>
      <c r="V1391" s="122" t="str">
        <f t="shared" si="86"/>
        <v>ERROR</v>
      </c>
      <c r="W1391" s="122" t="str">
        <f t="shared" si="87"/>
        <v>NO</v>
      </c>
      <c r="X1391" s="116"/>
      <c r="Y1391" s="105"/>
      <c r="Z1391" s="85"/>
    </row>
    <row r="1392" spans="1:26">
      <c r="A1392" s="80"/>
      <c r="B1392" s="80"/>
      <c r="C1392" s="111"/>
      <c r="D1392" s="81"/>
      <c r="E1392" s="111"/>
      <c r="F1392" s="111"/>
      <c r="G1392" s="113"/>
      <c r="H1392" s="101"/>
      <c r="I1392" s="81"/>
      <c r="J1392" s="82"/>
      <c r="K1392" s="81"/>
      <c r="L1392" s="101" t="str">
        <f t="shared" si="84"/>
        <v>ERROR</v>
      </c>
      <c r="M1392" s="117"/>
      <c r="N1392" s="81"/>
      <c r="O1392" s="81"/>
      <c r="P1392" s="81"/>
      <c r="Q1392" s="80"/>
      <c r="R1392" s="81"/>
      <c r="S1392" s="106" t="str">
        <f>IF(OR(B1392="",$C$3="",$G$3=""),"ERROR",IF(AND(B1392='Dropdown Answer Key'!$B$12,OR(E1392="Lead",E1392="U, May have L",E1392="COM",E1392="")),"Lead",IF(AND(B1392='Dropdown Answer Key'!$B$12,OR(AND(E1392="GALV",H1392="Y"),AND(E1392="GALV",H1392="UN"),AND(E1392="GALV",H1392=""))),"GRR",IF(AND(B1392='Dropdown Answer Key'!$B$12,E1392="Unknown"),"Unknown SL",IF(AND(B1392='Dropdown Answer Key'!$B$13,OR(F1392="Lead",F1392="U, May have L",F1392="COM",F1392="")),"Lead",IF(AND(B1392='Dropdown Answer Key'!$B$13,OR(AND(F1392="GALV",H1392="Y"),AND(F1392="GALV",H1392="UN"),AND(F1392="GALV",H1392=""))),"GRR",IF(AND(B1392='Dropdown Answer Key'!$B$13,F1392="Unknown"),"Unknown SL",IF(AND(B1392='Dropdown Answer Key'!$B$14,OR(E1392="Lead",E1392="U, May have L",E1392="COM",E1392="")),"Lead",IF(AND(B1392='Dropdown Answer Key'!$B$14,OR(F1392="Lead",F1392="U, May have L",F1392="COM",F1392="")),"Lead",IF(AND(B1392='Dropdown Answer Key'!$B$14,OR(AND(E1392="GALV",H1392="Y"),AND(E1392="GALV",H1392="UN"),AND(E1392="GALV",H1392=""),AND(F1392="GALV",H1392="Y"),AND(F1392="GALV",H1392="UN"),AND(F1392="GALV",H1392=""),AND(F1392="GALV",I1392="Y"),AND(F1392="GALV",I1392="UN"),AND(F1392="GALV",I1392=""))),"GRR",IF(AND(B1392='Dropdown Answer Key'!$B$14,OR(E1392="Unknown",F1392="Unknown")),"Unknown SL","Non Lead")))))))))))</f>
        <v>ERROR</v>
      </c>
      <c r="T1392" s="83" t="str">
        <f>IF(OR(M1392="",Q1392="",S1392="ERROR"),"BLANK",IF((AND(M1392='Dropdown Answer Key'!$B$25,OR('Service Line Inventory'!S1392="Lead",S1392="Unknown SL"))),"Tier 1",IF(AND('Service Line Inventory'!M1392='Dropdown Answer Key'!$B$26,OR('Service Line Inventory'!S1392="Lead",S1392="Unknown SL")),"Tier 2",IF(AND('Service Line Inventory'!M1392='Dropdown Answer Key'!$B$27,OR('Service Line Inventory'!S1392="Lead",S1392="Unknown SL")),"Tier 2",IF('Service Line Inventory'!S1392="GRR","Tier 3",IF((AND('Service Line Inventory'!M1392='Dropdown Answer Key'!$B$25,'Service Line Inventory'!Q1392='Dropdown Answer Key'!$M$25,O1392='Dropdown Answer Key'!$G$27,'Service Line Inventory'!P1392='Dropdown Answer Key'!$J$27,S1392="Non Lead")),"Tier 4",IF((AND('Service Line Inventory'!M1392='Dropdown Answer Key'!$B$25,'Service Line Inventory'!Q1392='Dropdown Answer Key'!$M$25,O1392='Dropdown Answer Key'!$G$27,S1392="Non Lead")),"Tier 4",IF((AND('Service Line Inventory'!M1392='Dropdown Answer Key'!$B$25,'Service Line Inventory'!Q1392='Dropdown Answer Key'!$M$25,'Service Line Inventory'!P1392='Dropdown Answer Key'!$J$27,S1392="Non Lead")),"Tier 4","Tier 5"))))))))</f>
        <v>BLANK</v>
      </c>
      <c r="U1392" s="109" t="str">
        <f t="shared" si="85"/>
        <v>ERROR</v>
      </c>
      <c r="V1392" s="83" t="str">
        <f t="shared" si="86"/>
        <v>ERROR</v>
      </c>
      <c r="W1392" s="83" t="str">
        <f t="shared" si="87"/>
        <v>NO</v>
      </c>
      <c r="X1392" s="115"/>
      <c r="Y1392" s="84"/>
      <c r="Z1392" s="85"/>
    </row>
    <row r="1393" spans="1:26">
      <c r="A1393" s="89"/>
      <c r="B1393" s="90"/>
      <c r="C1393" s="112"/>
      <c r="D1393" s="90"/>
      <c r="E1393" s="112"/>
      <c r="F1393" s="112"/>
      <c r="G1393" s="114"/>
      <c r="H1393" s="102"/>
      <c r="I1393" s="90"/>
      <c r="J1393" s="91"/>
      <c r="K1393" s="90"/>
      <c r="L1393" s="102" t="str">
        <f t="shared" si="84"/>
        <v>ERROR</v>
      </c>
      <c r="M1393" s="118"/>
      <c r="N1393" s="90"/>
      <c r="O1393" s="90"/>
      <c r="P1393" s="90"/>
      <c r="Q1393" s="89"/>
      <c r="R1393" s="90"/>
      <c r="S1393" s="121" t="str">
        <f>IF(OR(B1393="",$C$3="",$G$3=""),"ERROR",IF(AND(B1393='Dropdown Answer Key'!$B$12,OR(E1393="Lead",E1393="U, May have L",E1393="COM",E1393="")),"Lead",IF(AND(B1393='Dropdown Answer Key'!$B$12,OR(AND(E1393="GALV",H1393="Y"),AND(E1393="GALV",H1393="UN"),AND(E1393="GALV",H1393=""))),"GRR",IF(AND(B1393='Dropdown Answer Key'!$B$12,E1393="Unknown"),"Unknown SL",IF(AND(B1393='Dropdown Answer Key'!$B$13,OR(F1393="Lead",F1393="U, May have L",F1393="COM",F1393="")),"Lead",IF(AND(B1393='Dropdown Answer Key'!$B$13,OR(AND(F1393="GALV",H1393="Y"),AND(F1393="GALV",H1393="UN"),AND(F1393="GALV",H1393=""))),"GRR",IF(AND(B1393='Dropdown Answer Key'!$B$13,F1393="Unknown"),"Unknown SL",IF(AND(B1393='Dropdown Answer Key'!$B$14,OR(E1393="Lead",E1393="U, May have L",E1393="COM",E1393="")),"Lead",IF(AND(B1393='Dropdown Answer Key'!$B$14,OR(F1393="Lead",F1393="U, May have L",F1393="COM",F1393="")),"Lead",IF(AND(B1393='Dropdown Answer Key'!$B$14,OR(AND(E1393="GALV",H1393="Y"),AND(E1393="GALV",H1393="UN"),AND(E1393="GALV",H1393=""),AND(F1393="GALV",H1393="Y"),AND(F1393="GALV",H1393="UN"),AND(F1393="GALV",H1393=""),AND(F1393="GALV",I1393="Y"),AND(F1393="GALV",I1393="UN"),AND(F1393="GALV",I1393=""))),"GRR",IF(AND(B1393='Dropdown Answer Key'!$B$14,OR(E1393="Unknown",F1393="Unknown")),"Unknown SL","Non Lead")))))))))))</f>
        <v>ERROR</v>
      </c>
      <c r="T1393" s="122" t="str">
        <f>IF(OR(M1393="",Q1393="",S1393="ERROR"),"BLANK",IF((AND(M1393='Dropdown Answer Key'!$B$25,OR('Service Line Inventory'!S1393="Lead",S1393="Unknown SL"))),"Tier 1",IF(AND('Service Line Inventory'!M1393='Dropdown Answer Key'!$B$26,OR('Service Line Inventory'!S1393="Lead",S1393="Unknown SL")),"Tier 2",IF(AND('Service Line Inventory'!M1393='Dropdown Answer Key'!$B$27,OR('Service Line Inventory'!S1393="Lead",S1393="Unknown SL")),"Tier 2",IF('Service Line Inventory'!S1393="GRR","Tier 3",IF((AND('Service Line Inventory'!M1393='Dropdown Answer Key'!$B$25,'Service Line Inventory'!Q1393='Dropdown Answer Key'!$M$25,O1393='Dropdown Answer Key'!$G$27,'Service Line Inventory'!P1393='Dropdown Answer Key'!$J$27,S1393="Non Lead")),"Tier 4",IF((AND('Service Line Inventory'!M1393='Dropdown Answer Key'!$B$25,'Service Line Inventory'!Q1393='Dropdown Answer Key'!$M$25,O1393='Dropdown Answer Key'!$G$27,S1393="Non Lead")),"Tier 4",IF((AND('Service Line Inventory'!M1393='Dropdown Answer Key'!$B$25,'Service Line Inventory'!Q1393='Dropdown Answer Key'!$M$25,'Service Line Inventory'!P1393='Dropdown Answer Key'!$J$27,S1393="Non Lead")),"Tier 4","Tier 5"))))))))</f>
        <v>BLANK</v>
      </c>
      <c r="U1393" s="123" t="str">
        <f t="shared" si="85"/>
        <v>ERROR</v>
      </c>
      <c r="V1393" s="122" t="str">
        <f t="shared" si="86"/>
        <v>ERROR</v>
      </c>
      <c r="W1393" s="122" t="str">
        <f t="shared" si="87"/>
        <v>NO</v>
      </c>
      <c r="X1393" s="116"/>
      <c r="Y1393" s="105"/>
      <c r="Z1393" s="85"/>
    </row>
    <row r="1394" spans="1:26">
      <c r="A1394" s="80"/>
      <c r="B1394" s="80"/>
      <c r="C1394" s="111"/>
      <c r="D1394" s="81"/>
      <c r="E1394" s="111"/>
      <c r="F1394" s="111"/>
      <c r="G1394" s="113"/>
      <c r="H1394" s="101"/>
      <c r="I1394" s="81"/>
      <c r="J1394" s="82"/>
      <c r="K1394" s="81"/>
      <c r="L1394" s="101" t="str">
        <f t="shared" si="84"/>
        <v>ERROR</v>
      </c>
      <c r="M1394" s="117"/>
      <c r="N1394" s="81"/>
      <c r="O1394" s="81"/>
      <c r="P1394" s="81"/>
      <c r="Q1394" s="80"/>
      <c r="R1394" s="81"/>
      <c r="S1394" s="106" t="str">
        <f>IF(OR(B1394="",$C$3="",$G$3=""),"ERROR",IF(AND(B1394='Dropdown Answer Key'!$B$12,OR(E1394="Lead",E1394="U, May have L",E1394="COM",E1394="")),"Lead",IF(AND(B1394='Dropdown Answer Key'!$B$12,OR(AND(E1394="GALV",H1394="Y"),AND(E1394="GALV",H1394="UN"),AND(E1394="GALV",H1394=""))),"GRR",IF(AND(B1394='Dropdown Answer Key'!$B$12,E1394="Unknown"),"Unknown SL",IF(AND(B1394='Dropdown Answer Key'!$B$13,OR(F1394="Lead",F1394="U, May have L",F1394="COM",F1394="")),"Lead",IF(AND(B1394='Dropdown Answer Key'!$B$13,OR(AND(F1394="GALV",H1394="Y"),AND(F1394="GALV",H1394="UN"),AND(F1394="GALV",H1394=""))),"GRR",IF(AND(B1394='Dropdown Answer Key'!$B$13,F1394="Unknown"),"Unknown SL",IF(AND(B1394='Dropdown Answer Key'!$B$14,OR(E1394="Lead",E1394="U, May have L",E1394="COM",E1394="")),"Lead",IF(AND(B1394='Dropdown Answer Key'!$B$14,OR(F1394="Lead",F1394="U, May have L",F1394="COM",F1394="")),"Lead",IF(AND(B1394='Dropdown Answer Key'!$B$14,OR(AND(E1394="GALV",H1394="Y"),AND(E1394="GALV",H1394="UN"),AND(E1394="GALV",H1394=""),AND(F1394="GALV",H1394="Y"),AND(F1394="GALV",H1394="UN"),AND(F1394="GALV",H1394=""),AND(F1394="GALV",I1394="Y"),AND(F1394="GALV",I1394="UN"),AND(F1394="GALV",I1394=""))),"GRR",IF(AND(B1394='Dropdown Answer Key'!$B$14,OR(E1394="Unknown",F1394="Unknown")),"Unknown SL","Non Lead")))))))))))</f>
        <v>ERROR</v>
      </c>
      <c r="T1394" s="83" t="str">
        <f>IF(OR(M1394="",Q1394="",S1394="ERROR"),"BLANK",IF((AND(M1394='Dropdown Answer Key'!$B$25,OR('Service Line Inventory'!S1394="Lead",S1394="Unknown SL"))),"Tier 1",IF(AND('Service Line Inventory'!M1394='Dropdown Answer Key'!$B$26,OR('Service Line Inventory'!S1394="Lead",S1394="Unknown SL")),"Tier 2",IF(AND('Service Line Inventory'!M1394='Dropdown Answer Key'!$B$27,OR('Service Line Inventory'!S1394="Lead",S1394="Unknown SL")),"Tier 2",IF('Service Line Inventory'!S1394="GRR","Tier 3",IF((AND('Service Line Inventory'!M1394='Dropdown Answer Key'!$B$25,'Service Line Inventory'!Q1394='Dropdown Answer Key'!$M$25,O1394='Dropdown Answer Key'!$G$27,'Service Line Inventory'!P1394='Dropdown Answer Key'!$J$27,S1394="Non Lead")),"Tier 4",IF((AND('Service Line Inventory'!M1394='Dropdown Answer Key'!$B$25,'Service Line Inventory'!Q1394='Dropdown Answer Key'!$M$25,O1394='Dropdown Answer Key'!$G$27,S1394="Non Lead")),"Tier 4",IF((AND('Service Line Inventory'!M1394='Dropdown Answer Key'!$B$25,'Service Line Inventory'!Q1394='Dropdown Answer Key'!$M$25,'Service Line Inventory'!P1394='Dropdown Answer Key'!$J$27,S1394="Non Lead")),"Tier 4","Tier 5"))))))))</f>
        <v>BLANK</v>
      </c>
      <c r="U1394" s="109" t="str">
        <f t="shared" si="85"/>
        <v>ERROR</v>
      </c>
      <c r="V1394" s="83" t="str">
        <f t="shared" si="86"/>
        <v>ERROR</v>
      </c>
      <c r="W1394" s="83" t="str">
        <f t="shared" si="87"/>
        <v>NO</v>
      </c>
      <c r="X1394" s="115"/>
      <c r="Y1394" s="84"/>
      <c r="Z1394" s="85"/>
    </row>
    <row r="1395" spans="1:26">
      <c r="A1395" s="89"/>
      <c r="B1395" s="90"/>
      <c r="C1395" s="112"/>
      <c r="D1395" s="90"/>
      <c r="E1395" s="112"/>
      <c r="F1395" s="112"/>
      <c r="G1395" s="114"/>
      <c r="H1395" s="102"/>
      <c r="I1395" s="90"/>
      <c r="J1395" s="91"/>
      <c r="K1395" s="90"/>
      <c r="L1395" s="102" t="str">
        <f t="shared" si="84"/>
        <v>ERROR</v>
      </c>
      <c r="M1395" s="118"/>
      <c r="N1395" s="90"/>
      <c r="O1395" s="90"/>
      <c r="P1395" s="90"/>
      <c r="Q1395" s="89"/>
      <c r="R1395" s="90"/>
      <c r="S1395" s="121" t="str">
        <f>IF(OR(B1395="",$C$3="",$G$3=""),"ERROR",IF(AND(B1395='Dropdown Answer Key'!$B$12,OR(E1395="Lead",E1395="U, May have L",E1395="COM",E1395="")),"Lead",IF(AND(B1395='Dropdown Answer Key'!$B$12,OR(AND(E1395="GALV",H1395="Y"),AND(E1395="GALV",H1395="UN"),AND(E1395="GALV",H1395=""))),"GRR",IF(AND(B1395='Dropdown Answer Key'!$B$12,E1395="Unknown"),"Unknown SL",IF(AND(B1395='Dropdown Answer Key'!$B$13,OR(F1395="Lead",F1395="U, May have L",F1395="COM",F1395="")),"Lead",IF(AND(B1395='Dropdown Answer Key'!$B$13,OR(AND(F1395="GALV",H1395="Y"),AND(F1395="GALV",H1395="UN"),AND(F1395="GALV",H1395=""))),"GRR",IF(AND(B1395='Dropdown Answer Key'!$B$13,F1395="Unknown"),"Unknown SL",IF(AND(B1395='Dropdown Answer Key'!$B$14,OR(E1395="Lead",E1395="U, May have L",E1395="COM",E1395="")),"Lead",IF(AND(B1395='Dropdown Answer Key'!$B$14,OR(F1395="Lead",F1395="U, May have L",F1395="COM",F1395="")),"Lead",IF(AND(B1395='Dropdown Answer Key'!$B$14,OR(AND(E1395="GALV",H1395="Y"),AND(E1395="GALV",H1395="UN"),AND(E1395="GALV",H1395=""),AND(F1395="GALV",H1395="Y"),AND(F1395="GALV",H1395="UN"),AND(F1395="GALV",H1395=""),AND(F1395="GALV",I1395="Y"),AND(F1395="GALV",I1395="UN"),AND(F1395="GALV",I1395=""))),"GRR",IF(AND(B1395='Dropdown Answer Key'!$B$14,OR(E1395="Unknown",F1395="Unknown")),"Unknown SL","Non Lead")))))))))))</f>
        <v>ERROR</v>
      </c>
      <c r="T1395" s="122" t="str">
        <f>IF(OR(M1395="",Q1395="",S1395="ERROR"),"BLANK",IF((AND(M1395='Dropdown Answer Key'!$B$25,OR('Service Line Inventory'!S1395="Lead",S1395="Unknown SL"))),"Tier 1",IF(AND('Service Line Inventory'!M1395='Dropdown Answer Key'!$B$26,OR('Service Line Inventory'!S1395="Lead",S1395="Unknown SL")),"Tier 2",IF(AND('Service Line Inventory'!M1395='Dropdown Answer Key'!$B$27,OR('Service Line Inventory'!S1395="Lead",S1395="Unknown SL")),"Tier 2",IF('Service Line Inventory'!S1395="GRR","Tier 3",IF((AND('Service Line Inventory'!M1395='Dropdown Answer Key'!$B$25,'Service Line Inventory'!Q1395='Dropdown Answer Key'!$M$25,O1395='Dropdown Answer Key'!$G$27,'Service Line Inventory'!P1395='Dropdown Answer Key'!$J$27,S1395="Non Lead")),"Tier 4",IF((AND('Service Line Inventory'!M1395='Dropdown Answer Key'!$B$25,'Service Line Inventory'!Q1395='Dropdown Answer Key'!$M$25,O1395='Dropdown Answer Key'!$G$27,S1395="Non Lead")),"Tier 4",IF((AND('Service Line Inventory'!M1395='Dropdown Answer Key'!$B$25,'Service Line Inventory'!Q1395='Dropdown Answer Key'!$M$25,'Service Line Inventory'!P1395='Dropdown Answer Key'!$J$27,S1395="Non Lead")),"Tier 4","Tier 5"))))))))</f>
        <v>BLANK</v>
      </c>
      <c r="U1395" s="123" t="str">
        <f t="shared" si="85"/>
        <v>ERROR</v>
      </c>
      <c r="V1395" s="122" t="str">
        <f t="shared" si="86"/>
        <v>ERROR</v>
      </c>
      <c r="W1395" s="122" t="str">
        <f t="shared" si="87"/>
        <v>NO</v>
      </c>
      <c r="X1395" s="116"/>
      <c r="Y1395" s="105"/>
      <c r="Z1395" s="85"/>
    </row>
    <row r="1396" spans="1:26">
      <c r="A1396" s="80"/>
      <c r="B1396" s="80"/>
      <c r="C1396" s="111"/>
      <c r="D1396" s="81"/>
      <c r="E1396" s="111"/>
      <c r="F1396" s="111"/>
      <c r="G1396" s="113"/>
      <c r="H1396" s="101"/>
      <c r="I1396" s="81"/>
      <c r="J1396" s="82"/>
      <c r="K1396" s="81"/>
      <c r="L1396" s="101" t="str">
        <f t="shared" si="84"/>
        <v>ERROR</v>
      </c>
      <c r="M1396" s="117"/>
      <c r="N1396" s="81"/>
      <c r="O1396" s="81"/>
      <c r="P1396" s="81"/>
      <c r="Q1396" s="80"/>
      <c r="R1396" s="81"/>
      <c r="S1396" s="106" t="str">
        <f>IF(OR(B1396="",$C$3="",$G$3=""),"ERROR",IF(AND(B1396='Dropdown Answer Key'!$B$12,OR(E1396="Lead",E1396="U, May have L",E1396="COM",E1396="")),"Lead",IF(AND(B1396='Dropdown Answer Key'!$B$12,OR(AND(E1396="GALV",H1396="Y"),AND(E1396="GALV",H1396="UN"),AND(E1396="GALV",H1396=""))),"GRR",IF(AND(B1396='Dropdown Answer Key'!$B$12,E1396="Unknown"),"Unknown SL",IF(AND(B1396='Dropdown Answer Key'!$B$13,OR(F1396="Lead",F1396="U, May have L",F1396="COM",F1396="")),"Lead",IF(AND(B1396='Dropdown Answer Key'!$B$13,OR(AND(F1396="GALV",H1396="Y"),AND(F1396="GALV",H1396="UN"),AND(F1396="GALV",H1396=""))),"GRR",IF(AND(B1396='Dropdown Answer Key'!$B$13,F1396="Unknown"),"Unknown SL",IF(AND(B1396='Dropdown Answer Key'!$B$14,OR(E1396="Lead",E1396="U, May have L",E1396="COM",E1396="")),"Lead",IF(AND(B1396='Dropdown Answer Key'!$B$14,OR(F1396="Lead",F1396="U, May have L",F1396="COM",F1396="")),"Lead",IF(AND(B1396='Dropdown Answer Key'!$B$14,OR(AND(E1396="GALV",H1396="Y"),AND(E1396="GALV",H1396="UN"),AND(E1396="GALV",H1396=""),AND(F1396="GALV",H1396="Y"),AND(F1396="GALV",H1396="UN"),AND(F1396="GALV",H1396=""),AND(F1396="GALV",I1396="Y"),AND(F1396="GALV",I1396="UN"),AND(F1396="GALV",I1396=""))),"GRR",IF(AND(B1396='Dropdown Answer Key'!$B$14,OR(E1396="Unknown",F1396="Unknown")),"Unknown SL","Non Lead")))))))))))</f>
        <v>ERROR</v>
      </c>
      <c r="T1396" s="83" t="str">
        <f>IF(OR(M1396="",Q1396="",S1396="ERROR"),"BLANK",IF((AND(M1396='Dropdown Answer Key'!$B$25,OR('Service Line Inventory'!S1396="Lead",S1396="Unknown SL"))),"Tier 1",IF(AND('Service Line Inventory'!M1396='Dropdown Answer Key'!$B$26,OR('Service Line Inventory'!S1396="Lead",S1396="Unknown SL")),"Tier 2",IF(AND('Service Line Inventory'!M1396='Dropdown Answer Key'!$B$27,OR('Service Line Inventory'!S1396="Lead",S1396="Unknown SL")),"Tier 2",IF('Service Line Inventory'!S1396="GRR","Tier 3",IF((AND('Service Line Inventory'!M1396='Dropdown Answer Key'!$B$25,'Service Line Inventory'!Q1396='Dropdown Answer Key'!$M$25,O1396='Dropdown Answer Key'!$G$27,'Service Line Inventory'!P1396='Dropdown Answer Key'!$J$27,S1396="Non Lead")),"Tier 4",IF((AND('Service Line Inventory'!M1396='Dropdown Answer Key'!$B$25,'Service Line Inventory'!Q1396='Dropdown Answer Key'!$M$25,O1396='Dropdown Answer Key'!$G$27,S1396="Non Lead")),"Tier 4",IF((AND('Service Line Inventory'!M1396='Dropdown Answer Key'!$B$25,'Service Line Inventory'!Q1396='Dropdown Answer Key'!$M$25,'Service Line Inventory'!P1396='Dropdown Answer Key'!$J$27,S1396="Non Lead")),"Tier 4","Tier 5"))))))))</f>
        <v>BLANK</v>
      </c>
      <c r="U1396" s="109" t="str">
        <f t="shared" si="85"/>
        <v>ERROR</v>
      </c>
      <c r="V1396" s="83" t="str">
        <f t="shared" si="86"/>
        <v>ERROR</v>
      </c>
      <c r="W1396" s="83" t="str">
        <f t="shared" si="87"/>
        <v>NO</v>
      </c>
      <c r="X1396" s="115"/>
      <c r="Y1396" s="84"/>
      <c r="Z1396" s="85"/>
    </row>
    <row r="1397" spans="1:26">
      <c r="A1397" s="89"/>
      <c r="B1397" s="90"/>
      <c r="C1397" s="112"/>
      <c r="D1397" s="90"/>
      <c r="E1397" s="112"/>
      <c r="F1397" s="112"/>
      <c r="G1397" s="114"/>
      <c r="H1397" s="102"/>
      <c r="I1397" s="90"/>
      <c r="J1397" s="91"/>
      <c r="K1397" s="90"/>
      <c r="L1397" s="102" t="str">
        <f t="shared" si="84"/>
        <v>ERROR</v>
      </c>
      <c r="M1397" s="118"/>
      <c r="N1397" s="90"/>
      <c r="O1397" s="90"/>
      <c r="P1397" s="90"/>
      <c r="Q1397" s="89"/>
      <c r="R1397" s="90"/>
      <c r="S1397" s="121" t="str">
        <f>IF(OR(B1397="",$C$3="",$G$3=""),"ERROR",IF(AND(B1397='Dropdown Answer Key'!$B$12,OR(E1397="Lead",E1397="U, May have L",E1397="COM",E1397="")),"Lead",IF(AND(B1397='Dropdown Answer Key'!$B$12,OR(AND(E1397="GALV",H1397="Y"),AND(E1397="GALV",H1397="UN"),AND(E1397="GALV",H1397=""))),"GRR",IF(AND(B1397='Dropdown Answer Key'!$B$12,E1397="Unknown"),"Unknown SL",IF(AND(B1397='Dropdown Answer Key'!$B$13,OR(F1397="Lead",F1397="U, May have L",F1397="COM",F1397="")),"Lead",IF(AND(B1397='Dropdown Answer Key'!$B$13,OR(AND(F1397="GALV",H1397="Y"),AND(F1397="GALV",H1397="UN"),AND(F1397="GALV",H1397=""))),"GRR",IF(AND(B1397='Dropdown Answer Key'!$B$13,F1397="Unknown"),"Unknown SL",IF(AND(B1397='Dropdown Answer Key'!$B$14,OR(E1397="Lead",E1397="U, May have L",E1397="COM",E1397="")),"Lead",IF(AND(B1397='Dropdown Answer Key'!$B$14,OR(F1397="Lead",F1397="U, May have L",F1397="COM",F1397="")),"Lead",IF(AND(B1397='Dropdown Answer Key'!$B$14,OR(AND(E1397="GALV",H1397="Y"),AND(E1397="GALV",H1397="UN"),AND(E1397="GALV",H1397=""),AND(F1397="GALV",H1397="Y"),AND(F1397="GALV",H1397="UN"),AND(F1397="GALV",H1397=""),AND(F1397="GALV",I1397="Y"),AND(F1397="GALV",I1397="UN"),AND(F1397="GALV",I1397=""))),"GRR",IF(AND(B1397='Dropdown Answer Key'!$B$14,OR(E1397="Unknown",F1397="Unknown")),"Unknown SL","Non Lead")))))))))))</f>
        <v>ERROR</v>
      </c>
      <c r="T1397" s="122" t="str">
        <f>IF(OR(M1397="",Q1397="",S1397="ERROR"),"BLANK",IF((AND(M1397='Dropdown Answer Key'!$B$25,OR('Service Line Inventory'!S1397="Lead",S1397="Unknown SL"))),"Tier 1",IF(AND('Service Line Inventory'!M1397='Dropdown Answer Key'!$B$26,OR('Service Line Inventory'!S1397="Lead",S1397="Unknown SL")),"Tier 2",IF(AND('Service Line Inventory'!M1397='Dropdown Answer Key'!$B$27,OR('Service Line Inventory'!S1397="Lead",S1397="Unknown SL")),"Tier 2",IF('Service Line Inventory'!S1397="GRR","Tier 3",IF((AND('Service Line Inventory'!M1397='Dropdown Answer Key'!$B$25,'Service Line Inventory'!Q1397='Dropdown Answer Key'!$M$25,O1397='Dropdown Answer Key'!$G$27,'Service Line Inventory'!P1397='Dropdown Answer Key'!$J$27,S1397="Non Lead")),"Tier 4",IF((AND('Service Line Inventory'!M1397='Dropdown Answer Key'!$B$25,'Service Line Inventory'!Q1397='Dropdown Answer Key'!$M$25,O1397='Dropdown Answer Key'!$G$27,S1397="Non Lead")),"Tier 4",IF((AND('Service Line Inventory'!M1397='Dropdown Answer Key'!$B$25,'Service Line Inventory'!Q1397='Dropdown Answer Key'!$M$25,'Service Line Inventory'!P1397='Dropdown Answer Key'!$J$27,S1397="Non Lead")),"Tier 4","Tier 5"))))))))</f>
        <v>BLANK</v>
      </c>
      <c r="U1397" s="123" t="str">
        <f t="shared" si="85"/>
        <v>ERROR</v>
      </c>
      <c r="V1397" s="122" t="str">
        <f t="shared" si="86"/>
        <v>ERROR</v>
      </c>
      <c r="W1397" s="122" t="str">
        <f t="shared" si="87"/>
        <v>NO</v>
      </c>
      <c r="X1397" s="116"/>
      <c r="Y1397" s="105"/>
      <c r="Z1397" s="85"/>
    </row>
    <row r="1398" spans="1:26">
      <c r="A1398" s="80"/>
      <c r="B1398" s="80"/>
      <c r="C1398" s="111"/>
      <c r="D1398" s="81"/>
      <c r="E1398" s="111"/>
      <c r="F1398" s="111"/>
      <c r="G1398" s="113"/>
      <c r="H1398" s="101"/>
      <c r="I1398" s="81"/>
      <c r="J1398" s="82"/>
      <c r="K1398" s="81"/>
      <c r="L1398" s="101" t="str">
        <f t="shared" si="84"/>
        <v>ERROR</v>
      </c>
      <c r="M1398" s="117"/>
      <c r="N1398" s="81"/>
      <c r="O1398" s="81"/>
      <c r="P1398" s="81"/>
      <c r="Q1398" s="80"/>
      <c r="R1398" s="81"/>
      <c r="S1398" s="106" t="str">
        <f>IF(OR(B1398="",$C$3="",$G$3=""),"ERROR",IF(AND(B1398='Dropdown Answer Key'!$B$12,OR(E1398="Lead",E1398="U, May have L",E1398="COM",E1398="")),"Lead",IF(AND(B1398='Dropdown Answer Key'!$B$12,OR(AND(E1398="GALV",H1398="Y"),AND(E1398="GALV",H1398="UN"),AND(E1398="GALV",H1398=""))),"GRR",IF(AND(B1398='Dropdown Answer Key'!$B$12,E1398="Unknown"),"Unknown SL",IF(AND(B1398='Dropdown Answer Key'!$B$13,OR(F1398="Lead",F1398="U, May have L",F1398="COM",F1398="")),"Lead",IF(AND(B1398='Dropdown Answer Key'!$B$13,OR(AND(F1398="GALV",H1398="Y"),AND(F1398="GALV",H1398="UN"),AND(F1398="GALV",H1398=""))),"GRR",IF(AND(B1398='Dropdown Answer Key'!$B$13,F1398="Unknown"),"Unknown SL",IF(AND(B1398='Dropdown Answer Key'!$B$14,OR(E1398="Lead",E1398="U, May have L",E1398="COM",E1398="")),"Lead",IF(AND(B1398='Dropdown Answer Key'!$B$14,OR(F1398="Lead",F1398="U, May have L",F1398="COM",F1398="")),"Lead",IF(AND(B1398='Dropdown Answer Key'!$B$14,OR(AND(E1398="GALV",H1398="Y"),AND(E1398="GALV",H1398="UN"),AND(E1398="GALV",H1398=""),AND(F1398="GALV",H1398="Y"),AND(F1398="GALV",H1398="UN"),AND(F1398="GALV",H1398=""),AND(F1398="GALV",I1398="Y"),AND(F1398="GALV",I1398="UN"),AND(F1398="GALV",I1398=""))),"GRR",IF(AND(B1398='Dropdown Answer Key'!$B$14,OR(E1398="Unknown",F1398="Unknown")),"Unknown SL","Non Lead")))))))))))</f>
        <v>ERROR</v>
      </c>
      <c r="T1398" s="83" t="str">
        <f>IF(OR(M1398="",Q1398="",S1398="ERROR"),"BLANK",IF((AND(M1398='Dropdown Answer Key'!$B$25,OR('Service Line Inventory'!S1398="Lead",S1398="Unknown SL"))),"Tier 1",IF(AND('Service Line Inventory'!M1398='Dropdown Answer Key'!$B$26,OR('Service Line Inventory'!S1398="Lead",S1398="Unknown SL")),"Tier 2",IF(AND('Service Line Inventory'!M1398='Dropdown Answer Key'!$B$27,OR('Service Line Inventory'!S1398="Lead",S1398="Unknown SL")),"Tier 2",IF('Service Line Inventory'!S1398="GRR","Tier 3",IF((AND('Service Line Inventory'!M1398='Dropdown Answer Key'!$B$25,'Service Line Inventory'!Q1398='Dropdown Answer Key'!$M$25,O1398='Dropdown Answer Key'!$G$27,'Service Line Inventory'!P1398='Dropdown Answer Key'!$J$27,S1398="Non Lead")),"Tier 4",IF((AND('Service Line Inventory'!M1398='Dropdown Answer Key'!$B$25,'Service Line Inventory'!Q1398='Dropdown Answer Key'!$M$25,O1398='Dropdown Answer Key'!$G$27,S1398="Non Lead")),"Tier 4",IF((AND('Service Line Inventory'!M1398='Dropdown Answer Key'!$B$25,'Service Line Inventory'!Q1398='Dropdown Answer Key'!$M$25,'Service Line Inventory'!P1398='Dropdown Answer Key'!$J$27,S1398="Non Lead")),"Tier 4","Tier 5"))))))))</f>
        <v>BLANK</v>
      </c>
      <c r="U1398" s="109" t="str">
        <f t="shared" si="85"/>
        <v>ERROR</v>
      </c>
      <c r="V1398" s="83" t="str">
        <f t="shared" si="86"/>
        <v>ERROR</v>
      </c>
      <c r="W1398" s="83" t="str">
        <f t="shared" si="87"/>
        <v>NO</v>
      </c>
      <c r="X1398" s="115"/>
      <c r="Y1398" s="84"/>
      <c r="Z1398" s="85"/>
    </row>
    <row r="1399" spans="1:26">
      <c r="A1399" s="89"/>
      <c r="B1399" s="90"/>
      <c r="C1399" s="112"/>
      <c r="D1399" s="90"/>
      <c r="E1399" s="112"/>
      <c r="F1399" s="112"/>
      <c r="G1399" s="114"/>
      <c r="H1399" s="102"/>
      <c r="I1399" s="90"/>
      <c r="J1399" s="91"/>
      <c r="K1399" s="90"/>
      <c r="L1399" s="102" t="str">
        <f t="shared" si="84"/>
        <v>ERROR</v>
      </c>
      <c r="M1399" s="118"/>
      <c r="N1399" s="90"/>
      <c r="O1399" s="90"/>
      <c r="P1399" s="90"/>
      <c r="Q1399" s="89"/>
      <c r="R1399" s="90"/>
      <c r="S1399" s="121" t="str">
        <f>IF(OR(B1399="",$C$3="",$G$3=""),"ERROR",IF(AND(B1399='Dropdown Answer Key'!$B$12,OR(E1399="Lead",E1399="U, May have L",E1399="COM",E1399="")),"Lead",IF(AND(B1399='Dropdown Answer Key'!$B$12,OR(AND(E1399="GALV",H1399="Y"),AND(E1399="GALV",H1399="UN"),AND(E1399="GALV",H1399=""))),"GRR",IF(AND(B1399='Dropdown Answer Key'!$B$12,E1399="Unknown"),"Unknown SL",IF(AND(B1399='Dropdown Answer Key'!$B$13,OR(F1399="Lead",F1399="U, May have L",F1399="COM",F1399="")),"Lead",IF(AND(B1399='Dropdown Answer Key'!$B$13,OR(AND(F1399="GALV",H1399="Y"),AND(F1399="GALV",H1399="UN"),AND(F1399="GALV",H1399=""))),"GRR",IF(AND(B1399='Dropdown Answer Key'!$B$13,F1399="Unknown"),"Unknown SL",IF(AND(B1399='Dropdown Answer Key'!$B$14,OR(E1399="Lead",E1399="U, May have L",E1399="COM",E1399="")),"Lead",IF(AND(B1399='Dropdown Answer Key'!$B$14,OR(F1399="Lead",F1399="U, May have L",F1399="COM",F1399="")),"Lead",IF(AND(B1399='Dropdown Answer Key'!$B$14,OR(AND(E1399="GALV",H1399="Y"),AND(E1399="GALV",H1399="UN"),AND(E1399="GALV",H1399=""),AND(F1399="GALV",H1399="Y"),AND(F1399="GALV",H1399="UN"),AND(F1399="GALV",H1399=""),AND(F1399="GALV",I1399="Y"),AND(F1399="GALV",I1399="UN"),AND(F1399="GALV",I1399=""))),"GRR",IF(AND(B1399='Dropdown Answer Key'!$B$14,OR(E1399="Unknown",F1399="Unknown")),"Unknown SL","Non Lead")))))))))))</f>
        <v>ERROR</v>
      </c>
      <c r="T1399" s="122" t="str">
        <f>IF(OR(M1399="",Q1399="",S1399="ERROR"),"BLANK",IF((AND(M1399='Dropdown Answer Key'!$B$25,OR('Service Line Inventory'!S1399="Lead",S1399="Unknown SL"))),"Tier 1",IF(AND('Service Line Inventory'!M1399='Dropdown Answer Key'!$B$26,OR('Service Line Inventory'!S1399="Lead",S1399="Unknown SL")),"Tier 2",IF(AND('Service Line Inventory'!M1399='Dropdown Answer Key'!$B$27,OR('Service Line Inventory'!S1399="Lead",S1399="Unknown SL")),"Tier 2",IF('Service Line Inventory'!S1399="GRR","Tier 3",IF((AND('Service Line Inventory'!M1399='Dropdown Answer Key'!$B$25,'Service Line Inventory'!Q1399='Dropdown Answer Key'!$M$25,O1399='Dropdown Answer Key'!$G$27,'Service Line Inventory'!P1399='Dropdown Answer Key'!$J$27,S1399="Non Lead")),"Tier 4",IF((AND('Service Line Inventory'!M1399='Dropdown Answer Key'!$B$25,'Service Line Inventory'!Q1399='Dropdown Answer Key'!$M$25,O1399='Dropdown Answer Key'!$G$27,S1399="Non Lead")),"Tier 4",IF((AND('Service Line Inventory'!M1399='Dropdown Answer Key'!$B$25,'Service Line Inventory'!Q1399='Dropdown Answer Key'!$M$25,'Service Line Inventory'!P1399='Dropdown Answer Key'!$J$27,S1399="Non Lead")),"Tier 4","Tier 5"))))))))</f>
        <v>BLANK</v>
      </c>
      <c r="U1399" s="123" t="str">
        <f t="shared" si="85"/>
        <v>ERROR</v>
      </c>
      <c r="V1399" s="122" t="str">
        <f t="shared" si="86"/>
        <v>ERROR</v>
      </c>
      <c r="W1399" s="122" t="str">
        <f t="shared" si="87"/>
        <v>NO</v>
      </c>
      <c r="X1399" s="116"/>
      <c r="Y1399" s="105"/>
      <c r="Z1399" s="85"/>
    </row>
    <row r="1400" spans="1:26">
      <c r="A1400" s="80"/>
      <c r="B1400" s="80"/>
      <c r="C1400" s="111"/>
      <c r="D1400" s="81"/>
      <c r="E1400" s="111"/>
      <c r="F1400" s="111"/>
      <c r="G1400" s="113"/>
      <c r="H1400" s="101"/>
      <c r="I1400" s="81"/>
      <c r="J1400" s="82"/>
      <c r="K1400" s="81"/>
      <c r="L1400" s="101" t="str">
        <f t="shared" si="84"/>
        <v>ERROR</v>
      </c>
      <c r="M1400" s="117"/>
      <c r="N1400" s="81"/>
      <c r="O1400" s="81"/>
      <c r="P1400" s="81"/>
      <c r="Q1400" s="80"/>
      <c r="R1400" s="81"/>
      <c r="S1400" s="106" t="str">
        <f>IF(OR(B1400="",$C$3="",$G$3=""),"ERROR",IF(AND(B1400='Dropdown Answer Key'!$B$12,OR(E1400="Lead",E1400="U, May have L",E1400="COM",E1400="")),"Lead",IF(AND(B1400='Dropdown Answer Key'!$B$12,OR(AND(E1400="GALV",H1400="Y"),AND(E1400="GALV",H1400="UN"),AND(E1400="GALV",H1400=""))),"GRR",IF(AND(B1400='Dropdown Answer Key'!$B$12,E1400="Unknown"),"Unknown SL",IF(AND(B1400='Dropdown Answer Key'!$B$13,OR(F1400="Lead",F1400="U, May have L",F1400="COM",F1400="")),"Lead",IF(AND(B1400='Dropdown Answer Key'!$B$13,OR(AND(F1400="GALV",H1400="Y"),AND(F1400="GALV",H1400="UN"),AND(F1400="GALV",H1400=""))),"GRR",IF(AND(B1400='Dropdown Answer Key'!$B$13,F1400="Unknown"),"Unknown SL",IF(AND(B1400='Dropdown Answer Key'!$B$14,OR(E1400="Lead",E1400="U, May have L",E1400="COM",E1400="")),"Lead",IF(AND(B1400='Dropdown Answer Key'!$B$14,OR(F1400="Lead",F1400="U, May have L",F1400="COM",F1400="")),"Lead",IF(AND(B1400='Dropdown Answer Key'!$B$14,OR(AND(E1400="GALV",H1400="Y"),AND(E1400="GALV",H1400="UN"),AND(E1400="GALV",H1400=""),AND(F1400="GALV",H1400="Y"),AND(F1400="GALV",H1400="UN"),AND(F1400="GALV",H1400=""),AND(F1400="GALV",I1400="Y"),AND(F1400="GALV",I1400="UN"),AND(F1400="GALV",I1400=""))),"GRR",IF(AND(B1400='Dropdown Answer Key'!$B$14,OR(E1400="Unknown",F1400="Unknown")),"Unknown SL","Non Lead")))))))))))</f>
        <v>ERROR</v>
      </c>
      <c r="T1400" s="83" t="str">
        <f>IF(OR(M1400="",Q1400="",S1400="ERROR"),"BLANK",IF((AND(M1400='Dropdown Answer Key'!$B$25,OR('Service Line Inventory'!S1400="Lead",S1400="Unknown SL"))),"Tier 1",IF(AND('Service Line Inventory'!M1400='Dropdown Answer Key'!$B$26,OR('Service Line Inventory'!S1400="Lead",S1400="Unknown SL")),"Tier 2",IF(AND('Service Line Inventory'!M1400='Dropdown Answer Key'!$B$27,OR('Service Line Inventory'!S1400="Lead",S1400="Unknown SL")),"Tier 2",IF('Service Line Inventory'!S1400="GRR","Tier 3",IF((AND('Service Line Inventory'!M1400='Dropdown Answer Key'!$B$25,'Service Line Inventory'!Q1400='Dropdown Answer Key'!$M$25,O1400='Dropdown Answer Key'!$G$27,'Service Line Inventory'!P1400='Dropdown Answer Key'!$J$27,S1400="Non Lead")),"Tier 4",IF((AND('Service Line Inventory'!M1400='Dropdown Answer Key'!$B$25,'Service Line Inventory'!Q1400='Dropdown Answer Key'!$M$25,O1400='Dropdown Answer Key'!$G$27,S1400="Non Lead")),"Tier 4",IF((AND('Service Line Inventory'!M1400='Dropdown Answer Key'!$B$25,'Service Line Inventory'!Q1400='Dropdown Answer Key'!$M$25,'Service Line Inventory'!P1400='Dropdown Answer Key'!$J$27,S1400="Non Lead")),"Tier 4","Tier 5"))))))))</f>
        <v>BLANK</v>
      </c>
      <c r="U1400" s="109" t="str">
        <f t="shared" si="85"/>
        <v>ERROR</v>
      </c>
      <c r="V1400" s="83" t="str">
        <f t="shared" si="86"/>
        <v>ERROR</v>
      </c>
      <c r="W1400" s="83" t="str">
        <f t="shared" si="87"/>
        <v>NO</v>
      </c>
      <c r="X1400" s="115"/>
      <c r="Y1400" s="84"/>
      <c r="Z1400" s="85"/>
    </row>
    <row r="1401" spans="1:26">
      <c r="A1401" s="89"/>
      <c r="B1401" s="90"/>
      <c r="C1401" s="112"/>
      <c r="D1401" s="90"/>
      <c r="E1401" s="112"/>
      <c r="F1401" s="112"/>
      <c r="G1401" s="114"/>
      <c r="H1401" s="102"/>
      <c r="I1401" s="90"/>
      <c r="J1401" s="91"/>
      <c r="K1401" s="90"/>
      <c r="L1401" s="102" t="str">
        <f t="shared" si="84"/>
        <v>ERROR</v>
      </c>
      <c r="M1401" s="118"/>
      <c r="N1401" s="90"/>
      <c r="O1401" s="90"/>
      <c r="P1401" s="90"/>
      <c r="Q1401" s="89"/>
      <c r="R1401" s="90"/>
      <c r="S1401" s="121" t="str">
        <f>IF(OR(B1401="",$C$3="",$G$3=""),"ERROR",IF(AND(B1401='Dropdown Answer Key'!$B$12,OR(E1401="Lead",E1401="U, May have L",E1401="COM",E1401="")),"Lead",IF(AND(B1401='Dropdown Answer Key'!$B$12,OR(AND(E1401="GALV",H1401="Y"),AND(E1401="GALV",H1401="UN"),AND(E1401="GALV",H1401=""))),"GRR",IF(AND(B1401='Dropdown Answer Key'!$B$12,E1401="Unknown"),"Unknown SL",IF(AND(B1401='Dropdown Answer Key'!$B$13,OR(F1401="Lead",F1401="U, May have L",F1401="COM",F1401="")),"Lead",IF(AND(B1401='Dropdown Answer Key'!$B$13,OR(AND(F1401="GALV",H1401="Y"),AND(F1401="GALV",H1401="UN"),AND(F1401="GALV",H1401=""))),"GRR",IF(AND(B1401='Dropdown Answer Key'!$B$13,F1401="Unknown"),"Unknown SL",IF(AND(B1401='Dropdown Answer Key'!$B$14,OR(E1401="Lead",E1401="U, May have L",E1401="COM",E1401="")),"Lead",IF(AND(B1401='Dropdown Answer Key'!$B$14,OR(F1401="Lead",F1401="U, May have L",F1401="COM",F1401="")),"Lead",IF(AND(B1401='Dropdown Answer Key'!$B$14,OR(AND(E1401="GALV",H1401="Y"),AND(E1401="GALV",H1401="UN"),AND(E1401="GALV",H1401=""),AND(F1401="GALV",H1401="Y"),AND(F1401="GALV",H1401="UN"),AND(F1401="GALV",H1401=""),AND(F1401="GALV",I1401="Y"),AND(F1401="GALV",I1401="UN"),AND(F1401="GALV",I1401=""))),"GRR",IF(AND(B1401='Dropdown Answer Key'!$B$14,OR(E1401="Unknown",F1401="Unknown")),"Unknown SL","Non Lead")))))))))))</f>
        <v>ERROR</v>
      </c>
      <c r="T1401" s="122" t="str">
        <f>IF(OR(M1401="",Q1401="",S1401="ERROR"),"BLANK",IF((AND(M1401='Dropdown Answer Key'!$B$25,OR('Service Line Inventory'!S1401="Lead",S1401="Unknown SL"))),"Tier 1",IF(AND('Service Line Inventory'!M1401='Dropdown Answer Key'!$B$26,OR('Service Line Inventory'!S1401="Lead",S1401="Unknown SL")),"Tier 2",IF(AND('Service Line Inventory'!M1401='Dropdown Answer Key'!$B$27,OR('Service Line Inventory'!S1401="Lead",S1401="Unknown SL")),"Tier 2",IF('Service Line Inventory'!S1401="GRR","Tier 3",IF((AND('Service Line Inventory'!M1401='Dropdown Answer Key'!$B$25,'Service Line Inventory'!Q1401='Dropdown Answer Key'!$M$25,O1401='Dropdown Answer Key'!$G$27,'Service Line Inventory'!P1401='Dropdown Answer Key'!$J$27,S1401="Non Lead")),"Tier 4",IF((AND('Service Line Inventory'!M1401='Dropdown Answer Key'!$B$25,'Service Line Inventory'!Q1401='Dropdown Answer Key'!$M$25,O1401='Dropdown Answer Key'!$G$27,S1401="Non Lead")),"Tier 4",IF((AND('Service Line Inventory'!M1401='Dropdown Answer Key'!$B$25,'Service Line Inventory'!Q1401='Dropdown Answer Key'!$M$25,'Service Line Inventory'!P1401='Dropdown Answer Key'!$J$27,S1401="Non Lead")),"Tier 4","Tier 5"))))))))</f>
        <v>BLANK</v>
      </c>
      <c r="U1401" s="123" t="str">
        <f t="shared" si="85"/>
        <v>ERROR</v>
      </c>
      <c r="V1401" s="122" t="str">
        <f t="shared" si="86"/>
        <v>ERROR</v>
      </c>
      <c r="W1401" s="122" t="str">
        <f t="shared" si="87"/>
        <v>NO</v>
      </c>
      <c r="X1401" s="116"/>
      <c r="Y1401" s="105"/>
      <c r="Z1401" s="85"/>
    </row>
    <row r="1402" spans="1:26">
      <c r="A1402" s="80"/>
      <c r="B1402" s="80"/>
      <c r="C1402" s="111"/>
      <c r="D1402" s="81"/>
      <c r="E1402" s="111"/>
      <c r="F1402" s="111"/>
      <c r="G1402" s="113"/>
      <c r="H1402" s="101"/>
      <c r="I1402" s="81"/>
      <c r="J1402" s="82"/>
      <c r="K1402" s="81"/>
      <c r="L1402" s="101" t="str">
        <f t="shared" si="84"/>
        <v>ERROR</v>
      </c>
      <c r="M1402" s="117"/>
      <c r="N1402" s="81"/>
      <c r="O1402" s="81"/>
      <c r="P1402" s="81"/>
      <c r="Q1402" s="80"/>
      <c r="R1402" s="81"/>
      <c r="S1402" s="106" t="str">
        <f>IF(OR(B1402="",$C$3="",$G$3=""),"ERROR",IF(AND(B1402='Dropdown Answer Key'!$B$12,OR(E1402="Lead",E1402="U, May have L",E1402="COM",E1402="")),"Lead",IF(AND(B1402='Dropdown Answer Key'!$B$12,OR(AND(E1402="GALV",H1402="Y"),AND(E1402="GALV",H1402="UN"),AND(E1402="GALV",H1402=""))),"GRR",IF(AND(B1402='Dropdown Answer Key'!$B$12,E1402="Unknown"),"Unknown SL",IF(AND(B1402='Dropdown Answer Key'!$B$13,OR(F1402="Lead",F1402="U, May have L",F1402="COM",F1402="")),"Lead",IF(AND(B1402='Dropdown Answer Key'!$B$13,OR(AND(F1402="GALV",H1402="Y"),AND(F1402="GALV",H1402="UN"),AND(F1402="GALV",H1402=""))),"GRR",IF(AND(B1402='Dropdown Answer Key'!$B$13,F1402="Unknown"),"Unknown SL",IF(AND(B1402='Dropdown Answer Key'!$B$14,OR(E1402="Lead",E1402="U, May have L",E1402="COM",E1402="")),"Lead",IF(AND(B1402='Dropdown Answer Key'!$B$14,OR(F1402="Lead",F1402="U, May have L",F1402="COM",F1402="")),"Lead",IF(AND(B1402='Dropdown Answer Key'!$B$14,OR(AND(E1402="GALV",H1402="Y"),AND(E1402="GALV",H1402="UN"),AND(E1402="GALV",H1402=""),AND(F1402="GALV",H1402="Y"),AND(F1402="GALV",H1402="UN"),AND(F1402="GALV",H1402=""),AND(F1402="GALV",I1402="Y"),AND(F1402="GALV",I1402="UN"),AND(F1402="GALV",I1402=""))),"GRR",IF(AND(B1402='Dropdown Answer Key'!$B$14,OR(E1402="Unknown",F1402="Unknown")),"Unknown SL","Non Lead")))))))))))</f>
        <v>ERROR</v>
      </c>
      <c r="T1402" s="83" t="str">
        <f>IF(OR(M1402="",Q1402="",S1402="ERROR"),"BLANK",IF((AND(M1402='Dropdown Answer Key'!$B$25,OR('Service Line Inventory'!S1402="Lead",S1402="Unknown SL"))),"Tier 1",IF(AND('Service Line Inventory'!M1402='Dropdown Answer Key'!$B$26,OR('Service Line Inventory'!S1402="Lead",S1402="Unknown SL")),"Tier 2",IF(AND('Service Line Inventory'!M1402='Dropdown Answer Key'!$B$27,OR('Service Line Inventory'!S1402="Lead",S1402="Unknown SL")),"Tier 2",IF('Service Line Inventory'!S1402="GRR","Tier 3",IF((AND('Service Line Inventory'!M1402='Dropdown Answer Key'!$B$25,'Service Line Inventory'!Q1402='Dropdown Answer Key'!$M$25,O1402='Dropdown Answer Key'!$G$27,'Service Line Inventory'!P1402='Dropdown Answer Key'!$J$27,S1402="Non Lead")),"Tier 4",IF((AND('Service Line Inventory'!M1402='Dropdown Answer Key'!$B$25,'Service Line Inventory'!Q1402='Dropdown Answer Key'!$M$25,O1402='Dropdown Answer Key'!$G$27,S1402="Non Lead")),"Tier 4",IF((AND('Service Line Inventory'!M1402='Dropdown Answer Key'!$B$25,'Service Line Inventory'!Q1402='Dropdown Answer Key'!$M$25,'Service Line Inventory'!P1402='Dropdown Answer Key'!$J$27,S1402="Non Lead")),"Tier 4","Tier 5"))))))))</f>
        <v>BLANK</v>
      </c>
      <c r="U1402" s="109" t="str">
        <f t="shared" si="85"/>
        <v>ERROR</v>
      </c>
      <c r="V1402" s="83" t="str">
        <f t="shared" si="86"/>
        <v>ERROR</v>
      </c>
      <c r="W1402" s="83" t="str">
        <f t="shared" si="87"/>
        <v>NO</v>
      </c>
      <c r="X1402" s="115"/>
      <c r="Y1402" s="84"/>
      <c r="Z1402" s="85"/>
    </row>
    <row r="1403" spans="1:26">
      <c r="A1403" s="89"/>
      <c r="B1403" s="90"/>
      <c r="C1403" s="112"/>
      <c r="D1403" s="90"/>
      <c r="E1403" s="112"/>
      <c r="F1403" s="112"/>
      <c r="G1403" s="114"/>
      <c r="H1403" s="102"/>
      <c r="I1403" s="90"/>
      <c r="J1403" s="91"/>
      <c r="K1403" s="90"/>
      <c r="L1403" s="102" t="str">
        <f t="shared" si="84"/>
        <v>ERROR</v>
      </c>
      <c r="M1403" s="118"/>
      <c r="N1403" s="90"/>
      <c r="O1403" s="90"/>
      <c r="P1403" s="90"/>
      <c r="Q1403" s="89"/>
      <c r="R1403" s="90"/>
      <c r="S1403" s="121" t="str">
        <f>IF(OR(B1403="",$C$3="",$G$3=""),"ERROR",IF(AND(B1403='Dropdown Answer Key'!$B$12,OR(E1403="Lead",E1403="U, May have L",E1403="COM",E1403="")),"Lead",IF(AND(B1403='Dropdown Answer Key'!$B$12,OR(AND(E1403="GALV",H1403="Y"),AND(E1403="GALV",H1403="UN"),AND(E1403="GALV",H1403=""))),"GRR",IF(AND(B1403='Dropdown Answer Key'!$B$12,E1403="Unknown"),"Unknown SL",IF(AND(B1403='Dropdown Answer Key'!$B$13,OR(F1403="Lead",F1403="U, May have L",F1403="COM",F1403="")),"Lead",IF(AND(B1403='Dropdown Answer Key'!$B$13,OR(AND(F1403="GALV",H1403="Y"),AND(F1403="GALV",H1403="UN"),AND(F1403="GALV",H1403=""))),"GRR",IF(AND(B1403='Dropdown Answer Key'!$B$13,F1403="Unknown"),"Unknown SL",IF(AND(B1403='Dropdown Answer Key'!$B$14,OR(E1403="Lead",E1403="U, May have L",E1403="COM",E1403="")),"Lead",IF(AND(B1403='Dropdown Answer Key'!$B$14,OR(F1403="Lead",F1403="U, May have L",F1403="COM",F1403="")),"Lead",IF(AND(B1403='Dropdown Answer Key'!$B$14,OR(AND(E1403="GALV",H1403="Y"),AND(E1403="GALV",H1403="UN"),AND(E1403="GALV",H1403=""),AND(F1403="GALV",H1403="Y"),AND(F1403="GALV",H1403="UN"),AND(F1403="GALV",H1403=""),AND(F1403="GALV",I1403="Y"),AND(F1403="GALV",I1403="UN"),AND(F1403="GALV",I1403=""))),"GRR",IF(AND(B1403='Dropdown Answer Key'!$B$14,OR(E1403="Unknown",F1403="Unknown")),"Unknown SL","Non Lead")))))))))))</f>
        <v>ERROR</v>
      </c>
      <c r="T1403" s="122" t="str">
        <f>IF(OR(M1403="",Q1403="",S1403="ERROR"),"BLANK",IF((AND(M1403='Dropdown Answer Key'!$B$25,OR('Service Line Inventory'!S1403="Lead",S1403="Unknown SL"))),"Tier 1",IF(AND('Service Line Inventory'!M1403='Dropdown Answer Key'!$B$26,OR('Service Line Inventory'!S1403="Lead",S1403="Unknown SL")),"Tier 2",IF(AND('Service Line Inventory'!M1403='Dropdown Answer Key'!$B$27,OR('Service Line Inventory'!S1403="Lead",S1403="Unknown SL")),"Tier 2",IF('Service Line Inventory'!S1403="GRR","Tier 3",IF((AND('Service Line Inventory'!M1403='Dropdown Answer Key'!$B$25,'Service Line Inventory'!Q1403='Dropdown Answer Key'!$M$25,O1403='Dropdown Answer Key'!$G$27,'Service Line Inventory'!P1403='Dropdown Answer Key'!$J$27,S1403="Non Lead")),"Tier 4",IF((AND('Service Line Inventory'!M1403='Dropdown Answer Key'!$B$25,'Service Line Inventory'!Q1403='Dropdown Answer Key'!$M$25,O1403='Dropdown Answer Key'!$G$27,S1403="Non Lead")),"Tier 4",IF((AND('Service Line Inventory'!M1403='Dropdown Answer Key'!$B$25,'Service Line Inventory'!Q1403='Dropdown Answer Key'!$M$25,'Service Line Inventory'!P1403='Dropdown Answer Key'!$J$27,S1403="Non Lead")),"Tier 4","Tier 5"))))))))</f>
        <v>BLANK</v>
      </c>
      <c r="U1403" s="123" t="str">
        <f t="shared" si="85"/>
        <v>ERROR</v>
      </c>
      <c r="V1403" s="122" t="str">
        <f t="shared" si="86"/>
        <v>ERROR</v>
      </c>
      <c r="W1403" s="122" t="str">
        <f t="shared" si="87"/>
        <v>NO</v>
      </c>
      <c r="X1403" s="116"/>
      <c r="Y1403" s="105"/>
      <c r="Z1403" s="85"/>
    </row>
    <row r="1404" spans="1:26">
      <c r="A1404" s="80"/>
      <c r="B1404" s="80"/>
      <c r="C1404" s="111"/>
      <c r="D1404" s="81"/>
      <c r="E1404" s="111"/>
      <c r="F1404" s="111"/>
      <c r="G1404" s="113"/>
      <c r="H1404" s="101"/>
      <c r="I1404" s="81"/>
      <c r="J1404" s="82"/>
      <c r="K1404" s="81"/>
      <c r="L1404" s="101" t="str">
        <f t="shared" si="84"/>
        <v>ERROR</v>
      </c>
      <c r="M1404" s="117"/>
      <c r="N1404" s="81"/>
      <c r="O1404" s="81"/>
      <c r="P1404" s="81"/>
      <c r="Q1404" s="80"/>
      <c r="R1404" s="81"/>
      <c r="S1404" s="106" t="str">
        <f>IF(OR(B1404="",$C$3="",$G$3=""),"ERROR",IF(AND(B1404='Dropdown Answer Key'!$B$12,OR(E1404="Lead",E1404="U, May have L",E1404="COM",E1404="")),"Lead",IF(AND(B1404='Dropdown Answer Key'!$B$12,OR(AND(E1404="GALV",H1404="Y"),AND(E1404="GALV",H1404="UN"),AND(E1404="GALV",H1404=""))),"GRR",IF(AND(B1404='Dropdown Answer Key'!$B$12,E1404="Unknown"),"Unknown SL",IF(AND(B1404='Dropdown Answer Key'!$B$13,OR(F1404="Lead",F1404="U, May have L",F1404="COM",F1404="")),"Lead",IF(AND(B1404='Dropdown Answer Key'!$B$13,OR(AND(F1404="GALV",H1404="Y"),AND(F1404="GALV",H1404="UN"),AND(F1404="GALV",H1404=""))),"GRR",IF(AND(B1404='Dropdown Answer Key'!$B$13,F1404="Unknown"),"Unknown SL",IF(AND(B1404='Dropdown Answer Key'!$B$14,OR(E1404="Lead",E1404="U, May have L",E1404="COM",E1404="")),"Lead",IF(AND(B1404='Dropdown Answer Key'!$B$14,OR(F1404="Lead",F1404="U, May have L",F1404="COM",F1404="")),"Lead",IF(AND(B1404='Dropdown Answer Key'!$B$14,OR(AND(E1404="GALV",H1404="Y"),AND(E1404="GALV",H1404="UN"),AND(E1404="GALV",H1404=""),AND(F1404="GALV",H1404="Y"),AND(F1404="GALV",H1404="UN"),AND(F1404="GALV",H1404=""),AND(F1404="GALV",I1404="Y"),AND(F1404="GALV",I1404="UN"),AND(F1404="GALV",I1404=""))),"GRR",IF(AND(B1404='Dropdown Answer Key'!$B$14,OR(E1404="Unknown",F1404="Unknown")),"Unknown SL","Non Lead")))))))))))</f>
        <v>ERROR</v>
      </c>
      <c r="T1404" s="83" t="str">
        <f>IF(OR(M1404="",Q1404="",S1404="ERROR"),"BLANK",IF((AND(M1404='Dropdown Answer Key'!$B$25,OR('Service Line Inventory'!S1404="Lead",S1404="Unknown SL"))),"Tier 1",IF(AND('Service Line Inventory'!M1404='Dropdown Answer Key'!$B$26,OR('Service Line Inventory'!S1404="Lead",S1404="Unknown SL")),"Tier 2",IF(AND('Service Line Inventory'!M1404='Dropdown Answer Key'!$B$27,OR('Service Line Inventory'!S1404="Lead",S1404="Unknown SL")),"Tier 2",IF('Service Line Inventory'!S1404="GRR","Tier 3",IF((AND('Service Line Inventory'!M1404='Dropdown Answer Key'!$B$25,'Service Line Inventory'!Q1404='Dropdown Answer Key'!$M$25,O1404='Dropdown Answer Key'!$G$27,'Service Line Inventory'!P1404='Dropdown Answer Key'!$J$27,S1404="Non Lead")),"Tier 4",IF((AND('Service Line Inventory'!M1404='Dropdown Answer Key'!$B$25,'Service Line Inventory'!Q1404='Dropdown Answer Key'!$M$25,O1404='Dropdown Answer Key'!$G$27,S1404="Non Lead")),"Tier 4",IF((AND('Service Line Inventory'!M1404='Dropdown Answer Key'!$B$25,'Service Line Inventory'!Q1404='Dropdown Answer Key'!$M$25,'Service Line Inventory'!P1404='Dropdown Answer Key'!$J$27,S1404="Non Lead")),"Tier 4","Tier 5"))))))))</f>
        <v>BLANK</v>
      </c>
      <c r="U1404" s="109" t="str">
        <f t="shared" si="85"/>
        <v>ERROR</v>
      </c>
      <c r="V1404" s="83" t="str">
        <f t="shared" si="86"/>
        <v>ERROR</v>
      </c>
      <c r="W1404" s="83" t="str">
        <f t="shared" si="87"/>
        <v>NO</v>
      </c>
      <c r="X1404" s="115"/>
      <c r="Y1404" s="84"/>
      <c r="Z1404" s="85"/>
    </row>
    <row r="1405" spans="1:26">
      <c r="A1405" s="89"/>
      <c r="B1405" s="90"/>
      <c r="C1405" s="112"/>
      <c r="D1405" s="90"/>
      <c r="E1405" s="112"/>
      <c r="F1405" s="112"/>
      <c r="G1405" s="114"/>
      <c r="H1405" s="102"/>
      <c r="I1405" s="90"/>
      <c r="J1405" s="91"/>
      <c r="K1405" s="90"/>
      <c r="L1405" s="102" t="str">
        <f t="shared" si="84"/>
        <v>ERROR</v>
      </c>
      <c r="M1405" s="118"/>
      <c r="N1405" s="90"/>
      <c r="O1405" s="90"/>
      <c r="P1405" s="90"/>
      <c r="Q1405" s="89"/>
      <c r="R1405" s="90"/>
      <c r="S1405" s="121" t="str">
        <f>IF(OR(B1405="",$C$3="",$G$3=""),"ERROR",IF(AND(B1405='Dropdown Answer Key'!$B$12,OR(E1405="Lead",E1405="U, May have L",E1405="COM",E1405="")),"Lead",IF(AND(B1405='Dropdown Answer Key'!$B$12,OR(AND(E1405="GALV",H1405="Y"),AND(E1405="GALV",H1405="UN"),AND(E1405="GALV",H1405=""))),"GRR",IF(AND(B1405='Dropdown Answer Key'!$B$12,E1405="Unknown"),"Unknown SL",IF(AND(B1405='Dropdown Answer Key'!$B$13,OR(F1405="Lead",F1405="U, May have L",F1405="COM",F1405="")),"Lead",IF(AND(B1405='Dropdown Answer Key'!$B$13,OR(AND(F1405="GALV",H1405="Y"),AND(F1405="GALV",H1405="UN"),AND(F1405="GALV",H1405=""))),"GRR",IF(AND(B1405='Dropdown Answer Key'!$B$13,F1405="Unknown"),"Unknown SL",IF(AND(B1405='Dropdown Answer Key'!$B$14,OR(E1405="Lead",E1405="U, May have L",E1405="COM",E1405="")),"Lead",IF(AND(B1405='Dropdown Answer Key'!$B$14,OR(F1405="Lead",F1405="U, May have L",F1405="COM",F1405="")),"Lead",IF(AND(B1405='Dropdown Answer Key'!$B$14,OR(AND(E1405="GALV",H1405="Y"),AND(E1405="GALV",H1405="UN"),AND(E1405="GALV",H1405=""),AND(F1405="GALV",H1405="Y"),AND(F1405="GALV",H1405="UN"),AND(F1405="GALV",H1405=""),AND(F1405="GALV",I1405="Y"),AND(F1405="GALV",I1405="UN"),AND(F1405="GALV",I1405=""))),"GRR",IF(AND(B1405='Dropdown Answer Key'!$B$14,OR(E1405="Unknown",F1405="Unknown")),"Unknown SL","Non Lead")))))))))))</f>
        <v>ERROR</v>
      </c>
      <c r="T1405" s="122" t="str">
        <f>IF(OR(M1405="",Q1405="",S1405="ERROR"),"BLANK",IF((AND(M1405='Dropdown Answer Key'!$B$25,OR('Service Line Inventory'!S1405="Lead",S1405="Unknown SL"))),"Tier 1",IF(AND('Service Line Inventory'!M1405='Dropdown Answer Key'!$B$26,OR('Service Line Inventory'!S1405="Lead",S1405="Unknown SL")),"Tier 2",IF(AND('Service Line Inventory'!M1405='Dropdown Answer Key'!$B$27,OR('Service Line Inventory'!S1405="Lead",S1405="Unknown SL")),"Tier 2",IF('Service Line Inventory'!S1405="GRR","Tier 3",IF((AND('Service Line Inventory'!M1405='Dropdown Answer Key'!$B$25,'Service Line Inventory'!Q1405='Dropdown Answer Key'!$M$25,O1405='Dropdown Answer Key'!$G$27,'Service Line Inventory'!P1405='Dropdown Answer Key'!$J$27,S1405="Non Lead")),"Tier 4",IF((AND('Service Line Inventory'!M1405='Dropdown Answer Key'!$B$25,'Service Line Inventory'!Q1405='Dropdown Answer Key'!$M$25,O1405='Dropdown Answer Key'!$G$27,S1405="Non Lead")),"Tier 4",IF((AND('Service Line Inventory'!M1405='Dropdown Answer Key'!$B$25,'Service Line Inventory'!Q1405='Dropdown Answer Key'!$M$25,'Service Line Inventory'!P1405='Dropdown Answer Key'!$J$27,S1405="Non Lead")),"Tier 4","Tier 5"))))))))</f>
        <v>BLANK</v>
      </c>
      <c r="U1405" s="123" t="str">
        <f t="shared" si="85"/>
        <v>ERROR</v>
      </c>
      <c r="V1405" s="122" t="str">
        <f t="shared" si="86"/>
        <v>ERROR</v>
      </c>
      <c r="W1405" s="122" t="str">
        <f t="shared" si="87"/>
        <v>NO</v>
      </c>
      <c r="X1405" s="116"/>
      <c r="Y1405" s="105"/>
      <c r="Z1405" s="85"/>
    </row>
    <row r="1406" spans="1:26">
      <c r="A1406" s="80"/>
      <c r="B1406" s="80"/>
      <c r="C1406" s="111"/>
      <c r="D1406" s="81"/>
      <c r="E1406" s="111"/>
      <c r="F1406" s="111"/>
      <c r="G1406" s="113"/>
      <c r="H1406" s="101"/>
      <c r="I1406" s="81"/>
      <c r="J1406" s="82"/>
      <c r="K1406" s="81"/>
      <c r="L1406" s="101" t="str">
        <f t="shared" si="84"/>
        <v>ERROR</v>
      </c>
      <c r="M1406" s="117"/>
      <c r="N1406" s="81"/>
      <c r="O1406" s="81"/>
      <c r="P1406" s="81"/>
      <c r="Q1406" s="80"/>
      <c r="R1406" s="81"/>
      <c r="S1406" s="106" t="str">
        <f>IF(OR(B1406="",$C$3="",$G$3=""),"ERROR",IF(AND(B1406='Dropdown Answer Key'!$B$12,OR(E1406="Lead",E1406="U, May have L",E1406="COM",E1406="")),"Lead",IF(AND(B1406='Dropdown Answer Key'!$B$12,OR(AND(E1406="GALV",H1406="Y"),AND(E1406="GALV",H1406="UN"),AND(E1406="GALV",H1406=""))),"GRR",IF(AND(B1406='Dropdown Answer Key'!$B$12,E1406="Unknown"),"Unknown SL",IF(AND(B1406='Dropdown Answer Key'!$B$13,OR(F1406="Lead",F1406="U, May have L",F1406="COM",F1406="")),"Lead",IF(AND(B1406='Dropdown Answer Key'!$B$13,OR(AND(F1406="GALV",H1406="Y"),AND(F1406="GALV",H1406="UN"),AND(F1406="GALV",H1406=""))),"GRR",IF(AND(B1406='Dropdown Answer Key'!$B$13,F1406="Unknown"),"Unknown SL",IF(AND(B1406='Dropdown Answer Key'!$B$14,OR(E1406="Lead",E1406="U, May have L",E1406="COM",E1406="")),"Lead",IF(AND(B1406='Dropdown Answer Key'!$B$14,OR(F1406="Lead",F1406="U, May have L",F1406="COM",F1406="")),"Lead",IF(AND(B1406='Dropdown Answer Key'!$B$14,OR(AND(E1406="GALV",H1406="Y"),AND(E1406="GALV",H1406="UN"),AND(E1406="GALV",H1406=""),AND(F1406="GALV",H1406="Y"),AND(F1406="GALV",H1406="UN"),AND(F1406="GALV",H1406=""),AND(F1406="GALV",I1406="Y"),AND(F1406="GALV",I1406="UN"),AND(F1406="GALV",I1406=""))),"GRR",IF(AND(B1406='Dropdown Answer Key'!$B$14,OR(E1406="Unknown",F1406="Unknown")),"Unknown SL","Non Lead")))))))))))</f>
        <v>ERROR</v>
      </c>
      <c r="T1406" s="83" t="str">
        <f>IF(OR(M1406="",Q1406="",S1406="ERROR"),"BLANK",IF((AND(M1406='Dropdown Answer Key'!$B$25,OR('Service Line Inventory'!S1406="Lead",S1406="Unknown SL"))),"Tier 1",IF(AND('Service Line Inventory'!M1406='Dropdown Answer Key'!$B$26,OR('Service Line Inventory'!S1406="Lead",S1406="Unknown SL")),"Tier 2",IF(AND('Service Line Inventory'!M1406='Dropdown Answer Key'!$B$27,OR('Service Line Inventory'!S1406="Lead",S1406="Unknown SL")),"Tier 2",IF('Service Line Inventory'!S1406="GRR","Tier 3",IF((AND('Service Line Inventory'!M1406='Dropdown Answer Key'!$B$25,'Service Line Inventory'!Q1406='Dropdown Answer Key'!$M$25,O1406='Dropdown Answer Key'!$G$27,'Service Line Inventory'!P1406='Dropdown Answer Key'!$J$27,S1406="Non Lead")),"Tier 4",IF((AND('Service Line Inventory'!M1406='Dropdown Answer Key'!$B$25,'Service Line Inventory'!Q1406='Dropdown Answer Key'!$M$25,O1406='Dropdown Answer Key'!$G$27,S1406="Non Lead")),"Tier 4",IF((AND('Service Line Inventory'!M1406='Dropdown Answer Key'!$B$25,'Service Line Inventory'!Q1406='Dropdown Answer Key'!$M$25,'Service Line Inventory'!P1406='Dropdown Answer Key'!$J$27,S1406="Non Lead")),"Tier 4","Tier 5"))))))))</f>
        <v>BLANK</v>
      </c>
      <c r="U1406" s="109" t="str">
        <f t="shared" si="85"/>
        <v>ERROR</v>
      </c>
      <c r="V1406" s="83" t="str">
        <f t="shared" si="86"/>
        <v>ERROR</v>
      </c>
      <c r="W1406" s="83" t="str">
        <f t="shared" si="87"/>
        <v>NO</v>
      </c>
      <c r="X1406" s="115"/>
      <c r="Y1406" s="84"/>
      <c r="Z1406" s="85"/>
    </row>
    <row r="1407" spans="1:26">
      <c r="A1407" s="89"/>
      <c r="B1407" s="90"/>
      <c r="C1407" s="112"/>
      <c r="D1407" s="90"/>
      <c r="E1407" s="112"/>
      <c r="F1407" s="112"/>
      <c r="G1407" s="114"/>
      <c r="H1407" s="102"/>
      <c r="I1407" s="90"/>
      <c r="J1407" s="91"/>
      <c r="K1407" s="90"/>
      <c r="L1407" s="102" t="str">
        <f t="shared" si="84"/>
        <v>ERROR</v>
      </c>
      <c r="M1407" s="118"/>
      <c r="N1407" s="90"/>
      <c r="O1407" s="90"/>
      <c r="P1407" s="90"/>
      <c r="Q1407" s="89"/>
      <c r="R1407" s="90"/>
      <c r="S1407" s="121" t="str">
        <f>IF(OR(B1407="",$C$3="",$G$3=""),"ERROR",IF(AND(B1407='Dropdown Answer Key'!$B$12,OR(E1407="Lead",E1407="U, May have L",E1407="COM",E1407="")),"Lead",IF(AND(B1407='Dropdown Answer Key'!$B$12,OR(AND(E1407="GALV",H1407="Y"),AND(E1407="GALV",H1407="UN"),AND(E1407="GALV",H1407=""))),"GRR",IF(AND(B1407='Dropdown Answer Key'!$B$12,E1407="Unknown"),"Unknown SL",IF(AND(B1407='Dropdown Answer Key'!$B$13,OR(F1407="Lead",F1407="U, May have L",F1407="COM",F1407="")),"Lead",IF(AND(B1407='Dropdown Answer Key'!$B$13,OR(AND(F1407="GALV",H1407="Y"),AND(F1407="GALV",H1407="UN"),AND(F1407="GALV",H1407=""))),"GRR",IF(AND(B1407='Dropdown Answer Key'!$B$13,F1407="Unknown"),"Unknown SL",IF(AND(B1407='Dropdown Answer Key'!$B$14,OR(E1407="Lead",E1407="U, May have L",E1407="COM",E1407="")),"Lead",IF(AND(B1407='Dropdown Answer Key'!$B$14,OR(F1407="Lead",F1407="U, May have L",F1407="COM",F1407="")),"Lead",IF(AND(B1407='Dropdown Answer Key'!$B$14,OR(AND(E1407="GALV",H1407="Y"),AND(E1407="GALV",H1407="UN"),AND(E1407="GALV",H1407=""),AND(F1407="GALV",H1407="Y"),AND(F1407="GALV",H1407="UN"),AND(F1407="GALV",H1407=""),AND(F1407="GALV",I1407="Y"),AND(F1407="GALV",I1407="UN"),AND(F1407="GALV",I1407=""))),"GRR",IF(AND(B1407='Dropdown Answer Key'!$B$14,OR(E1407="Unknown",F1407="Unknown")),"Unknown SL","Non Lead")))))))))))</f>
        <v>ERROR</v>
      </c>
      <c r="T1407" s="122" t="str">
        <f>IF(OR(M1407="",Q1407="",S1407="ERROR"),"BLANK",IF((AND(M1407='Dropdown Answer Key'!$B$25,OR('Service Line Inventory'!S1407="Lead",S1407="Unknown SL"))),"Tier 1",IF(AND('Service Line Inventory'!M1407='Dropdown Answer Key'!$B$26,OR('Service Line Inventory'!S1407="Lead",S1407="Unknown SL")),"Tier 2",IF(AND('Service Line Inventory'!M1407='Dropdown Answer Key'!$B$27,OR('Service Line Inventory'!S1407="Lead",S1407="Unknown SL")),"Tier 2",IF('Service Line Inventory'!S1407="GRR","Tier 3",IF((AND('Service Line Inventory'!M1407='Dropdown Answer Key'!$B$25,'Service Line Inventory'!Q1407='Dropdown Answer Key'!$M$25,O1407='Dropdown Answer Key'!$G$27,'Service Line Inventory'!P1407='Dropdown Answer Key'!$J$27,S1407="Non Lead")),"Tier 4",IF((AND('Service Line Inventory'!M1407='Dropdown Answer Key'!$B$25,'Service Line Inventory'!Q1407='Dropdown Answer Key'!$M$25,O1407='Dropdown Answer Key'!$G$27,S1407="Non Lead")),"Tier 4",IF((AND('Service Line Inventory'!M1407='Dropdown Answer Key'!$B$25,'Service Line Inventory'!Q1407='Dropdown Answer Key'!$M$25,'Service Line Inventory'!P1407='Dropdown Answer Key'!$J$27,S1407="Non Lead")),"Tier 4","Tier 5"))))))))</f>
        <v>BLANK</v>
      </c>
      <c r="U1407" s="123" t="str">
        <f t="shared" si="85"/>
        <v>ERROR</v>
      </c>
      <c r="V1407" s="122" t="str">
        <f t="shared" si="86"/>
        <v>ERROR</v>
      </c>
      <c r="W1407" s="122" t="str">
        <f t="shared" si="87"/>
        <v>NO</v>
      </c>
      <c r="X1407" s="116"/>
      <c r="Y1407" s="105"/>
      <c r="Z1407" s="85"/>
    </row>
    <row r="1408" spans="1:26">
      <c r="A1408" s="80"/>
      <c r="B1408" s="80"/>
      <c r="C1408" s="111"/>
      <c r="D1408" s="81"/>
      <c r="E1408" s="111"/>
      <c r="F1408" s="111"/>
      <c r="G1408" s="113"/>
      <c r="H1408" s="101"/>
      <c r="I1408" s="81"/>
      <c r="J1408" s="82"/>
      <c r="K1408" s="81"/>
      <c r="L1408" s="101" t="str">
        <f t="shared" si="84"/>
        <v>ERROR</v>
      </c>
      <c r="M1408" s="117"/>
      <c r="N1408" s="81"/>
      <c r="O1408" s="81"/>
      <c r="P1408" s="81"/>
      <c r="Q1408" s="80"/>
      <c r="R1408" s="81"/>
      <c r="S1408" s="106" t="str">
        <f>IF(OR(B1408="",$C$3="",$G$3=""),"ERROR",IF(AND(B1408='Dropdown Answer Key'!$B$12,OR(E1408="Lead",E1408="U, May have L",E1408="COM",E1408="")),"Lead",IF(AND(B1408='Dropdown Answer Key'!$B$12,OR(AND(E1408="GALV",H1408="Y"),AND(E1408="GALV",H1408="UN"),AND(E1408="GALV",H1408=""))),"GRR",IF(AND(B1408='Dropdown Answer Key'!$B$12,E1408="Unknown"),"Unknown SL",IF(AND(B1408='Dropdown Answer Key'!$B$13,OR(F1408="Lead",F1408="U, May have L",F1408="COM",F1408="")),"Lead",IF(AND(B1408='Dropdown Answer Key'!$B$13,OR(AND(F1408="GALV",H1408="Y"),AND(F1408="GALV",H1408="UN"),AND(F1408="GALV",H1408=""))),"GRR",IF(AND(B1408='Dropdown Answer Key'!$B$13,F1408="Unknown"),"Unknown SL",IF(AND(B1408='Dropdown Answer Key'!$B$14,OR(E1408="Lead",E1408="U, May have L",E1408="COM",E1408="")),"Lead",IF(AND(B1408='Dropdown Answer Key'!$B$14,OR(F1408="Lead",F1408="U, May have L",F1408="COM",F1408="")),"Lead",IF(AND(B1408='Dropdown Answer Key'!$B$14,OR(AND(E1408="GALV",H1408="Y"),AND(E1408="GALV",H1408="UN"),AND(E1408="GALV",H1408=""),AND(F1408="GALV",H1408="Y"),AND(F1408="GALV",H1408="UN"),AND(F1408="GALV",H1408=""),AND(F1408="GALV",I1408="Y"),AND(F1408="GALV",I1408="UN"),AND(F1408="GALV",I1408=""))),"GRR",IF(AND(B1408='Dropdown Answer Key'!$B$14,OR(E1408="Unknown",F1408="Unknown")),"Unknown SL","Non Lead")))))))))))</f>
        <v>ERROR</v>
      </c>
      <c r="T1408" s="83" t="str">
        <f>IF(OR(M1408="",Q1408="",S1408="ERROR"),"BLANK",IF((AND(M1408='Dropdown Answer Key'!$B$25,OR('Service Line Inventory'!S1408="Lead",S1408="Unknown SL"))),"Tier 1",IF(AND('Service Line Inventory'!M1408='Dropdown Answer Key'!$B$26,OR('Service Line Inventory'!S1408="Lead",S1408="Unknown SL")),"Tier 2",IF(AND('Service Line Inventory'!M1408='Dropdown Answer Key'!$B$27,OR('Service Line Inventory'!S1408="Lead",S1408="Unknown SL")),"Tier 2",IF('Service Line Inventory'!S1408="GRR","Tier 3",IF((AND('Service Line Inventory'!M1408='Dropdown Answer Key'!$B$25,'Service Line Inventory'!Q1408='Dropdown Answer Key'!$M$25,O1408='Dropdown Answer Key'!$G$27,'Service Line Inventory'!P1408='Dropdown Answer Key'!$J$27,S1408="Non Lead")),"Tier 4",IF((AND('Service Line Inventory'!M1408='Dropdown Answer Key'!$B$25,'Service Line Inventory'!Q1408='Dropdown Answer Key'!$M$25,O1408='Dropdown Answer Key'!$G$27,S1408="Non Lead")),"Tier 4",IF((AND('Service Line Inventory'!M1408='Dropdown Answer Key'!$B$25,'Service Line Inventory'!Q1408='Dropdown Answer Key'!$M$25,'Service Line Inventory'!P1408='Dropdown Answer Key'!$J$27,S1408="Non Lead")),"Tier 4","Tier 5"))))))))</f>
        <v>BLANK</v>
      </c>
      <c r="U1408" s="109" t="str">
        <f t="shared" si="85"/>
        <v>ERROR</v>
      </c>
      <c r="V1408" s="83" t="str">
        <f t="shared" si="86"/>
        <v>ERROR</v>
      </c>
      <c r="W1408" s="83" t="str">
        <f t="shared" si="87"/>
        <v>NO</v>
      </c>
      <c r="X1408" s="115"/>
      <c r="Y1408" s="84"/>
      <c r="Z1408" s="85"/>
    </row>
    <row r="1409" spans="1:26">
      <c r="A1409" s="89"/>
      <c r="B1409" s="90"/>
      <c r="C1409" s="112"/>
      <c r="D1409" s="90"/>
      <c r="E1409" s="112"/>
      <c r="F1409" s="112"/>
      <c r="G1409" s="114"/>
      <c r="H1409" s="102"/>
      <c r="I1409" s="90"/>
      <c r="J1409" s="91"/>
      <c r="K1409" s="90"/>
      <c r="L1409" s="102" t="str">
        <f t="shared" si="84"/>
        <v>ERROR</v>
      </c>
      <c r="M1409" s="118"/>
      <c r="N1409" s="90"/>
      <c r="O1409" s="90"/>
      <c r="P1409" s="90"/>
      <c r="Q1409" s="89"/>
      <c r="R1409" s="90"/>
      <c r="S1409" s="121" t="str">
        <f>IF(OR(B1409="",$C$3="",$G$3=""),"ERROR",IF(AND(B1409='Dropdown Answer Key'!$B$12,OR(E1409="Lead",E1409="U, May have L",E1409="COM",E1409="")),"Lead",IF(AND(B1409='Dropdown Answer Key'!$B$12,OR(AND(E1409="GALV",H1409="Y"),AND(E1409="GALV",H1409="UN"),AND(E1409="GALV",H1409=""))),"GRR",IF(AND(B1409='Dropdown Answer Key'!$B$12,E1409="Unknown"),"Unknown SL",IF(AND(B1409='Dropdown Answer Key'!$B$13,OR(F1409="Lead",F1409="U, May have L",F1409="COM",F1409="")),"Lead",IF(AND(B1409='Dropdown Answer Key'!$B$13,OR(AND(F1409="GALV",H1409="Y"),AND(F1409="GALV",H1409="UN"),AND(F1409="GALV",H1409=""))),"GRR",IF(AND(B1409='Dropdown Answer Key'!$B$13,F1409="Unknown"),"Unknown SL",IF(AND(B1409='Dropdown Answer Key'!$B$14,OR(E1409="Lead",E1409="U, May have L",E1409="COM",E1409="")),"Lead",IF(AND(B1409='Dropdown Answer Key'!$B$14,OR(F1409="Lead",F1409="U, May have L",F1409="COM",F1409="")),"Lead",IF(AND(B1409='Dropdown Answer Key'!$B$14,OR(AND(E1409="GALV",H1409="Y"),AND(E1409="GALV",H1409="UN"),AND(E1409="GALV",H1409=""),AND(F1409="GALV",H1409="Y"),AND(F1409="GALV",H1409="UN"),AND(F1409="GALV",H1409=""),AND(F1409="GALV",I1409="Y"),AND(F1409="GALV",I1409="UN"),AND(F1409="GALV",I1409=""))),"GRR",IF(AND(B1409='Dropdown Answer Key'!$B$14,OR(E1409="Unknown",F1409="Unknown")),"Unknown SL","Non Lead")))))))))))</f>
        <v>ERROR</v>
      </c>
      <c r="T1409" s="122" t="str">
        <f>IF(OR(M1409="",Q1409="",S1409="ERROR"),"BLANK",IF((AND(M1409='Dropdown Answer Key'!$B$25,OR('Service Line Inventory'!S1409="Lead",S1409="Unknown SL"))),"Tier 1",IF(AND('Service Line Inventory'!M1409='Dropdown Answer Key'!$B$26,OR('Service Line Inventory'!S1409="Lead",S1409="Unknown SL")),"Tier 2",IF(AND('Service Line Inventory'!M1409='Dropdown Answer Key'!$B$27,OR('Service Line Inventory'!S1409="Lead",S1409="Unknown SL")),"Tier 2",IF('Service Line Inventory'!S1409="GRR","Tier 3",IF((AND('Service Line Inventory'!M1409='Dropdown Answer Key'!$B$25,'Service Line Inventory'!Q1409='Dropdown Answer Key'!$M$25,O1409='Dropdown Answer Key'!$G$27,'Service Line Inventory'!P1409='Dropdown Answer Key'!$J$27,S1409="Non Lead")),"Tier 4",IF((AND('Service Line Inventory'!M1409='Dropdown Answer Key'!$B$25,'Service Line Inventory'!Q1409='Dropdown Answer Key'!$M$25,O1409='Dropdown Answer Key'!$G$27,S1409="Non Lead")),"Tier 4",IF((AND('Service Line Inventory'!M1409='Dropdown Answer Key'!$B$25,'Service Line Inventory'!Q1409='Dropdown Answer Key'!$M$25,'Service Line Inventory'!P1409='Dropdown Answer Key'!$J$27,S1409="Non Lead")),"Tier 4","Tier 5"))))))))</f>
        <v>BLANK</v>
      </c>
      <c r="U1409" s="123" t="str">
        <f t="shared" si="85"/>
        <v>ERROR</v>
      </c>
      <c r="V1409" s="122" t="str">
        <f t="shared" si="86"/>
        <v>ERROR</v>
      </c>
      <c r="W1409" s="122" t="str">
        <f t="shared" si="87"/>
        <v>NO</v>
      </c>
      <c r="X1409" s="116"/>
      <c r="Y1409" s="105"/>
      <c r="Z1409" s="85"/>
    </row>
    <row r="1410" spans="1:26">
      <c r="A1410" s="80"/>
      <c r="B1410" s="80"/>
      <c r="C1410" s="111"/>
      <c r="D1410" s="81"/>
      <c r="E1410" s="111"/>
      <c r="F1410" s="111"/>
      <c r="G1410" s="113"/>
      <c r="H1410" s="101"/>
      <c r="I1410" s="81"/>
      <c r="J1410" s="82"/>
      <c r="K1410" s="81"/>
      <c r="L1410" s="101" t="str">
        <f t="shared" si="84"/>
        <v>ERROR</v>
      </c>
      <c r="M1410" s="117"/>
      <c r="N1410" s="81"/>
      <c r="O1410" s="81"/>
      <c r="P1410" s="81"/>
      <c r="Q1410" s="80"/>
      <c r="R1410" s="81"/>
      <c r="S1410" s="106" t="str">
        <f>IF(OR(B1410="",$C$3="",$G$3=""),"ERROR",IF(AND(B1410='Dropdown Answer Key'!$B$12,OR(E1410="Lead",E1410="U, May have L",E1410="COM",E1410="")),"Lead",IF(AND(B1410='Dropdown Answer Key'!$B$12,OR(AND(E1410="GALV",H1410="Y"),AND(E1410="GALV",H1410="UN"),AND(E1410="GALV",H1410=""))),"GRR",IF(AND(B1410='Dropdown Answer Key'!$B$12,E1410="Unknown"),"Unknown SL",IF(AND(B1410='Dropdown Answer Key'!$B$13,OR(F1410="Lead",F1410="U, May have L",F1410="COM",F1410="")),"Lead",IF(AND(B1410='Dropdown Answer Key'!$B$13,OR(AND(F1410="GALV",H1410="Y"),AND(F1410="GALV",H1410="UN"),AND(F1410="GALV",H1410=""))),"GRR",IF(AND(B1410='Dropdown Answer Key'!$B$13,F1410="Unknown"),"Unknown SL",IF(AND(B1410='Dropdown Answer Key'!$B$14,OR(E1410="Lead",E1410="U, May have L",E1410="COM",E1410="")),"Lead",IF(AND(B1410='Dropdown Answer Key'!$B$14,OR(F1410="Lead",F1410="U, May have L",F1410="COM",F1410="")),"Lead",IF(AND(B1410='Dropdown Answer Key'!$B$14,OR(AND(E1410="GALV",H1410="Y"),AND(E1410="GALV",H1410="UN"),AND(E1410="GALV",H1410=""),AND(F1410="GALV",H1410="Y"),AND(F1410="GALV",H1410="UN"),AND(F1410="GALV",H1410=""),AND(F1410="GALV",I1410="Y"),AND(F1410="GALV",I1410="UN"),AND(F1410="GALV",I1410=""))),"GRR",IF(AND(B1410='Dropdown Answer Key'!$B$14,OR(E1410="Unknown",F1410="Unknown")),"Unknown SL","Non Lead")))))))))))</f>
        <v>ERROR</v>
      </c>
      <c r="T1410" s="83" t="str">
        <f>IF(OR(M1410="",Q1410="",S1410="ERROR"),"BLANK",IF((AND(M1410='Dropdown Answer Key'!$B$25,OR('Service Line Inventory'!S1410="Lead",S1410="Unknown SL"))),"Tier 1",IF(AND('Service Line Inventory'!M1410='Dropdown Answer Key'!$B$26,OR('Service Line Inventory'!S1410="Lead",S1410="Unknown SL")),"Tier 2",IF(AND('Service Line Inventory'!M1410='Dropdown Answer Key'!$B$27,OR('Service Line Inventory'!S1410="Lead",S1410="Unknown SL")),"Tier 2",IF('Service Line Inventory'!S1410="GRR","Tier 3",IF((AND('Service Line Inventory'!M1410='Dropdown Answer Key'!$B$25,'Service Line Inventory'!Q1410='Dropdown Answer Key'!$M$25,O1410='Dropdown Answer Key'!$G$27,'Service Line Inventory'!P1410='Dropdown Answer Key'!$J$27,S1410="Non Lead")),"Tier 4",IF((AND('Service Line Inventory'!M1410='Dropdown Answer Key'!$B$25,'Service Line Inventory'!Q1410='Dropdown Answer Key'!$M$25,O1410='Dropdown Answer Key'!$G$27,S1410="Non Lead")),"Tier 4",IF((AND('Service Line Inventory'!M1410='Dropdown Answer Key'!$B$25,'Service Line Inventory'!Q1410='Dropdown Answer Key'!$M$25,'Service Line Inventory'!P1410='Dropdown Answer Key'!$J$27,S1410="Non Lead")),"Tier 4","Tier 5"))))))))</f>
        <v>BLANK</v>
      </c>
      <c r="U1410" s="109" t="str">
        <f t="shared" si="85"/>
        <v>ERROR</v>
      </c>
      <c r="V1410" s="83" t="str">
        <f t="shared" si="86"/>
        <v>ERROR</v>
      </c>
      <c r="W1410" s="83" t="str">
        <f t="shared" si="87"/>
        <v>NO</v>
      </c>
      <c r="X1410" s="115"/>
      <c r="Y1410" s="84"/>
      <c r="Z1410" s="85"/>
    </row>
    <row r="1411" spans="1:26">
      <c r="A1411" s="89"/>
      <c r="B1411" s="90"/>
      <c r="C1411" s="112"/>
      <c r="D1411" s="90"/>
      <c r="E1411" s="112"/>
      <c r="F1411" s="112"/>
      <c r="G1411" s="114"/>
      <c r="H1411" s="102"/>
      <c r="I1411" s="90"/>
      <c r="J1411" s="91"/>
      <c r="K1411" s="90"/>
      <c r="L1411" s="102" t="str">
        <f t="shared" si="84"/>
        <v>ERROR</v>
      </c>
      <c r="M1411" s="118"/>
      <c r="N1411" s="90"/>
      <c r="O1411" s="90"/>
      <c r="P1411" s="90"/>
      <c r="Q1411" s="89"/>
      <c r="R1411" s="90"/>
      <c r="S1411" s="121" t="str">
        <f>IF(OR(B1411="",$C$3="",$G$3=""),"ERROR",IF(AND(B1411='Dropdown Answer Key'!$B$12,OR(E1411="Lead",E1411="U, May have L",E1411="COM",E1411="")),"Lead",IF(AND(B1411='Dropdown Answer Key'!$B$12,OR(AND(E1411="GALV",H1411="Y"),AND(E1411="GALV",H1411="UN"),AND(E1411="GALV",H1411=""))),"GRR",IF(AND(B1411='Dropdown Answer Key'!$B$12,E1411="Unknown"),"Unknown SL",IF(AND(B1411='Dropdown Answer Key'!$B$13,OR(F1411="Lead",F1411="U, May have L",F1411="COM",F1411="")),"Lead",IF(AND(B1411='Dropdown Answer Key'!$B$13,OR(AND(F1411="GALV",H1411="Y"),AND(F1411="GALV",H1411="UN"),AND(F1411="GALV",H1411=""))),"GRR",IF(AND(B1411='Dropdown Answer Key'!$B$13,F1411="Unknown"),"Unknown SL",IF(AND(B1411='Dropdown Answer Key'!$B$14,OR(E1411="Lead",E1411="U, May have L",E1411="COM",E1411="")),"Lead",IF(AND(B1411='Dropdown Answer Key'!$B$14,OR(F1411="Lead",F1411="U, May have L",F1411="COM",F1411="")),"Lead",IF(AND(B1411='Dropdown Answer Key'!$B$14,OR(AND(E1411="GALV",H1411="Y"),AND(E1411="GALV",H1411="UN"),AND(E1411="GALV",H1411=""),AND(F1411="GALV",H1411="Y"),AND(F1411="GALV",H1411="UN"),AND(F1411="GALV",H1411=""),AND(F1411="GALV",I1411="Y"),AND(F1411="GALV",I1411="UN"),AND(F1411="GALV",I1411=""))),"GRR",IF(AND(B1411='Dropdown Answer Key'!$B$14,OR(E1411="Unknown",F1411="Unknown")),"Unknown SL","Non Lead")))))))))))</f>
        <v>ERROR</v>
      </c>
      <c r="T1411" s="122" t="str">
        <f>IF(OR(M1411="",Q1411="",S1411="ERROR"),"BLANK",IF((AND(M1411='Dropdown Answer Key'!$B$25,OR('Service Line Inventory'!S1411="Lead",S1411="Unknown SL"))),"Tier 1",IF(AND('Service Line Inventory'!M1411='Dropdown Answer Key'!$B$26,OR('Service Line Inventory'!S1411="Lead",S1411="Unknown SL")),"Tier 2",IF(AND('Service Line Inventory'!M1411='Dropdown Answer Key'!$B$27,OR('Service Line Inventory'!S1411="Lead",S1411="Unknown SL")),"Tier 2",IF('Service Line Inventory'!S1411="GRR","Tier 3",IF((AND('Service Line Inventory'!M1411='Dropdown Answer Key'!$B$25,'Service Line Inventory'!Q1411='Dropdown Answer Key'!$M$25,O1411='Dropdown Answer Key'!$G$27,'Service Line Inventory'!P1411='Dropdown Answer Key'!$J$27,S1411="Non Lead")),"Tier 4",IF((AND('Service Line Inventory'!M1411='Dropdown Answer Key'!$B$25,'Service Line Inventory'!Q1411='Dropdown Answer Key'!$M$25,O1411='Dropdown Answer Key'!$G$27,S1411="Non Lead")),"Tier 4",IF((AND('Service Line Inventory'!M1411='Dropdown Answer Key'!$B$25,'Service Line Inventory'!Q1411='Dropdown Answer Key'!$M$25,'Service Line Inventory'!P1411='Dropdown Answer Key'!$J$27,S1411="Non Lead")),"Tier 4","Tier 5"))))))))</f>
        <v>BLANK</v>
      </c>
      <c r="U1411" s="123" t="str">
        <f t="shared" si="85"/>
        <v>ERROR</v>
      </c>
      <c r="V1411" s="122" t="str">
        <f t="shared" si="86"/>
        <v>ERROR</v>
      </c>
      <c r="W1411" s="122" t="str">
        <f t="shared" si="87"/>
        <v>NO</v>
      </c>
      <c r="X1411" s="116"/>
      <c r="Y1411" s="105"/>
      <c r="Z1411" s="85"/>
    </row>
    <row r="1412" spans="1:26">
      <c r="A1412" s="80"/>
      <c r="B1412" s="80"/>
      <c r="C1412" s="111"/>
      <c r="D1412" s="81"/>
      <c r="E1412" s="111"/>
      <c r="F1412" s="111"/>
      <c r="G1412" s="113"/>
      <c r="H1412" s="101"/>
      <c r="I1412" s="81"/>
      <c r="J1412" s="82"/>
      <c r="K1412" s="81"/>
      <c r="L1412" s="101" t="str">
        <f t="shared" si="84"/>
        <v>ERROR</v>
      </c>
      <c r="M1412" s="117"/>
      <c r="N1412" s="81"/>
      <c r="O1412" s="81"/>
      <c r="P1412" s="81"/>
      <c r="Q1412" s="80"/>
      <c r="R1412" s="81"/>
      <c r="S1412" s="106" t="str">
        <f>IF(OR(B1412="",$C$3="",$G$3=""),"ERROR",IF(AND(B1412='Dropdown Answer Key'!$B$12,OR(E1412="Lead",E1412="U, May have L",E1412="COM",E1412="")),"Lead",IF(AND(B1412='Dropdown Answer Key'!$B$12,OR(AND(E1412="GALV",H1412="Y"),AND(E1412="GALV",H1412="UN"),AND(E1412="GALV",H1412=""))),"GRR",IF(AND(B1412='Dropdown Answer Key'!$B$12,E1412="Unknown"),"Unknown SL",IF(AND(B1412='Dropdown Answer Key'!$B$13,OR(F1412="Lead",F1412="U, May have L",F1412="COM",F1412="")),"Lead",IF(AND(B1412='Dropdown Answer Key'!$B$13,OR(AND(F1412="GALV",H1412="Y"),AND(F1412="GALV",H1412="UN"),AND(F1412="GALV",H1412=""))),"GRR",IF(AND(B1412='Dropdown Answer Key'!$B$13,F1412="Unknown"),"Unknown SL",IF(AND(B1412='Dropdown Answer Key'!$B$14,OR(E1412="Lead",E1412="U, May have L",E1412="COM",E1412="")),"Lead",IF(AND(B1412='Dropdown Answer Key'!$B$14,OR(F1412="Lead",F1412="U, May have L",F1412="COM",F1412="")),"Lead",IF(AND(B1412='Dropdown Answer Key'!$B$14,OR(AND(E1412="GALV",H1412="Y"),AND(E1412="GALV",H1412="UN"),AND(E1412="GALV",H1412=""),AND(F1412="GALV",H1412="Y"),AND(F1412="GALV",H1412="UN"),AND(F1412="GALV",H1412=""),AND(F1412="GALV",I1412="Y"),AND(F1412="GALV",I1412="UN"),AND(F1412="GALV",I1412=""))),"GRR",IF(AND(B1412='Dropdown Answer Key'!$B$14,OR(E1412="Unknown",F1412="Unknown")),"Unknown SL","Non Lead")))))))))))</f>
        <v>ERROR</v>
      </c>
      <c r="T1412" s="83" t="str">
        <f>IF(OR(M1412="",Q1412="",S1412="ERROR"),"BLANK",IF((AND(M1412='Dropdown Answer Key'!$B$25,OR('Service Line Inventory'!S1412="Lead",S1412="Unknown SL"))),"Tier 1",IF(AND('Service Line Inventory'!M1412='Dropdown Answer Key'!$B$26,OR('Service Line Inventory'!S1412="Lead",S1412="Unknown SL")),"Tier 2",IF(AND('Service Line Inventory'!M1412='Dropdown Answer Key'!$B$27,OR('Service Line Inventory'!S1412="Lead",S1412="Unknown SL")),"Tier 2",IF('Service Line Inventory'!S1412="GRR","Tier 3",IF((AND('Service Line Inventory'!M1412='Dropdown Answer Key'!$B$25,'Service Line Inventory'!Q1412='Dropdown Answer Key'!$M$25,O1412='Dropdown Answer Key'!$G$27,'Service Line Inventory'!P1412='Dropdown Answer Key'!$J$27,S1412="Non Lead")),"Tier 4",IF((AND('Service Line Inventory'!M1412='Dropdown Answer Key'!$B$25,'Service Line Inventory'!Q1412='Dropdown Answer Key'!$M$25,O1412='Dropdown Answer Key'!$G$27,S1412="Non Lead")),"Tier 4",IF((AND('Service Line Inventory'!M1412='Dropdown Answer Key'!$B$25,'Service Line Inventory'!Q1412='Dropdown Answer Key'!$M$25,'Service Line Inventory'!P1412='Dropdown Answer Key'!$J$27,S1412="Non Lead")),"Tier 4","Tier 5"))))))))</f>
        <v>BLANK</v>
      </c>
      <c r="U1412" s="109" t="str">
        <f t="shared" si="85"/>
        <v>ERROR</v>
      </c>
      <c r="V1412" s="83" t="str">
        <f t="shared" si="86"/>
        <v>ERROR</v>
      </c>
      <c r="W1412" s="83" t="str">
        <f t="shared" si="87"/>
        <v>NO</v>
      </c>
      <c r="X1412" s="115"/>
      <c r="Y1412" s="84"/>
      <c r="Z1412" s="85"/>
    </row>
    <row r="1413" spans="1:26">
      <c r="A1413" s="89"/>
      <c r="B1413" s="90"/>
      <c r="C1413" s="112"/>
      <c r="D1413" s="90"/>
      <c r="E1413" s="112"/>
      <c r="F1413" s="112"/>
      <c r="G1413" s="114"/>
      <c r="H1413" s="102"/>
      <c r="I1413" s="90"/>
      <c r="J1413" s="91"/>
      <c r="K1413" s="90"/>
      <c r="L1413" s="102" t="str">
        <f t="shared" si="84"/>
        <v>ERROR</v>
      </c>
      <c r="M1413" s="118"/>
      <c r="N1413" s="90"/>
      <c r="O1413" s="90"/>
      <c r="P1413" s="90"/>
      <c r="Q1413" s="89"/>
      <c r="R1413" s="90"/>
      <c r="S1413" s="121" t="str">
        <f>IF(OR(B1413="",$C$3="",$G$3=""),"ERROR",IF(AND(B1413='Dropdown Answer Key'!$B$12,OR(E1413="Lead",E1413="U, May have L",E1413="COM",E1413="")),"Lead",IF(AND(B1413='Dropdown Answer Key'!$B$12,OR(AND(E1413="GALV",H1413="Y"),AND(E1413="GALV",H1413="UN"),AND(E1413="GALV",H1413=""))),"GRR",IF(AND(B1413='Dropdown Answer Key'!$B$12,E1413="Unknown"),"Unknown SL",IF(AND(B1413='Dropdown Answer Key'!$B$13,OR(F1413="Lead",F1413="U, May have L",F1413="COM",F1413="")),"Lead",IF(AND(B1413='Dropdown Answer Key'!$B$13,OR(AND(F1413="GALV",H1413="Y"),AND(F1413="GALV",H1413="UN"),AND(F1413="GALV",H1413=""))),"GRR",IF(AND(B1413='Dropdown Answer Key'!$B$13,F1413="Unknown"),"Unknown SL",IF(AND(B1413='Dropdown Answer Key'!$B$14,OR(E1413="Lead",E1413="U, May have L",E1413="COM",E1413="")),"Lead",IF(AND(B1413='Dropdown Answer Key'!$B$14,OR(F1413="Lead",F1413="U, May have L",F1413="COM",F1413="")),"Lead",IF(AND(B1413='Dropdown Answer Key'!$B$14,OR(AND(E1413="GALV",H1413="Y"),AND(E1413="GALV",H1413="UN"),AND(E1413="GALV",H1413=""),AND(F1413="GALV",H1413="Y"),AND(F1413="GALV",H1413="UN"),AND(F1413="GALV",H1413=""),AND(F1413="GALV",I1413="Y"),AND(F1413="GALV",I1413="UN"),AND(F1413="GALV",I1413=""))),"GRR",IF(AND(B1413='Dropdown Answer Key'!$B$14,OR(E1413="Unknown",F1413="Unknown")),"Unknown SL","Non Lead")))))))))))</f>
        <v>ERROR</v>
      </c>
      <c r="T1413" s="122" t="str">
        <f>IF(OR(M1413="",Q1413="",S1413="ERROR"),"BLANK",IF((AND(M1413='Dropdown Answer Key'!$B$25,OR('Service Line Inventory'!S1413="Lead",S1413="Unknown SL"))),"Tier 1",IF(AND('Service Line Inventory'!M1413='Dropdown Answer Key'!$B$26,OR('Service Line Inventory'!S1413="Lead",S1413="Unknown SL")),"Tier 2",IF(AND('Service Line Inventory'!M1413='Dropdown Answer Key'!$B$27,OR('Service Line Inventory'!S1413="Lead",S1413="Unknown SL")),"Tier 2",IF('Service Line Inventory'!S1413="GRR","Tier 3",IF((AND('Service Line Inventory'!M1413='Dropdown Answer Key'!$B$25,'Service Line Inventory'!Q1413='Dropdown Answer Key'!$M$25,O1413='Dropdown Answer Key'!$G$27,'Service Line Inventory'!P1413='Dropdown Answer Key'!$J$27,S1413="Non Lead")),"Tier 4",IF((AND('Service Line Inventory'!M1413='Dropdown Answer Key'!$B$25,'Service Line Inventory'!Q1413='Dropdown Answer Key'!$M$25,O1413='Dropdown Answer Key'!$G$27,S1413="Non Lead")),"Tier 4",IF((AND('Service Line Inventory'!M1413='Dropdown Answer Key'!$B$25,'Service Line Inventory'!Q1413='Dropdown Answer Key'!$M$25,'Service Line Inventory'!P1413='Dropdown Answer Key'!$J$27,S1413="Non Lead")),"Tier 4","Tier 5"))))))))</f>
        <v>BLANK</v>
      </c>
      <c r="U1413" s="123" t="str">
        <f t="shared" si="85"/>
        <v>ERROR</v>
      </c>
      <c r="V1413" s="122" t="str">
        <f t="shared" si="86"/>
        <v>ERROR</v>
      </c>
      <c r="W1413" s="122" t="str">
        <f t="shared" si="87"/>
        <v>NO</v>
      </c>
      <c r="X1413" s="116"/>
      <c r="Y1413" s="105"/>
      <c r="Z1413" s="85"/>
    </row>
    <row r="1414" spans="1:26">
      <c r="A1414" s="80"/>
      <c r="B1414" s="80"/>
      <c r="C1414" s="111"/>
      <c r="D1414" s="81"/>
      <c r="E1414" s="111"/>
      <c r="F1414" s="111"/>
      <c r="G1414" s="113"/>
      <c r="H1414" s="101"/>
      <c r="I1414" s="81"/>
      <c r="J1414" s="82"/>
      <c r="K1414" s="81"/>
      <c r="L1414" s="101" t="str">
        <f t="shared" si="84"/>
        <v>ERROR</v>
      </c>
      <c r="M1414" s="117"/>
      <c r="N1414" s="81"/>
      <c r="O1414" s="81"/>
      <c r="P1414" s="81"/>
      <c r="Q1414" s="80"/>
      <c r="R1414" s="81"/>
      <c r="S1414" s="106" t="str">
        <f>IF(OR(B1414="",$C$3="",$G$3=""),"ERROR",IF(AND(B1414='Dropdown Answer Key'!$B$12,OR(E1414="Lead",E1414="U, May have L",E1414="COM",E1414="")),"Lead",IF(AND(B1414='Dropdown Answer Key'!$B$12,OR(AND(E1414="GALV",H1414="Y"),AND(E1414="GALV",H1414="UN"),AND(E1414="GALV",H1414=""))),"GRR",IF(AND(B1414='Dropdown Answer Key'!$B$12,E1414="Unknown"),"Unknown SL",IF(AND(B1414='Dropdown Answer Key'!$B$13,OR(F1414="Lead",F1414="U, May have L",F1414="COM",F1414="")),"Lead",IF(AND(B1414='Dropdown Answer Key'!$B$13,OR(AND(F1414="GALV",H1414="Y"),AND(F1414="GALV",H1414="UN"),AND(F1414="GALV",H1414=""))),"GRR",IF(AND(B1414='Dropdown Answer Key'!$B$13,F1414="Unknown"),"Unknown SL",IF(AND(B1414='Dropdown Answer Key'!$B$14,OR(E1414="Lead",E1414="U, May have L",E1414="COM",E1414="")),"Lead",IF(AND(B1414='Dropdown Answer Key'!$B$14,OR(F1414="Lead",F1414="U, May have L",F1414="COM",F1414="")),"Lead",IF(AND(B1414='Dropdown Answer Key'!$B$14,OR(AND(E1414="GALV",H1414="Y"),AND(E1414="GALV",H1414="UN"),AND(E1414="GALV",H1414=""),AND(F1414="GALV",H1414="Y"),AND(F1414="GALV",H1414="UN"),AND(F1414="GALV",H1414=""),AND(F1414="GALV",I1414="Y"),AND(F1414="GALV",I1414="UN"),AND(F1414="GALV",I1414=""))),"GRR",IF(AND(B1414='Dropdown Answer Key'!$B$14,OR(E1414="Unknown",F1414="Unknown")),"Unknown SL","Non Lead")))))))))))</f>
        <v>ERROR</v>
      </c>
      <c r="T1414" s="83" t="str">
        <f>IF(OR(M1414="",Q1414="",S1414="ERROR"),"BLANK",IF((AND(M1414='Dropdown Answer Key'!$B$25,OR('Service Line Inventory'!S1414="Lead",S1414="Unknown SL"))),"Tier 1",IF(AND('Service Line Inventory'!M1414='Dropdown Answer Key'!$B$26,OR('Service Line Inventory'!S1414="Lead",S1414="Unknown SL")),"Tier 2",IF(AND('Service Line Inventory'!M1414='Dropdown Answer Key'!$B$27,OR('Service Line Inventory'!S1414="Lead",S1414="Unknown SL")),"Tier 2",IF('Service Line Inventory'!S1414="GRR","Tier 3",IF((AND('Service Line Inventory'!M1414='Dropdown Answer Key'!$B$25,'Service Line Inventory'!Q1414='Dropdown Answer Key'!$M$25,O1414='Dropdown Answer Key'!$G$27,'Service Line Inventory'!P1414='Dropdown Answer Key'!$J$27,S1414="Non Lead")),"Tier 4",IF((AND('Service Line Inventory'!M1414='Dropdown Answer Key'!$B$25,'Service Line Inventory'!Q1414='Dropdown Answer Key'!$M$25,O1414='Dropdown Answer Key'!$G$27,S1414="Non Lead")),"Tier 4",IF((AND('Service Line Inventory'!M1414='Dropdown Answer Key'!$B$25,'Service Line Inventory'!Q1414='Dropdown Answer Key'!$M$25,'Service Line Inventory'!P1414='Dropdown Answer Key'!$J$27,S1414="Non Lead")),"Tier 4","Tier 5"))))))))</f>
        <v>BLANK</v>
      </c>
      <c r="U1414" s="109" t="str">
        <f t="shared" si="85"/>
        <v>ERROR</v>
      </c>
      <c r="V1414" s="83" t="str">
        <f t="shared" si="86"/>
        <v>ERROR</v>
      </c>
      <c r="W1414" s="83" t="str">
        <f t="shared" si="87"/>
        <v>NO</v>
      </c>
      <c r="X1414" s="115"/>
      <c r="Y1414" s="84"/>
      <c r="Z1414" s="85"/>
    </row>
    <row r="1415" spans="1:26">
      <c r="A1415" s="89"/>
      <c r="B1415" s="90"/>
      <c r="C1415" s="112"/>
      <c r="D1415" s="90"/>
      <c r="E1415" s="112"/>
      <c r="F1415" s="112"/>
      <c r="G1415" s="114"/>
      <c r="H1415" s="102"/>
      <c r="I1415" s="90"/>
      <c r="J1415" s="91"/>
      <c r="K1415" s="90"/>
      <c r="L1415" s="102" t="str">
        <f t="shared" si="84"/>
        <v>ERROR</v>
      </c>
      <c r="M1415" s="118"/>
      <c r="N1415" s="90"/>
      <c r="O1415" s="90"/>
      <c r="P1415" s="90"/>
      <c r="Q1415" s="89"/>
      <c r="R1415" s="90"/>
      <c r="S1415" s="121" t="str">
        <f>IF(OR(B1415="",$C$3="",$G$3=""),"ERROR",IF(AND(B1415='Dropdown Answer Key'!$B$12,OR(E1415="Lead",E1415="U, May have L",E1415="COM",E1415="")),"Lead",IF(AND(B1415='Dropdown Answer Key'!$B$12,OR(AND(E1415="GALV",H1415="Y"),AND(E1415="GALV",H1415="UN"),AND(E1415="GALV",H1415=""))),"GRR",IF(AND(B1415='Dropdown Answer Key'!$B$12,E1415="Unknown"),"Unknown SL",IF(AND(B1415='Dropdown Answer Key'!$B$13,OR(F1415="Lead",F1415="U, May have L",F1415="COM",F1415="")),"Lead",IF(AND(B1415='Dropdown Answer Key'!$B$13,OR(AND(F1415="GALV",H1415="Y"),AND(F1415="GALV",H1415="UN"),AND(F1415="GALV",H1415=""))),"GRR",IF(AND(B1415='Dropdown Answer Key'!$B$13,F1415="Unknown"),"Unknown SL",IF(AND(B1415='Dropdown Answer Key'!$B$14,OR(E1415="Lead",E1415="U, May have L",E1415="COM",E1415="")),"Lead",IF(AND(B1415='Dropdown Answer Key'!$B$14,OR(F1415="Lead",F1415="U, May have L",F1415="COM",F1415="")),"Lead",IF(AND(B1415='Dropdown Answer Key'!$B$14,OR(AND(E1415="GALV",H1415="Y"),AND(E1415="GALV",H1415="UN"),AND(E1415="GALV",H1415=""),AND(F1415="GALV",H1415="Y"),AND(F1415="GALV",H1415="UN"),AND(F1415="GALV",H1415=""),AND(F1415="GALV",I1415="Y"),AND(F1415="GALV",I1415="UN"),AND(F1415="GALV",I1415=""))),"GRR",IF(AND(B1415='Dropdown Answer Key'!$B$14,OR(E1415="Unknown",F1415="Unknown")),"Unknown SL","Non Lead")))))))))))</f>
        <v>ERROR</v>
      </c>
      <c r="T1415" s="122" t="str">
        <f>IF(OR(M1415="",Q1415="",S1415="ERROR"),"BLANK",IF((AND(M1415='Dropdown Answer Key'!$B$25,OR('Service Line Inventory'!S1415="Lead",S1415="Unknown SL"))),"Tier 1",IF(AND('Service Line Inventory'!M1415='Dropdown Answer Key'!$B$26,OR('Service Line Inventory'!S1415="Lead",S1415="Unknown SL")),"Tier 2",IF(AND('Service Line Inventory'!M1415='Dropdown Answer Key'!$B$27,OR('Service Line Inventory'!S1415="Lead",S1415="Unknown SL")),"Tier 2",IF('Service Line Inventory'!S1415="GRR","Tier 3",IF((AND('Service Line Inventory'!M1415='Dropdown Answer Key'!$B$25,'Service Line Inventory'!Q1415='Dropdown Answer Key'!$M$25,O1415='Dropdown Answer Key'!$G$27,'Service Line Inventory'!P1415='Dropdown Answer Key'!$J$27,S1415="Non Lead")),"Tier 4",IF((AND('Service Line Inventory'!M1415='Dropdown Answer Key'!$B$25,'Service Line Inventory'!Q1415='Dropdown Answer Key'!$M$25,O1415='Dropdown Answer Key'!$G$27,S1415="Non Lead")),"Tier 4",IF((AND('Service Line Inventory'!M1415='Dropdown Answer Key'!$B$25,'Service Line Inventory'!Q1415='Dropdown Answer Key'!$M$25,'Service Line Inventory'!P1415='Dropdown Answer Key'!$J$27,S1415="Non Lead")),"Tier 4","Tier 5"))))))))</f>
        <v>BLANK</v>
      </c>
      <c r="U1415" s="123" t="str">
        <f t="shared" si="85"/>
        <v>ERROR</v>
      </c>
      <c r="V1415" s="122" t="str">
        <f t="shared" si="86"/>
        <v>ERROR</v>
      </c>
      <c r="W1415" s="122" t="str">
        <f t="shared" si="87"/>
        <v>NO</v>
      </c>
      <c r="X1415" s="116"/>
      <c r="Y1415" s="105"/>
      <c r="Z1415" s="85"/>
    </row>
    <row r="1416" spans="1:26">
      <c r="A1416" s="80"/>
      <c r="B1416" s="80"/>
      <c r="C1416" s="111"/>
      <c r="D1416" s="81"/>
      <c r="E1416" s="111"/>
      <c r="F1416" s="111"/>
      <c r="G1416" s="113"/>
      <c r="H1416" s="101"/>
      <c r="I1416" s="81"/>
      <c r="J1416" s="82"/>
      <c r="K1416" s="81"/>
      <c r="L1416" s="101" t="str">
        <f t="shared" ref="L1416:L1479" si="88">S1416</f>
        <v>ERROR</v>
      </c>
      <c r="M1416" s="117"/>
      <c r="N1416" s="81"/>
      <c r="O1416" s="81"/>
      <c r="P1416" s="81"/>
      <c r="Q1416" s="80"/>
      <c r="R1416" s="81"/>
      <c r="S1416" s="106" t="str">
        <f>IF(OR(B1416="",$C$3="",$G$3=""),"ERROR",IF(AND(B1416='Dropdown Answer Key'!$B$12,OR(E1416="Lead",E1416="U, May have L",E1416="COM",E1416="")),"Lead",IF(AND(B1416='Dropdown Answer Key'!$B$12,OR(AND(E1416="GALV",H1416="Y"),AND(E1416="GALV",H1416="UN"),AND(E1416="GALV",H1416=""))),"GRR",IF(AND(B1416='Dropdown Answer Key'!$B$12,E1416="Unknown"),"Unknown SL",IF(AND(B1416='Dropdown Answer Key'!$B$13,OR(F1416="Lead",F1416="U, May have L",F1416="COM",F1416="")),"Lead",IF(AND(B1416='Dropdown Answer Key'!$B$13,OR(AND(F1416="GALV",H1416="Y"),AND(F1416="GALV",H1416="UN"),AND(F1416="GALV",H1416=""))),"GRR",IF(AND(B1416='Dropdown Answer Key'!$B$13,F1416="Unknown"),"Unknown SL",IF(AND(B1416='Dropdown Answer Key'!$B$14,OR(E1416="Lead",E1416="U, May have L",E1416="COM",E1416="")),"Lead",IF(AND(B1416='Dropdown Answer Key'!$B$14,OR(F1416="Lead",F1416="U, May have L",F1416="COM",F1416="")),"Lead",IF(AND(B1416='Dropdown Answer Key'!$B$14,OR(AND(E1416="GALV",H1416="Y"),AND(E1416="GALV",H1416="UN"),AND(E1416="GALV",H1416=""),AND(F1416="GALV",H1416="Y"),AND(F1416="GALV",H1416="UN"),AND(F1416="GALV",H1416=""),AND(F1416="GALV",I1416="Y"),AND(F1416="GALV",I1416="UN"),AND(F1416="GALV",I1416=""))),"GRR",IF(AND(B1416='Dropdown Answer Key'!$B$14,OR(E1416="Unknown",F1416="Unknown")),"Unknown SL","Non Lead")))))))))))</f>
        <v>ERROR</v>
      </c>
      <c r="T1416" s="83" t="str">
        <f>IF(OR(M1416="",Q1416="",S1416="ERROR"),"BLANK",IF((AND(M1416='Dropdown Answer Key'!$B$25,OR('Service Line Inventory'!S1416="Lead",S1416="Unknown SL"))),"Tier 1",IF(AND('Service Line Inventory'!M1416='Dropdown Answer Key'!$B$26,OR('Service Line Inventory'!S1416="Lead",S1416="Unknown SL")),"Tier 2",IF(AND('Service Line Inventory'!M1416='Dropdown Answer Key'!$B$27,OR('Service Line Inventory'!S1416="Lead",S1416="Unknown SL")),"Tier 2",IF('Service Line Inventory'!S1416="GRR","Tier 3",IF((AND('Service Line Inventory'!M1416='Dropdown Answer Key'!$B$25,'Service Line Inventory'!Q1416='Dropdown Answer Key'!$M$25,O1416='Dropdown Answer Key'!$G$27,'Service Line Inventory'!P1416='Dropdown Answer Key'!$J$27,S1416="Non Lead")),"Tier 4",IF((AND('Service Line Inventory'!M1416='Dropdown Answer Key'!$B$25,'Service Line Inventory'!Q1416='Dropdown Answer Key'!$M$25,O1416='Dropdown Answer Key'!$G$27,S1416="Non Lead")),"Tier 4",IF((AND('Service Line Inventory'!M1416='Dropdown Answer Key'!$B$25,'Service Line Inventory'!Q1416='Dropdown Answer Key'!$M$25,'Service Line Inventory'!P1416='Dropdown Answer Key'!$J$27,S1416="Non Lead")),"Tier 4","Tier 5"))))))))</f>
        <v>BLANK</v>
      </c>
      <c r="U1416" s="109" t="str">
        <f t="shared" si="85"/>
        <v>ERROR</v>
      </c>
      <c r="V1416" s="83" t="str">
        <f t="shared" si="86"/>
        <v>ERROR</v>
      </c>
      <c r="W1416" s="83" t="str">
        <f t="shared" si="87"/>
        <v>NO</v>
      </c>
      <c r="X1416" s="115"/>
      <c r="Y1416" s="84"/>
      <c r="Z1416" s="85"/>
    </row>
    <row r="1417" spans="1:26">
      <c r="A1417" s="89"/>
      <c r="B1417" s="90"/>
      <c r="C1417" s="112"/>
      <c r="D1417" s="90"/>
      <c r="E1417" s="112"/>
      <c r="F1417" s="112"/>
      <c r="G1417" s="114"/>
      <c r="H1417" s="102"/>
      <c r="I1417" s="90"/>
      <c r="J1417" s="91"/>
      <c r="K1417" s="90"/>
      <c r="L1417" s="102" t="str">
        <f t="shared" si="88"/>
        <v>ERROR</v>
      </c>
      <c r="M1417" s="118"/>
      <c r="N1417" s="90"/>
      <c r="O1417" s="90"/>
      <c r="P1417" s="90"/>
      <c r="Q1417" s="89"/>
      <c r="R1417" s="90"/>
      <c r="S1417" s="121" t="str">
        <f>IF(OR(B1417="",$C$3="",$G$3=""),"ERROR",IF(AND(B1417='Dropdown Answer Key'!$B$12,OR(E1417="Lead",E1417="U, May have L",E1417="COM",E1417="")),"Lead",IF(AND(B1417='Dropdown Answer Key'!$B$12,OR(AND(E1417="GALV",H1417="Y"),AND(E1417="GALV",H1417="UN"),AND(E1417="GALV",H1417=""))),"GRR",IF(AND(B1417='Dropdown Answer Key'!$B$12,E1417="Unknown"),"Unknown SL",IF(AND(B1417='Dropdown Answer Key'!$B$13,OR(F1417="Lead",F1417="U, May have L",F1417="COM",F1417="")),"Lead",IF(AND(B1417='Dropdown Answer Key'!$B$13,OR(AND(F1417="GALV",H1417="Y"),AND(F1417="GALV",H1417="UN"),AND(F1417="GALV",H1417=""))),"GRR",IF(AND(B1417='Dropdown Answer Key'!$B$13,F1417="Unknown"),"Unknown SL",IF(AND(B1417='Dropdown Answer Key'!$B$14,OR(E1417="Lead",E1417="U, May have L",E1417="COM",E1417="")),"Lead",IF(AND(B1417='Dropdown Answer Key'!$B$14,OR(F1417="Lead",F1417="U, May have L",F1417="COM",F1417="")),"Lead",IF(AND(B1417='Dropdown Answer Key'!$B$14,OR(AND(E1417="GALV",H1417="Y"),AND(E1417="GALV",H1417="UN"),AND(E1417="GALV",H1417=""),AND(F1417="GALV",H1417="Y"),AND(F1417="GALV",H1417="UN"),AND(F1417="GALV",H1417=""),AND(F1417="GALV",I1417="Y"),AND(F1417="GALV",I1417="UN"),AND(F1417="GALV",I1417=""))),"GRR",IF(AND(B1417='Dropdown Answer Key'!$B$14,OR(E1417="Unknown",F1417="Unknown")),"Unknown SL","Non Lead")))))))))))</f>
        <v>ERROR</v>
      </c>
      <c r="T1417" s="122" t="str">
        <f>IF(OR(M1417="",Q1417="",S1417="ERROR"),"BLANK",IF((AND(M1417='Dropdown Answer Key'!$B$25,OR('Service Line Inventory'!S1417="Lead",S1417="Unknown SL"))),"Tier 1",IF(AND('Service Line Inventory'!M1417='Dropdown Answer Key'!$B$26,OR('Service Line Inventory'!S1417="Lead",S1417="Unknown SL")),"Tier 2",IF(AND('Service Line Inventory'!M1417='Dropdown Answer Key'!$B$27,OR('Service Line Inventory'!S1417="Lead",S1417="Unknown SL")),"Tier 2",IF('Service Line Inventory'!S1417="GRR","Tier 3",IF((AND('Service Line Inventory'!M1417='Dropdown Answer Key'!$B$25,'Service Line Inventory'!Q1417='Dropdown Answer Key'!$M$25,O1417='Dropdown Answer Key'!$G$27,'Service Line Inventory'!P1417='Dropdown Answer Key'!$J$27,S1417="Non Lead")),"Tier 4",IF((AND('Service Line Inventory'!M1417='Dropdown Answer Key'!$B$25,'Service Line Inventory'!Q1417='Dropdown Answer Key'!$M$25,O1417='Dropdown Answer Key'!$G$27,S1417="Non Lead")),"Tier 4",IF((AND('Service Line Inventory'!M1417='Dropdown Answer Key'!$B$25,'Service Line Inventory'!Q1417='Dropdown Answer Key'!$M$25,'Service Line Inventory'!P1417='Dropdown Answer Key'!$J$27,S1417="Non Lead")),"Tier 4","Tier 5"))))))))</f>
        <v>BLANK</v>
      </c>
      <c r="U1417" s="123" t="str">
        <f t="shared" ref="U1417:U1480" si="89">IF(OR(S1417="LEAD",S1417="GRR",S1417="Unknown SL"),"YES",IF(S1417="ERROR","ERROR","NO"))</f>
        <v>ERROR</v>
      </c>
      <c r="V1417" s="122" t="str">
        <f t="shared" ref="V1417:V1480" si="90">IF((OR(S1417="LEAD",S1417="GRR",S1417="Unknown SL")),"YES",IF(S1417="ERROR","ERROR","NO"))</f>
        <v>ERROR</v>
      </c>
      <c r="W1417" s="122" t="str">
        <f t="shared" ref="W1417:W1480" si="91">IF(V1417="YES","YES","NO")</f>
        <v>NO</v>
      </c>
      <c r="X1417" s="116"/>
      <c r="Y1417" s="105"/>
      <c r="Z1417" s="85"/>
    </row>
    <row r="1418" spans="1:26">
      <c r="A1418" s="80"/>
      <c r="B1418" s="80"/>
      <c r="C1418" s="111"/>
      <c r="D1418" s="81"/>
      <c r="E1418" s="111"/>
      <c r="F1418" s="111"/>
      <c r="G1418" s="113"/>
      <c r="H1418" s="101"/>
      <c r="I1418" s="81"/>
      <c r="J1418" s="82"/>
      <c r="K1418" s="81"/>
      <c r="L1418" s="101" t="str">
        <f t="shared" si="88"/>
        <v>ERROR</v>
      </c>
      <c r="M1418" s="117"/>
      <c r="N1418" s="81"/>
      <c r="O1418" s="81"/>
      <c r="P1418" s="81"/>
      <c r="Q1418" s="80"/>
      <c r="R1418" s="81"/>
      <c r="S1418" s="106" t="str">
        <f>IF(OR(B1418="",$C$3="",$G$3=""),"ERROR",IF(AND(B1418='Dropdown Answer Key'!$B$12,OR(E1418="Lead",E1418="U, May have L",E1418="COM",E1418="")),"Lead",IF(AND(B1418='Dropdown Answer Key'!$B$12,OR(AND(E1418="GALV",H1418="Y"),AND(E1418="GALV",H1418="UN"),AND(E1418="GALV",H1418=""))),"GRR",IF(AND(B1418='Dropdown Answer Key'!$B$12,E1418="Unknown"),"Unknown SL",IF(AND(B1418='Dropdown Answer Key'!$B$13,OR(F1418="Lead",F1418="U, May have L",F1418="COM",F1418="")),"Lead",IF(AND(B1418='Dropdown Answer Key'!$B$13,OR(AND(F1418="GALV",H1418="Y"),AND(F1418="GALV",H1418="UN"),AND(F1418="GALV",H1418=""))),"GRR",IF(AND(B1418='Dropdown Answer Key'!$B$13,F1418="Unknown"),"Unknown SL",IF(AND(B1418='Dropdown Answer Key'!$B$14,OR(E1418="Lead",E1418="U, May have L",E1418="COM",E1418="")),"Lead",IF(AND(B1418='Dropdown Answer Key'!$B$14,OR(F1418="Lead",F1418="U, May have L",F1418="COM",F1418="")),"Lead",IF(AND(B1418='Dropdown Answer Key'!$B$14,OR(AND(E1418="GALV",H1418="Y"),AND(E1418="GALV",H1418="UN"),AND(E1418="GALV",H1418=""),AND(F1418="GALV",H1418="Y"),AND(F1418="GALV",H1418="UN"),AND(F1418="GALV",H1418=""),AND(F1418="GALV",I1418="Y"),AND(F1418="GALV",I1418="UN"),AND(F1418="GALV",I1418=""))),"GRR",IF(AND(B1418='Dropdown Answer Key'!$B$14,OR(E1418="Unknown",F1418="Unknown")),"Unknown SL","Non Lead")))))))))))</f>
        <v>ERROR</v>
      </c>
      <c r="T1418" s="83" t="str">
        <f>IF(OR(M1418="",Q1418="",S1418="ERROR"),"BLANK",IF((AND(M1418='Dropdown Answer Key'!$B$25,OR('Service Line Inventory'!S1418="Lead",S1418="Unknown SL"))),"Tier 1",IF(AND('Service Line Inventory'!M1418='Dropdown Answer Key'!$B$26,OR('Service Line Inventory'!S1418="Lead",S1418="Unknown SL")),"Tier 2",IF(AND('Service Line Inventory'!M1418='Dropdown Answer Key'!$B$27,OR('Service Line Inventory'!S1418="Lead",S1418="Unknown SL")),"Tier 2",IF('Service Line Inventory'!S1418="GRR","Tier 3",IF((AND('Service Line Inventory'!M1418='Dropdown Answer Key'!$B$25,'Service Line Inventory'!Q1418='Dropdown Answer Key'!$M$25,O1418='Dropdown Answer Key'!$G$27,'Service Line Inventory'!P1418='Dropdown Answer Key'!$J$27,S1418="Non Lead")),"Tier 4",IF((AND('Service Line Inventory'!M1418='Dropdown Answer Key'!$B$25,'Service Line Inventory'!Q1418='Dropdown Answer Key'!$M$25,O1418='Dropdown Answer Key'!$G$27,S1418="Non Lead")),"Tier 4",IF((AND('Service Line Inventory'!M1418='Dropdown Answer Key'!$B$25,'Service Line Inventory'!Q1418='Dropdown Answer Key'!$M$25,'Service Line Inventory'!P1418='Dropdown Answer Key'!$J$27,S1418="Non Lead")),"Tier 4","Tier 5"))))))))</f>
        <v>BLANK</v>
      </c>
      <c r="U1418" s="109" t="str">
        <f t="shared" si="89"/>
        <v>ERROR</v>
      </c>
      <c r="V1418" s="83" t="str">
        <f t="shared" si="90"/>
        <v>ERROR</v>
      </c>
      <c r="W1418" s="83" t="str">
        <f t="shared" si="91"/>
        <v>NO</v>
      </c>
      <c r="X1418" s="115"/>
      <c r="Y1418" s="84"/>
      <c r="Z1418" s="85"/>
    </row>
    <row r="1419" spans="1:26">
      <c r="A1419" s="89"/>
      <c r="B1419" s="90"/>
      <c r="C1419" s="112"/>
      <c r="D1419" s="90"/>
      <c r="E1419" s="112"/>
      <c r="F1419" s="112"/>
      <c r="G1419" s="114"/>
      <c r="H1419" s="102"/>
      <c r="I1419" s="90"/>
      <c r="J1419" s="91"/>
      <c r="K1419" s="90"/>
      <c r="L1419" s="102" t="str">
        <f t="shared" si="88"/>
        <v>ERROR</v>
      </c>
      <c r="M1419" s="118"/>
      <c r="N1419" s="90"/>
      <c r="O1419" s="90"/>
      <c r="P1419" s="90"/>
      <c r="Q1419" s="89"/>
      <c r="R1419" s="90"/>
      <c r="S1419" s="121" t="str">
        <f>IF(OR(B1419="",$C$3="",$G$3=""),"ERROR",IF(AND(B1419='Dropdown Answer Key'!$B$12,OR(E1419="Lead",E1419="U, May have L",E1419="COM",E1419="")),"Lead",IF(AND(B1419='Dropdown Answer Key'!$B$12,OR(AND(E1419="GALV",H1419="Y"),AND(E1419="GALV",H1419="UN"),AND(E1419="GALV",H1419=""))),"GRR",IF(AND(B1419='Dropdown Answer Key'!$B$12,E1419="Unknown"),"Unknown SL",IF(AND(B1419='Dropdown Answer Key'!$B$13,OR(F1419="Lead",F1419="U, May have L",F1419="COM",F1419="")),"Lead",IF(AND(B1419='Dropdown Answer Key'!$B$13,OR(AND(F1419="GALV",H1419="Y"),AND(F1419="GALV",H1419="UN"),AND(F1419="GALV",H1419=""))),"GRR",IF(AND(B1419='Dropdown Answer Key'!$B$13,F1419="Unknown"),"Unknown SL",IF(AND(B1419='Dropdown Answer Key'!$B$14,OR(E1419="Lead",E1419="U, May have L",E1419="COM",E1419="")),"Lead",IF(AND(B1419='Dropdown Answer Key'!$B$14,OR(F1419="Lead",F1419="U, May have L",F1419="COM",F1419="")),"Lead",IF(AND(B1419='Dropdown Answer Key'!$B$14,OR(AND(E1419="GALV",H1419="Y"),AND(E1419="GALV",H1419="UN"),AND(E1419="GALV",H1419=""),AND(F1419="GALV",H1419="Y"),AND(F1419="GALV",H1419="UN"),AND(F1419="GALV",H1419=""),AND(F1419="GALV",I1419="Y"),AND(F1419="GALV",I1419="UN"),AND(F1419="GALV",I1419=""))),"GRR",IF(AND(B1419='Dropdown Answer Key'!$B$14,OR(E1419="Unknown",F1419="Unknown")),"Unknown SL","Non Lead")))))))))))</f>
        <v>ERROR</v>
      </c>
      <c r="T1419" s="122" t="str">
        <f>IF(OR(M1419="",Q1419="",S1419="ERROR"),"BLANK",IF((AND(M1419='Dropdown Answer Key'!$B$25,OR('Service Line Inventory'!S1419="Lead",S1419="Unknown SL"))),"Tier 1",IF(AND('Service Line Inventory'!M1419='Dropdown Answer Key'!$B$26,OR('Service Line Inventory'!S1419="Lead",S1419="Unknown SL")),"Tier 2",IF(AND('Service Line Inventory'!M1419='Dropdown Answer Key'!$B$27,OR('Service Line Inventory'!S1419="Lead",S1419="Unknown SL")),"Tier 2",IF('Service Line Inventory'!S1419="GRR","Tier 3",IF((AND('Service Line Inventory'!M1419='Dropdown Answer Key'!$B$25,'Service Line Inventory'!Q1419='Dropdown Answer Key'!$M$25,O1419='Dropdown Answer Key'!$G$27,'Service Line Inventory'!P1419='Dropdown Answer Key'!$J$27,S1419="Non Lead")),"Tier 4",IF((AND('Service Line Inventory'!M1419='Dropdown Answer Key'!$B$25,'Service Line Inventory'!Q1419='Dropdown Answer Key'!$M$25,O1419='Dropdown Answer Key'!$G$27,S1419="Non Lead")),"Tier 4",IF((AND('Service Line Inventory'!M1419='Dropdown Answer Key'!$B$25,'Service Line Inventory'!Q1419='Dropdown Answer Key'!$M$25,'Service Line Inventory'!P1419='Dropdown Answer Key'!$J$27,S1419="Non Lead")),"Tier 4","Tier 5"))))))))</f>
        <v>BLANK</v>
      </c>
      <c r="U1419" s="123" t="str">
        <f t="shared" si="89"/>
        <v>ERROR</v>
      </c>
      <c r="V1419" s="122" t="str">
        <f t="shared" si="90"/>
        <v>ERROR</v>
      </c>
      <c r="W1419" s="122" t="str">
        <f t="shared" si="91"/>
        <v>NO</v>
      </c>
      <c r="X1419" s="116"/>
      <c r="Y1419" s="105"/>
      <c r="Z1419" s="85"/>
    </row>
    <row r="1420" spans="1:26">
      <c r="A1420" s="80"/>
      <c r="B1420" s="80"/>
      <c r="C1420" s="111"/>
      <c r="D1420" s="81"/>
      <c r="E1420" s="111"/>
      <c r="F1420" s="111"/>
      <c r="G1420" s="113"/>
      <c r="H1420" s="101"/>
      <c r="I1420" s="81"/>
      <c r="J1420" s="82"/>
      <c r="K1420" s="81"/>
      <c r="L1420" s="101" t="str">
        <f t="shared" si="88"/>
        <v>ERROR</v>
      </c>
      <c r="M1420" s="117"/>
      <c r="N1420" s="81"/>
      <c r="O1420" s="81"/>
      <c r="P1420" s="81"/>
      <c r="Q1420" s="80"/>
      <c r="R1420" s="81"/>
      <c r="S1420" s="106" t="str">
        <f>IF(OR(B1420="",$C$3="",$G$3=""),"ERROR",IF(AND(B1420='Dropdown Answer Key'!$B$12,OR(E1420="Lead",E1420="U, May have L",E1420="COM",E1420="")),"Lead",IF(AND(B1420='Dropdown Answer Key'!$B$12,OR(AND(E1420="GALV",H1420="Y"),AND(E1420="GALV",H1420="UN"),AND(E1420="GALV",H1420=""))),"GRR",IF(AND(B1420='Dropdown Answer Key'!$B$12,E1420="Unknown"),"Unknown SL",IF(AND(B1420='Dropdown Answer Key'!$B$13,OR(F1420="Lead",F1420="U, May have L",F1420="COM",F1420="")),"Lead",IF(AND(B1420='Dropdown Answer Key'!$B$13,OR(AND(F1420="GALV",H1420="Y"),AND(F1420="GALV",H1420="UN"),AND(F1420="GALV",H1420=""))),"GRR",IF(AND(B1420='Dropdown Answer Key'!$B$13,F1420="Unknown"),"Unknown SL",IF(AND(B1420='Dropdown Answer Key'!$B$14,OR(E1420="Lead",E1420="U, May have L",E1420="COM",E1420="")),"Lead",IF(AND(B1420='Dropdown Answer Key'!$B$14,OR(F1420="Lead",F1420="U, May have L",F1420="COM",F1420="")),"Lead",IF(AND(B1420='Dropdown Answer Key'!$B$14,OR(AND(E1420="GALV",H1420="Y"),AND(E1420="GALV",H1420="UN"),AND(E1420="GALV",H1420=""),AND(F1420="GALV",H1420="Y"),AND(F1420="GALV",H1420="UN"),AND(F1420="GALV",H1420=""),AND(F1420="GALV",I1420="Y"),AND(F1420="GALV",I1420="UN"),AND(F1420="GALV",I1420=""))),"GRR",IF(AND(B1420='Dropdown Answer Key'!$B$14,OR(E1420="Unknown",F1420="Unknown")),"Unknown SL","Non Lead")))))))))))</f>
        <v>ERROR</v>
      </c>
      <c r="T1420" s="83" t="str">
        <f>IF(OR(M1420="",Q1420="",S1420="ERROR"),"BLANK",IF((AND(M1420='Dropdown Answer Key'!$B$25,OR('Service Line Inventory'!S1420="Lead",S1420="Unknown SL"))),"Tier 1",IF(AND('Service Line Inventory'!M1420='Dropdown Answer Key'!$B$26,OR('Service Line Inventory'!S1420="Lead",S1420="Unknown SL")),"Tier 2",IF(AND('Service Line Inventory'!M1420='Dropdown Answer Key'!$B$27,OR('Service Line Inventory'!S1420="Lead",S1420="Unknown SL")),"Tier 2",IF('Service Line Inventory'!S1420="GRR","Tier 3",IF((AND('Service Line Inventory'!M1420='Dropdown Answer Key'!$B$25,'Service Line Inventory'!Q1420='Dropdown Answer Key'!$M$25,O1420='Dropdown Answer Key'!$G$27,'Service Line Inventory'!P1420='Dropdown Answer Key'!$J$27,S1420="Non Lead")),"Tier 4",IF((AND('Service Line Inventory'!M1420='Dropdown Answer Key'!$B$25,'Service Line Inventory'!Q1420='Dropdown Answer Key'!$M$25,O1420='Dropdown Answer Key'!$G$27,S1420="Non Lead")),"Tier 4",IF((AND('Service Line Inventory'!M1420='Dropdown Answer Key'!$B$25,'Service Line Inventory'!Q1420='Dropdown Answer Key'!$M$25,'Service Line Inventory'!P1420='Dropdown Answer Key'!$J$27,S1420="Non Lead")),"Tier 4","Tier 5"))))))))</f>
        <v>BLANK</v>
      </c>
      <c r="U1420" s="109" t="str">
        <f t="shared" si="89"/>
        <v>ERROR</v>
      </c>
      <c r="V1420" s="83" t="str">
        <f t="shared" si="90"/>
        <v>ERROR</v>
      </c>
      <c r="W1420" s="83" t="str">
        <f t="shared" si="91"/>
        <v>NO</v>
      </c>
      <c r="X1420" s="115"/>
      <c r="Y1420" s="84"/>
      <c r="Z1420" s="85"/>
    </row>
    <row r="1421" spans="1:26">
      <c r="A1421" s="89"/>
      <c r="B1421" s="90"/>
      <c r="C1421" s="112"/>
      <c r="D1421" s="90"/>
      <c r="E1421" s="112"/>
      <c r="F1421" s="112"/>
      <c r="G1421" s="114"/>
      <c r="H1421" s="102"/>
      <c r="I1421" s="90"/>
      <c r="J1421" s="91"/>
      <c r="K1421" s="90"/>
      <c r="L1421" s="102" t="str">
        <f t="shared" si="88"/>
        <v>ERROR</v>
      </c>
      <c r="M1421" s="118"/>
      <c r="N1421" s="90"/>
      <c r="O1421" s="90"/>
      <c r="P1421" s="90"/>
      <c r="Q1421" s="89"/>
      <c r="R1421" s="90"/>
      <c r="S1421" s="121" t="str">
        <f>IF(OR(B1421="",$C$3="",$G$3=""),"ERROR",IF(AND(B1421='Dropdown Answer Key'!$B$12,OR(E1421="Lead",E1421="U, May have L",E1421="COM",E1421="")),"Lead",IF(AND(B1421='Dropdown Answer Key'!$B$12,OR(AND(E1421="GALV",H1421="Y"),AND(E1421="GALV",H1421="UN"),AND(E1421="GALV",H1421=""))),"GRR",IF(AND(B1421='Dropdown Answer Key'!$B$12,E1421="Unknown"),"Unknown SL",IF(AND(B1421='Dropdown Answer Key'!$B$13,OR(F1421="Lead",F1421="U, May have L",F1421="COM",F1421="")),"Lead",IF(AND(B1421='Dropdown Answer Key'!$B$13,OR(AND(F1421="GALV",H1421="Y"),AND(F1421="GALV",H1421="UN"),AND(F1421="GALV",H1421=""))),"GRR",IF(AND(B1421='Dropdown Answer Key'!$B$13,F1421="Unknown"),"Unknown SL",IF(AND(B1421='Dropdown Answer Key'!$B$14,OR(E1421="Lead",E1421="U, May have L",E1421="COM",E1421="")),"Lead",IF(AND(B1421='Dropdown Answer Key'!$B$14,OR(F1421="Lead",F1421="U, May have L",F1421="COM",F1421="")),"Lead",IF(AND(B1421='Dropdown Answer Key'!$B$14,OR(AND(E1421="GALV",H1421="Y"),AND(E1421="GALV",H1421="UN"),AND(E1421="GALV",H1421=""),AND(F1421="GALV",H1421="Y"),AND(F1421="GALV",H1421="UN"),AND(F1421="GALV",H1421=""),AND(F1421="GALV",I1421="Y"),AND(F1421="GALV",I1421="UN"),AND(F1421="GALV",I1421=""))),"GRR",IF(AND(B1421='Dropdown Answer Key'!$B$14,OR(E1421="Unknown",F1421="Unknown")),"Unknown SL","Non Lead")))))))))))</f>
        <v>ERROR</v>
      </c>
      <c r="T1421" s="122" t="str">
        <f>IF(OR(M1421="",Q1421="",S1421="ERROR"),"BLANK",IF((AND(M1421='Dropdown Answer Key'!$B$25,OR('Service Line Inventory'!S1421="Lead",S1421="Unknown SL"))),"Tier 1",IF(AND('Service Line Inventory'!M1421='Dropdown Answer Key'!$B$26,OR('Service Line Inventory'!S1421="Lead",S1421="Unknown SL")),"Tier 2",IF(AND('Service Line Inventory'!M1421='Dropdown Answer Key'!$B$27,OR('Service Line Inventory'!S1421="Lead",S1421="Unknown SL")),"Tier 2",IF('Service Line Inventory'!S1421="GRR","Tier 3",IF((AND('Service Line Inventory'!M1421='Dropdown Answer Key'!$B$25,'Service Line Inventory'!Q1421='Dropdown Answer Key'!$M$25,O1421='Dropdown Answer Key'!$G$27,'Service Line Inventory'!P1421='Dropdown Answer Key'!$J$27,S1421="Non Lead")),"Tier 4",IF((AND('Service Line Inventory'!M1421='Dropdown Answer Key'!$B$25,'Service Line Inventory'!Q1421='Dropdown Answer Key'!$M$25,O1421='Dropdown Answer Key'!$G$27,S1421="Non Lead")),"Tier 4",IF((AND('Service Line Inventory'!M1421='Dropdown Answer Key'!$B$25,'Service Line Inventory'!Q1421='Dropdown Answer Key'!$M$25,'Service Line Inventory'!P1421='Dropdown Answer Key'!$J$27,S1421="Non Lead")),"Tier 4","Tier 5"))))))))</f>
        <v>BLANK</v>
      </c>
      <c r="U1421" s="123" t="str">
        <f t="shared" si="89"/>
        <v>ERROR</v>
      </c>
      <c r="V1421" s="122" t="str">
        <f t="shared" si="90"/>
        <v>ERROR</v>
      </c>
      <c r="W1421" s="122" t="str">
        <f t="shared" si="91"/>
        <v>NO</v>
      </c>
      <c r="X1421" s="116"/>
      <c r="Y1421" s="105"/>
      <c r="Z1421" s="85"/>
    </row>
    <row r="1422" spans="1:26">
      <c r="A1422" s="80"/>
      <c r="B1422" s="80"/>
      <c r="C1422" s="111"/>
      <c r="D1422" s="81"/>
      <c r="E1422" s="111"/>
      <c r="F1422" s="111"/>
      <c r="G1422" s="113"/>
      <c r="H1422" s="101"/>
      <c r="I1422" s="81"/>
      <c r="J1422" s="82"/>
      <c r="K1422" s="81"/>
      <c r="L1422" s="101" t="str">
        <f t="shared" si="88"/>
        <v>ERROR</v>
      </c>
      <c r="M1422" s="117"/>
      <c r="N1422" s="81"/>
      <c r="O1422" s="81"/>
      <c r="P1422" s="81"/>
      <c r="Q1422" s="80"/>
      <c r="R1422" s="81"/>
      <c r="S1422" s="106" t="str">
        <f>IF(OR(B1422="",$C$3="",$G$3=""),"ERROR",IF(AND(B1422='Dropdown Answer Key'!$B$12,OR(E1422="Lead",E1422="U, May have L",E1422="COM",E1422="")),"Lead",IF(AND(B1422='Dropdown Answer Key'!$B$12,OR(AND(E1422="GALV",H1422="Y"),AND(E1422="GALV",H1422="UN"),AND(E1422="GALV",H1422=""))),"GRR",IF(AND(B1422='Dropdown Answer Key'!$B$12,E1422="Unknown"),"Unknown SL",IF(AND(B1422='Dropdown Answer Key'!$B$13,OR(F1422="Lead",F1422="U, May have L",F1422="COM",F1422="")),"Lead",IF(AND(B1422='Dropdown Answer Key'!$B$13,OR(AND(F1422="GALV",H1422="Y"),AND(F1422="GALV",H1422="UN"),AND(F1422="GALV",H1422=""))),"GRR",IF(AND(B1422='Dropdown Answer Key'!$B$13,F1422="Unknown"),"Unknown SL",IF(AND(B1422='Dropdown Answer Key'!$B$14,OR(E1422="Lead",E1422="U, May have L",E1422="COM",E1422="")),"Lead",IF(AND(B1422='Dropdown Answer Key'!$B$14,OR(F1422="Lead",F1422="U, May have L",F1422="COM",F1422="")),"Lead",IF(AND(B1422='Dropdown Answer Key'!$B$14,OR(AND(E1422="GALV",H1422="Y"),AND(E1422="GALV",H1422="UN"),AND(E1422="GALV",H1422=""),AND(F1422="GALV",H1422="Y"),AND(F1422="GALV",H1422="UN"),AND(F1422="GALV",H1422=""),AND(F1422="GALV",I1422="Y"),AND(F1422="GALV",I1422="UN"),AND(F1422="GALV",I1422=""))),"GRR",IF(AND(B1422='Dropdown Answer Key'!$B$14,OR(E1422="Unknown",F1422="Unknown")),"Unknown SL","Non Lead")))))))))))</f>
        <v>ERROR</v>
      </c>
      <c r="T1422" s="83" t="str">
        <f>IF(OR(M1422="",Q1422="",S1422="ERROR"),"BLANK",IF((AND(M1422='Dropdown Answer Key'!$B$25,OR('Service Line Inventory'!S1422="Lead",S1422="Unknown SL"))),"Tier 1",IF(AND('Service Line Inventory'!M1422='Dropdown Answer Key'!$B$26,OR('Service Line Inventory'!S1422="Lead",S1422="Unknown SL")),"Tier 2",IF(AND('Service Line Inventory'!M1422='Dropdown Answer Key'!$B$27,OR('Service Line Inventory'!S1422="Lead",S1422="Unknown SL")),"Tier 2",IF('Service Line Inventory'!S1422="GRR","Tier 3",IF((AND('Service Line Inventory'!M1422='Dropdown Answer Key'!$B$25,'Service Line Inventory'!Q1422='Dropdown Answer Key'!$M$25,O1422='Dropdown Answer Key'!$G$27,'Service Line Inventory'!P1422='Dropdown Answer Key'!$J$27,S1422="Non Lead")),"Tier 4",IF((AND('Service Line Inventory'!M1422='Dropdown Answer Key'!$B$25,'Service Line Inventory'!Q1422='Dropdown Answer Key'!$M$25,O1422='Dropdown Answer Key'!$G$27,S1422="Non Lead")),"Tier 4",IF((AND('Service Line Inventory'!M1422='Dropdown Answer Key'!$B$25,'Service Line Inventory'!Q1422='Dropdown Answer Key'!$M$25,'Service Line Inventory'!P1422='Dropdown Answer Key'!$J$27,S1422="Non Lead")),"Tier 4","Tier 5"))))))))</f>
        <v>BLANK</v>
      </c>
      <c r="U1422" s="109" t="str">
        <f t="shared" si="89"/>
        <v>ERROR</v>
      </c>
      <c r="V1422" s="83" t="str">
        <f t="shared" si="90"/>
        <v>ERROR</v>
      </c>
      <c r="W1422" s="83" t="str">
        <f t="shared" si="91"/>
        <v>NO</v>
      </c>
      <c r="X1422" s="115"/>
      <c r="Y1422" s="84"/>
      <c r="Z1422" s="85"/>
    </row>
    <row r="1423" spans="1:26">
      <c r="A1423" s="89"/>
      <c r="B1423" s="90"/>
      <c r="C1423" s="112"/>
      <c r="D1423" s="90"/>
      <c r="E1423" s="112"/>
      <c r="F1423" s="112"/>
      <c r="G1423" s="114"/>
      <c r="H1423" s="102"/>
      <c r="I1423" s="90"/>
      <c r="J1423" s="91"/>
      <c r="K1423" s="90"/>
      <c r="L1423" s="102" t="str">
        <f t="shared" si="88"/>
        <v>ERROR</v>
      </c>
      <c r="M1423" s="118"/>
      <c r="N1423" s="90"/>
      <c r="O1423" s="90"/>
      <c r="P1423" s="90"/>
      <c r="Q1423" s="89"/>
      <c r="R1423" s="90"/>
      <c r="S1423" s="121" t="str">
        <f>IF(OR(B1423="",$C$3="",$G$3=""),"ERROR",IF(AND(B1423='Dropdown Answer Key'!$B$12,OR(E1423="Lead",E1423="U, May have L",E1423="COM",E1423="")),"Lead",IF(AND(B1423='Dropdown Answer Key'!$B$12,OR(AND(E1423="GALV",H1423="Y"),AND(E1423="GALV",H1423="UN"),AND(E1423="GALV",H1423=""))),"GRR",IF(AND(B1423='Dropdown Answer Key'!$B$12,E1423="Unknown"),"Unknown SL",IF(AND(B1423='Dropdown Answer Key'!$B$13,OR(F1423="Lead",F1423="U, May have L",F1423="COM",F1423="")),"Lead",IF(AND(B1423='Dropdown Answer Key'!$B$13,OR(AND(F1423="GALV",H1423="Y"),AND(F1423="GALV",H1423="UN"),AND(F1423="GALV",H1423=""))),"GRR",IF(AND(B1423='Dropdown Answer Key'!$B$13,F1423="Unknown"),"Unknown SL",IF(AND(B1423='Dropdown Answer Key'!$B$14,OR(E1423="Lead",E1423="U, May have L",E1423="COM",E1423="")),"Lead",IF(AND(B1423='Dropdown Answer Key'!$B$14,OR(F1423="Lead",F1423="U, May have L",F1423="COM",F1423="")),"Lead",IF(AND(B1423='Dropdown Answer Key'!$B$14,OR(AND(E1423="GALV",H1423="Y"),AND(E1423="GALV",H1423="UN"),AND(E1423="GALV",H1423=""),AND(F1423="GALV",H1423="Y"),AND(F1423="GALV",H1423="UN"),AND(F1423="GALV",H1423=""),AND(F1423="GALV",I1423="Y"),AND(F1423="GALV",I1423="UN"),AND(F1423="GALV",I1423=""))),"GRR",IF(AND(B1423='Dropdown Answer Key'!$B$14,OR(E1423="Unknown",F1423="Unknown")),"Unknown SL","Non Lead")))))))))))</f>
        <v>ERROR</v>
      </c>
      <c r="T1423" s="122" t="str">
        <f>IF(OR(M1423="",Q1423="",S1423="ERROR"),"BLANK",IF((AND(M1423='Dropdown Answer Key'!$B$25,OR('Service Line Inventory'!S1423="Lead",S1423="Unknown SL"))),"Tier 1",IF(AND('Service Line Inventory'!M1423='Dropdown Answer Key'!$B$26,OR('Service Line Inventory'!S1423="Lead",S1423="Unknown SL")),"Tier 2",IF(AND('Service Line Inventory'!M1423='Dropdown Answer Key'!$B$27,OR('Service Line Inventory'!S1423="Lead",S1423="Unknown SL")),"Tier 2",IF('Service Line Inventory'!S1423="GRR","Tier 3",IF((AND('Service Line Inventory'!M1423='Dropdown Answer Key'!$B$25,'Service Line Inventory'!Q1423='Dropdown Answer Key'!$M$25,O1423='Dropdown Answer Key'!$G$27,'Service Line Inventory'!P1423='Dropdown Answer Key'!$J$27,S1423="Non Lead")),"Tier 4",IF((AND('Service Line Inventory'!M1423='Dropdown Answer Key'!$B$25,'Service Line Inventory'!Q1423='Dropdown Answer Key'!$M$25,O1423='Dropdown Answer Key'!$G$27,S1423="Non Lead")),"Tier 4",IF((AND('Service Line Inventory'!M1423='Dropdown Answer Key'!$B$25,'Service Line Inventory'!Q1423='Dropdown Answer Key'!$M$25,'Service Line Inventory'!P1423='Dropdown Answer Key'!$J$27,S1423="Non Lead")),"Tier 4","Tier 5"))))))))</f>
        <v>BLANK</v>
      </c>
      <c r="U1423" s="123" t="str">
        <f t="shared" si="89"/>
        <v>ERROR</v>
      </c>
      <c r="V1423" s="122" t="str">
        <f t="shared" si="90"/>
        <v>ERROR</v>
      </c>
      <c r="W1423" s="122" t="str">
        <f t="shared" si="91"/>
        <v>NO</v>
      </c>
      <c r="X1423" s="116"/>
      <c r="Y1423" s="105"/>
      <c r="Z1423" s="85"/>
    </row>
    <row r="1424" spans="1:26">
      <c r="A1424" s="80"/>
      <c r="B1424" s="80"/>
      <c r="C1424" s="111"/>
      <c r="D1424" s="81"/>
      <c r="E1424" s="111"/>
      <c r="F1424" s="111"/>
      <c r="G1424" s="113"/>
      <c r="H1424" s="101"/>
      <c r="I1424" s="81"/>
      <c r="J1424" s="82"/>
      <c r="K1424" s="81"/>
      <c r="L1424" s="101" t="str">
        <f t="shared" si="88"/>
        <v>ERROR</v>
      </c>
      <c r="M1424" s="117"/>
      <c r="N1424" s="81"/>
      <c r="O1424" s="81"/>
      <c r="P1424" s="81"/>
      <c r="Q1424" s="80"/>
      <c r="R1424" s="81"/>
      <c r="S1424" s="106" t="str">
        <f>IF(OR(B1424="",$C$3="",$G$3=""),"ERROR",IF(AND(B1424='Dropdown Answer Key'!$B$12,OR(E1424="Lead",E1424="U, May have L",E1424="COM",E1424="")),"Lead",IF(AND(B1424='Dropdown Answer Key'!$B$12,OR(AND(E1424="GALV",H1424="Y"),AND(E1424="GALV",H1424="UN"),AND(E1424="GALV",H1424=""))),"GRR",IF(AND(B1424='Dropdown Answer Key'!$B$12,E1424="Unknown"),"Unknown SL",IF(AND(B1424='Dropdown Answer Key'!$B$13,OR(F1424="Lead",F1424="U, May have L",F1424="COM",F1424="")),"Lead",IF(AND(B1424='Dropdown Answer Key'!$B$13,OR(AND(F1424="GALV",H1424="Y"),AND(F1424="GALV",H1424="UN"),AND(F1424="GALV",H1424=""))),"GRR",IF(AND(B1424='Dropdown Answer Key'!$B$13,F1424="Unknown"),"Unknown SL",IF(AND(B1424='Dropdown Answer Key'!$B$14,OR(E1424="Lead",E1424="U, May have L",E1424="COM",E1424="")),"Lead",IF(AND(B1424='Dropdown Answer Key'!$B$14,OR(F1424="Lead",F1424="U, May have L",F1424="COM",F1424="")),"Lead",IF(AND(B1424='Dropdown Answer Key'!$B$14,OR(AND(E1424="GALV",H1424="Y"),AND(E1424="GALV",H1424="UN"),AND(E1424="GALV",H1424=""),AND(F1424="GALV",H1424="Y"),AND(F1424="GALV",H1424="UN"),AND(F1424="GALV",H1424=""),AND(F1424="GALV",I1424="Y"),AND(F1424="GALV",I1424="UN"),AND(F1424="GALV",I1424=""))),"GRR",IF(AND(B1424='Dropdown Answer Key'!$B$14,OR(E1424="Unknown",F1424="Unknown")),"Unknown SL","Non Lead")))))))))))</f>
        <v>ERROR</v>
      </c>
      <c r="T1424" s="83" t="str">
        <f>IF(OR(M1424="",Q1424="",S1424="ERROR"),"BLANK",IF((AND(M1424='Dropdown Answer Key'!$B$25,OR('Service Line Inventory'!S1424="Lead",S1424="Unknown SL"))),"Tier 1",IF(AND('Service Line Inventory'!M1424='Dropdown Answer Key'!$B$26,OR('Service Line Inventory'!S1424="Lead",S1424="Unknown SL")),"Tier 2",IF(AND('Service Line Inventory'!M1424='Dropdown Answer Key'!$B$27,OR('Service Line Inventory'!S1424="Lead",S1424="Unknown SL")),"Tier 2",IF('Service Line Inventory'!S1424="GRR","Tier 3",IF((AND('Service Line Inventory'!M1424='Dropdown Answer Key'!$B$25,'Service Line Inventory'!Q1424='Dropdown Answer Key'!$M$25,O1424='Dropdown Answer Key'!$G$27,'Service Line Inventory'!P1424='Dropdown Answer Key'!$J$27,S1424="Non Lead")),"Tier 4",IF((AND('Service Line Inventory'!M1424='Dropdown Answer Key'!$B$25,'Service Line Inventory'!Q1424='Dropdown Answer Key'!$M$25,O1424='Dropdown Answer Key'!$G$27,S1424="Non Lead")),"Tier 4",IF((AND('Service Line Inventory'!M1424='Dropdown Answer Key'!$B$25,'Service Line Inventory'!Q1424='Dropdown Answer Key'!$M$25,'Service Line Inventory'!P1424='Dropdown Answer Key'!$J$27,S1424="Non Lead")),"Tier 4","Tier 5"))))))))</f>
        <v>BLANK</v>
      </c>
      <c r="U1424" s="109" t="str">
        <f t="shared" si="89"/>
        <v>ERROR</v>
      </c>
      <c r="V1424" s="83" t="str">
        <f t="shared" si="90"/>
        <v>ERROR</v>
      </c>
      <c r="W1424" s="83" t="str">
        <f t="shared" si="91"/>
        <v>NO</v>
      </c>
      <c r="X1424" s="115"/>
      <c r="Y1424" s="84"/>
      <c r="Z1424" s="85"/>
    </row>
    <row r="1425" spans="1:26">
      <c r="A1425" s="89"/>
      <c r="B1425" s="90"/>
      <c r="C1425" s="112"/>
      <c r="D1425" s="90"/>
      <c r="E1425" s="112"/>
      <c r="F1425" s="112"/>
      <c r="G1425" s="114"/>
      <c r="H1425" s="102"/>
      <c r="I1425" s="90"/>
      <c r="J1425" s="91"/>
      <c r="K1425" s="90"/>
      <c r="L1425" s="102" t="str">
        <f t="shared" si="88"/>
        <v>ERROR</v>
      </c>
      <c r="M1425" s="118"/>
      <c r="N1425" s="90"/>
      <c r="O1425" s="90"/>
      <c r="P1425" s="90"/>
      <c r="Q1425" s="89"/>
      <c r="R1425" s="90"/>
      <c r="S1425" s="121" t="str">
        <f>IF(OR(B1425="",$C$3="",$G$3=""),"ERROR",IF(AND(B1425='Dropdown Answer Key'!$B$12,OR(E1425="Lead",E1425="U, May have L",E1425="COM",E1425="")),"Lead",IF(AND(B1425='Dropdown Answer Key'!$B$12,OR(AND(E1425="GALV",H1425="Y"),AND(E1425="GALV",H1425="UN"),AND(E1425="GALV",H1425=""))),"GRR",IF(AND(B1425='Dropdown Answer Key'!$B$12,E1425="Unknown"),"Unknown SL",IF(AND(B1425='Dropdown Answer Key'!$B$13,OR(F1425="Lead",F1425="U, May have L",F1425="COM",F1425="")),"Lead",IF(AND(B1425='Dropdown Answer Key'!$B$13,OR(AND(F1425="GALV",H1425="Y"),AND(F1425="GALV",H1425="UN"),AND(F1425="GALV",H1425=""))),"GRR",IF(AND(B1425='Dropdown Answer Key'!$B$13,F1425="Unknown"),"Unknown SL",IF(AND(B1425='Dropdown Answer Key'!$B$14,OR(E1425="Lead",E1425="U, May have L",E1425="COM",E1425="")),"Lead",IF(AND(B1425='Dropdown Answer Key'!$B$14,OR(F1425="Lead",F1425="U, May have L",F1425="COM",F1425="")),"Lead",IF(AND(B1425='Dropdown Answer Key'!$B$14,OR(AND(E1425="GALV",H1425="Y"),AND(E1425="GALV",H1425="UN"),AND(E1425="GALV",H1425=""),AND(F1425="GALV",H1425="Y"),AND(F1425="GALV",H1425="UN"),AND(F1425="GALV",H1425=""),AND(F1425="GALV",I1425="Y"),AND(F1425="GALV",I1425="UN"),AND(F1425="GALV",I1425=""))),"GRR",IF(AND(B1425='Dropdown Answer Key'!$B$14,OR(E1425="Unknown",F1425="Unknown")),"Unknown SL","Non Lead")))))))))))</f>
        <v>ERROR</v>
      </c>
      <c r="T1425" s="122" t="str">
        <f>IF(OR(M1425="",Q1425="",S1425="ERROR"),"BLANK",IF((AND(M1425='Dropdown Answer Key'!$B$25,OR('Service Line Inventory'!S1425="Lead",S1425="Unknown SL"))),"Tier 1",IF(AND('Service Line Inventory'!M1425='Dropdown Answer Key'!$B$26,OR('Service Line Inventory'!S1425="Lead",S1425="Unknown SL")),"Tier 2",IF(AND('Service Line Inventory'!M1425='Dropdown Answer Key'!$B$27,OR('Service Line Inventory'!S1425="Lead",S1425="Unknown SL")),"Tier 2",IF('Service Line Inventory'!S1425="GRR","Tier 3",IF((AND('Service Line Inventory'!M1425='Dropdown Answer Key'!$B$25,'Service Line Inventory'!Q1425='Dropdown Answer Key'!$M$25,O1425='Dropdown Answer Key'!$G$27,'Service Line Inventory'!P1425='Dropdown Answer Key'!$J$27,S1425="Non Lead")),"Tier 4",IF((AND('Service Line Inventory'!M1425='Dropdown Answer Key'!$B$25,'Service Line Inventory'!Q1425='Dropdown Answer Key'!$M$25,O1425='Dropdown Answer Key'!$G$27,S1425="Non Lead")),"Tier 4",IF((AND('Service Line Inventory'!M1425='Dropdown Answer Key'!$B$25,'Service Line Inventory'!Q1425='Dropdown Answer Key'!$M$25,'Service Line Inventory'!P1425='Dropdown Answer Key'!$J$27,S1425="Non Lead")),"Tier 4","Tier 5"))))))))</f>
        <v>BLANK</v>
      </c>
      <c r="U1425" s="123" t="str">
        <f t="shared" si="89"/>
        <v>ERROR</v>
      </c>
      <c r="V1425" s="122" t="str">
        <f t="shared" si="90"/>
        <v>ERROR</v>
      </c>
      <c r="W1425" s="122" t="str">
        <f t="shared" si="91"/>
        <v>NO</v>
      </c>
      <c r="X1425" s="116"/>
      <c r="Y1425" s="105"/>
      <c r="Z1425" s="85"/>
    </row>
    <row r="1426" spans="1:26">
      <c r="A1426" s="80"/>
      <c r="B1426" s="80"/>
      <c r="C1426" s="111"/>
      <c r="D1426" s="81"/>
      <c r="E1426" s="111"/>
      <c r="F1426" s="111"/>
      <c r="G1426" s="113"/>
      <c r="H1426" s="101"/>
      <c r="I1426" s="81"/>
      <c r="J1426" s="82"/>
      <c r="K1426" s="81"/>
      <c r="L1426" s="101" t="str">
        <f t="shared" si="88"/>
        <v>ERROR</v>
      </c>
      <c r="M1426" s="117"/>
      <c r="N1426" s="81"/>
      <c r="O1426" s="81"/>
      <c r="P1426" s="81"/>
      <c r="Q1426" s="80"/>
      <c r="R1426" s="81"/>
      <c r="S1426" s="106" t="str">
        <f>IF(OR(B1426="",$C$3="",$G$3=""),"ERROR",IF(AND(B1426='Dropdown Answer Key'!$B$12,OR(E1426="Lead",E1426="U, May have L",E1426="COM",E1426="")),"Lead",IF(AND(B1426='Dropdown Answer Key'!$B$12,OR(AND(E1426="GALV",H1426="Y"),AND(E1426="GALV",H1426="UN"),AND(E1426="GALV",H1426=""))),"GRR",IF(AND(B1426='Dropdown Answer Key'!$B$12,E1426="Unknown"),"Unknown SL",IF(AND(B1426='Dropdown Answer Key'!$B$13,OR(F1426="Lead",F1426="U, May have L",F1426="COM",F1426="")),"Lead",IF(AND(B1426='Dropdown Answer Key'!$B$13,OR(AND(F1426="GALV",H1426="Y"),AND(F1426="GALV",H1426="UN"),AND(F1426="GALV",H1426=""))),"GRR",IF(AND(B1426='Dropdown Answer Key'!$B$13,F1426="Unknown"),"Unknown SL",IF(AND(B1426='Dropdown Answer Key'!$B$14,OR(E1426="Lead",E1426="U, May have L",E1426="COM",E1426="")),"Lead",IF(AND(B1426='Dropdown Answer Key'!$B$14,OR(F1426="Lead",F1426="U, May have L",F1426="COM",F1426="")),"Lead",IF(AND(B1426='Dropdown Answer Key'!$B$14,OR(AND(E1426="GALV",H1426="Y"),AND(E1426="GALV",H1426="UN"),AND(E1426="GALV",H1426=""),AND(F1426="GALV",H1426="Y"),AND(F1426="GALV",H1426="UN"),AND(F1426="GALV",H1426=""),AND(F1426="GALV",I1426="Y"),AND(F1426="GALV",I1426="UN"),AND(F1426="GALV",I1426=""))),"GRR",IF(AND(B1426='Dropdown Answer Key'!$B$14,OR(E1426="Unknown",F1426="Unknown")),"Unknown SL","Non Lead")))))))))))</f>
        <v>ERROR</v>
      </c>
      <c r="T1426" s="83" t="str">
        <f>IF(OR(M1426="",Q1426="",S1426="ERROR"),"BLANK",IF((AND(M1426='Dropdown Answer Key'!$B$25,OR('Service Line Inventory'!S1426="Lead",S1426="Unknown SL"))),"Tier 1",IF(AND('Service Line Inventory'!M1426='Dropdown Answer Key'!$B$26,OR('Service Line Inventory'!S1426="Lead",S1426="Unknown SL")),"Tier 2",IF(AND('Service Line Inventory'!M1426='Dropdown Answer Key'!$B$27,OR('Service Line Inventory'!S1426="Lead",S1426="Unknown SL")),"Tier 2",IF('Service Line Inventory'!S1426="GRR","Tier 3",IF((AND('Service Line Inventory'!M1426='Dropdown Answer Key'!$B$25,'Service Line Inventory'!Q1426='Dropdown Answer Key'!$M$25,O1426='Dropdown Answer Key'!$G$27,'Service Line Inventory'!P1426='Dropdown Answer Key'!$J$27,S1426="Non Lead")),"Tier 4",IF((AND('Service Line Inventory'!M1426='Dropdown Answer Key'!$B$25,'Service Line Inventory'!Q1426='Dropdown Answer Key'!$M$25,O1426='Dropdown Answer Key'!$G$27,S1426="Non Lead")),"Tier 4",IF((AND('Service Line Inventory'!M1426='Dropdown Answer Key'!$B$25,'Service Line Inventory'!Q1426='Dropdown Answer Key'!$M$25,'Service Line Inventory'!P1426='Dropdown Answer Key'!$J$27,S1426="Non Lead")),"Tier 4","Tier 5"))))))))</f>
        <v>BLANK</v>
      </c>
      <c r="U1426" s="109" t="str">
        <f t="shared" si="89"/>
        <v>ERROR</v>
      </c>
      <c r="V1426" s="83" t="str">
        <f t="shared" si="90"/>
        <v>ERROR</v>
      </c>
      <c r="W1426" s="83" t="str">
        <f t="shared" si="91"/>
        <v>NO</v>
      </c>
      <c r="X1426" s="115"/>
      <c r="Y1426" s="84"/>
      <c r="Z1426" s="85"/>
    </row>
    <row r="1427" spans="1:26">
      <c r="A1427" s="89"/>
      <c r="B1427" s="90"/>
      <c r="C1427" s="112"/>
      <c r="D1427" s="90"/>
      <c r="E1427" s="112"/>
      <c r="F1427" s="112"/>
      <c r="G1427" s="114"/>
      <c r="H1427" s="102"/>
      <c r="I1427" s="90"/>
      <c r="J1427" s="91"/>
      <c r="K1427" s="90"/>
      <c r="L1427" s="102" t="str">
        <f t="shared" si="88"/>
        <v>ERROR</v>
      </c>
      <c r="M1427" s="118"/>
      <c r="N1427" s="90"/>
      <c r="O1427" s="90"/>
      <c r="P1427" s="90"/>
      <c r="Q1427" s="89"/>
      <c r="R1427" s="90"/>
      <c r="S1427" s="121" t="str">
        <f>IF(OR(B1427="",$C$3="",$G$3=""),"ERROR",IF(AND(B1427='Dropdown Answer Key'!$B$12,OR(E1427="Lead",E1427="U, May have L",E1427="COM",E1427="")),"Lead",IF(AND(B1427='Dropdown Answer Key'!$B$12,OR(AND(E1427="GALV",H1427="Y"),AND(E1427="GALV",H1427="UN"),AND(E1427="GALV",H1427=""))),"GRR",IF(AND(B1427='Dropdown Answer Key'!$B$12,E1427="Unknown"),"Unknown SL",IF(AND(B1427='Dropdown Answer Key'!$B$13,OR(F1427="Lead",F1427="U, May have L",F1427="COM",F1427="")),"Lead",IF(AND(B1427='Dropdown Answer Key'!$B$13,OR(AND(F1427="GALV",H1427="Y"),AND(F1427="GALV",H1427="UN"),AND(F1427="GALV",H1427=""))),"GRR",IF(AND(B1427='Dropdown Answer Key'!$B$13,F1427="Unknown"),"Unknown SL",IF(AND(B1427='Dropdown Answer Key'!$B$14,OR(E1427="Lead",E1427="U, May have L",E1427="COM",E1427="")),"Lead",IF(AND(B1427='Dropdown Answer Key'!$B$14,OR(F1427="Lead",F1427="U, May have L",F1427="COM",F1427="")),"Lead",IF(AND(B1427='Dropdown Answer Key'!$B$14,OR(AND(E1427="GALV",H1427="Y"),AND(E1427="GALV",H1427="UN"),AND(E1427="GALV",H1427=""),AND(F1427="GALV",H1427="Y"),AND(F1427="GALV",H1427="UN"),AND(F1427="GALV",H1427=""),AND(F1427="GALV",I1427="Y"),AND(F1427="GALV",I1427="UN"),AND(F1427="GALV",I1427=""))),"GRR",IF(AND(B1427='Dropdown Answer Key'!$B$14,OR(E1427="Unknown",F1427="Unknown")),"Unknown SL","Non Lead")))))))))))</f>
        <v>ERROR</v>
      </c>
      <c r="T1427" s="122" t="str">
        <f>IF(OR(M1427="",Q1427="",S1427="ERROR"),"BLANK",IF((AND(M1427='Dropdown Answer Key'!$B$25,OR('Service Line Inventory'!S1427="Lead",S1427="Unknown SL"))),"Tier 1",IF(AND('Service Line Inventory'!M1427='Dropdown Answer Key'!$B$26,OR('Service Line Inventory'!S1427="Lead",S1427="Unknown SL")),"Tier 2",IF(AND('Service Line Inventory'!M1427='Dropdown Answer Key'!$B$27,OR('Service Line Inventory'!S1427="Lead",S1427="Unknown SL")),"Tier 2",IF('Service Line Inventory'!S1427="GRR","Tier 3",IF((AND('Service Line Inventory'!M1427='Dropdown Answer Key'!$B$25,'Service Line Inventory'!Q1427='Dropdown Answer Key'!$M$25,O1427='Dropdown Answer Key'!$G$27,'Service Line Inventory'!P1427='Dropdown Answer Key'!$J$27,S1427="Non Lead")),"Tier 4",IF((AND('Service Line Inventory'!M1427='Dropdown Answer Key'!$B$25,'Service Line Inventory'!Q1427='Dropdown Answer Key'!$M$25,O1427='Dropdown Answer Key'!$G$27,S1427="Non Lead")),"Tier 4",IF((AND('Service Line Inventory'!M1427='Dropdown Answer Key'!$B$25,'Service Line Inventory'!Q1427='Dropdown Answer Key'!$M$25,'Service Line Inventory'!P1427='Dropdown Answer Key'!$J$27,S1427="Non Lead")),"Tier 4","Tier 5"))))))))</f>
        <v>BLANK</v>
      </c>
      <c r="U1427" s="123" t="str">
        <f t="shared" si="89"/>
        <v>ERROR</v>
      </c>
      <c r="V1427" s="122" t="str">
        <f t="shared" si="90"/>
        <v>ERROR</v>
      </c>
      <c r="W1427" s="122" t="str">
        <f t="shared" si="91"/>
        <v>NO</v>
      </c>
      <c r="X1427" s="116"/>
      <c r="Y1427" s="105"/>
      <c r="Z1427" s="85"/>
    </row>
    <row r="1428" spans="1:26">
      <c r="A1428" s="80"/>
      <c r="B1428" s="80"/>
      <c r="C1428" s="111"/>
      <c r="D1428" s="81"/>
      <c r="E1428" s="111"/>
      <c r="F1428" s="111"/>
      <c r="G1428" s="113"/>
      <c r="H1428" s="101"/>
      <c r="I1428" s="81"/>
      <c r="J1428" s="82"/>
      <c r="K1428" s="81"/>
      <c r="L1428" s="101" t="str">
        <f t="shared" si="88"/>
        <v>ERROR</v>
      </c>
      <c r="M1428" s="117"/>
      <c r="N1428" s="81"/>
      <c r="O1428" s="81"/>
      <c r="P1428" s="81"/>
      <c r="Q1428" s="80"/>
      <c r="R1428" s="81"/>
      <c r="S1428" s="106" t="str">
        <f>IF(OR(B1428="",$C$3="",$G$3=""),"ERROR",IF(AND(B1428='Dropdown Answer Key'!$B$12,OR(E1428="Lead",E1428="U, May have L",E1428="COM",E1428="")),"Lead",IF(AND(B1428='Dropdown Answer Key'!$B$12,OR(AND(E1428="GALV",H1428="Y"),AND(E1428="GALV",H1428="UN"),AND(E1428="GALV",H1428=""))),"GRR",IF(AND(B1428='Dropdown Answer Key'!$B$12,E1428="Unknown"),"Unknown SL",IF(AND(B1428='Dropdown Answer Key'!$B$13,OR(F1428="Lead",F1428="U, May have L",F1428="COM",F1428="")),"Lead",IF(AND(B1428='Dropdown Answer Key'!$B$13,OR(AND(F1428="GALV",H1428="Y"),AND(F1428="GALV",H1428="UN"),AND(F1428="GALV",H1428=""))),"GRR",IF(AND(B1428='Dropdown Answer Key'!$B$13,F1428="Unknown"),"Unknown SL",IF(AND(B1428='Dropdown Answer Key'!$B$14,OR(E1428="Lead",E1428="U, May have L",E1428="COM",E1428="")),"Lead",IF(AND(B1428='Dropdown Answer Key'!$B$14,OR(F1428="Lead",F1428="U, May have L",F1428="COM",F1428="")),"Lead",IF(AND(B1428='Dropdown Answer Key'!$B$14,OR(AND(E1428="GALV",H1428="Y"),AND(E1428="GALV",H1428="UN"),AND(E1428="GALV",H1428=""),AND(F1428="GALV",H1428="Y"),AND(F1428="GALV",H1428="UN"),AND(F1428="GALV",H1428=""),AND(F1428="GALV",I1428="Y"),AND(F1428="GALV",I1428="UN"),AND(F1428="GALV",I1428=""))),"GRR",IF(AND(B1428='Dropdown Answer Key'!$B$14,OR(E1428="Unknown",F1428="Unknown")),"Unknown SL","Non Lead")))))))))))</f>
        <v>ERROR</v>
      </c>
      <c r="T1428" s="83" t="str">
        <f>IF(OR(M1428="",Q1428="",S1428="ERROR"),"BLANK",IF((AND(M1428='Dropdown Answer Key'!$B$25,OR('Service Line Inventory'!S1428="Lead",S1428="Unknown SL"))),"Tier 1",IF(AND('Service Line Inventory'!M1428='Dropdown Answer Key'!$B$26,OR('Service Line Inventory'!S1428="Lead",S1428="Unknown SL")),"Tier 2",IF(AND('Service Line Inventory'!M1428='Dropdown Answer Key'!$B$27,OR('Service Line Inventory'!S1428="Lead",S1428="Unknown SL")),"Tier 2",IF('Service Line Inventory'!S1428="GRR","Tier 3",IF((AND('Service Line Inventory'!M1428='Dropdown Answer Key'!$B$25,'Service Line Inventory'!Q1428='Dropdown Answer Key'!$M$25,O1428='Dropdown Answer Key'!$G$27,'Service Line Inventory'!P1428='Dropdown Answer Key'!$J$27,S1428="Non Lead")),"Tier 4",IF((AND('Service Line Inventory'!M1428='Dropdown Answer Key'!$B$25,'Service Line Inventory'!Q1428='Dropdown Answer Key'!$M$25,O1428='Dropdown Answer Key'!$G$27,S1428="Non Lead")),"Tier 4",IF((AND('Service Line Inventory'!M1428='Dropdown Answer Key'!$B$25,'Service Line Inventory'!Q1428='Dropdown Answer Key'!$M$25,'Service Line Inventory'!P1428='Dropdown Answer Key'!$J$27,S1428="Non Lead")),"Tier 4","Tier 5"))))))))</f>
        <v>BLANK</v>
      </c>
      <c r="U1428" s="109" t="str">
        <f t="shared" si="89"/>
        <v>ERROR</v>
      </c>
      <c r="V1428" s="83" t="str">
        <f t="shared" si="90"/>
        <v>ERROR</v>
      </c>
      <c r="W1428" s="83" t="str">
        <f t="shared" si="91"/>
        <v>NO</v>
      </c>
      <c r="X1428" s="115"/>
      <c r="Y1428" s="84"/>
      <c r="Z1428" s="85"/>
    </row>
    <row r="1429" spans="1:26">
      <c r="A1429" s="89"/>
      <c r="B1429" s="90"/>
      <c r="C1429" s="112"/>
      <c r="D1429" s="90"/>
      <c r="E1429" s="112"/>
      <c r="F1429" s="112"/>
      <c r="G1429" s="114"/>
      <c r="H1429" s="102"/>
      <c r="I1429" s="90"/>
      <c r="J1429" s="91"/>
      <c r="K1429" s="90"/>
      <c r="L1429" s="102" t="str">
        <f t="shared" si="88"/>
        <v>ERROR</v>
      </c>
      <c r="M1429" s="118"/>
      <c r="N1429" s="90"/>
      <c r="O1429" s="90"/>
      <c r="P1429" s="90"/>
      <c r="Q1429" s="89"/>
      <c r="R1429" s="90"/>
      <c r="S1429" s="121" t="str">
        <f>IF(OR(B1429="",$C$3="",$G$3=""),"ERROR",IF(AND(B1429='Dropdown Answer Key'!$B$12,OR(E1429="Lead",E1429="U, May have L",E1429="COM",E1429="")),"Lead",IF(AND(B1429='Dropdown Answer Key'!$B$12,OR(AND(E1429="GALV",H1429="Y"),AND(E1429="GALV",H1429="UN"),AND(E1429="GALV",H1429=""))),"GRR",IF(AND(B1429='Dropdown Answer Key'!$B$12,E1429="Unknown"),"Unknown SL",IF(AND(B1429='Dropdown Answer Key'!$B$13,OR(F1429="Lead",F1429="U, May have L",F1429="COM",F1429="")),"Lead",IF(AND(B1429='Dropdown Answer Key'!$B$13,OR(AND(F1429="GALV",H1429="Y"),AND(F1429="GALV",H1429="UN"),AND(F1429="GALV",H1429=""))),"GRR",IF(AND(B1429='Dropdown Answer Key'!$B$13,F1429="Unknown"),"Unknown SL",IF(AND(B1429='Dropdown Answer Key'!$B$14,OR(E1429="Lead",E1429="U, May have L",E1429="COM",E1429="")),"Lead",IF(AND(B1429='Dropdown Answer Key'!$B$14,OR(F1429="Lead",F1429="U, May have L",F1429="COM",F1429="")),"Lead",IF(AND(B1429='Dropdown Answer Key'!$B$14,OR(AND(E1429="GALV",H1429="Y"),AND(E1429="GALV",H1429="UN"),AND(E1429="GALV",H1429=""),AND(F1429="GALV",H1429="Y"),AND(F1429="GALV",H1429="UN"),AND(F1429="GALV",H1429=""),AND(F1429="GALV",I1429="Y"),AND(F1429="GALV",I1429="UN"),AND(F1429="GALV",I1429=""))),"GRR",IF(AND(B1429='Dropdown Answer Key'!$B$14,OR(E1429="Unknown",F1429="Unknown")),"Unknown SL","Non Lead")))))))))))</f>
        <v>ERROR</v>
      </c>
      <c r="T1429" s="122" t="str">
        <f>IF(OR(M1429="",Q1429="",S1429="ERROR"),"BLANK",IF((AND(M1429='Dropdown Answer Key'!$B$25,OR('Service Line Inventory'!S1429="Lead",S1429="Unknown SL"))),"Tier 1",IF(AND('Service Line Inventory'!M1429='Dropdown Answer Key'!$B$26,OR('Service Line Inventory'!S1429="Lead",S1429="Unknown SL")),"Tier 2",IF(AND('Service Line Inventory'!M1429='Dropdown Answer Key'!$B$27,OR('Service Line Inventory'!S1429="Lead",S1429="Unknown SL")),"Tier 2",IF('Service Line Inventory'!S1429="GRR","Tier 3",IF((AND('Service Line Inventory'!M1429='Dropdown Answer Key'!$B$25,'Service Line Inventory'!Q1429='Dropdown Answer Key'!$M$25,O1429='Dropdown Answer Key'!$G$27,'Service Line Inventory'!P1429='Dropdown Answer Key'!$J$27,S1429="Non Lead")),"Tier 4",IF((AND('Service Line Inventory'!M1429='Dropdown Answer Key'!$B$25,'Service Line Inventory'!Q1429='Dropdown Answer Key'!$M$25,O1429='Dropdown Answer Key'!$G$27,S1429="Non Lead")),"Tier 4",IF((AND('Service Line Inventory'!M1429='Dropdown Answer Key'!$B$25,'Service Line Inventory'!Q1429='Dropdown Answer Key'!$M$25,'Service Line Inventory'!P1429='Dropdown Answer Key'!$J$27,S1429="Non Lead")),"Tier 4","Tier 5"))))))))</f>
        <v>BLANK</v>
      </c>
      <c r="U1429" s="123" t="str">
        <f t="shared" si="89"/>
        <v>ERROR</v>
      </c>
      <c r="V1429" s="122" t="str">
        <f t="shared" si="90"/>
        <v>ERROR</v>
      </c>
      <c r="W1429" s="122" t="str">
        <f t="shared" si="91"/>
        <v>NO</v>
      </c>
      <c r="X1429" s="116"/>
      <c r="Y1429" s="105"/>
      <c r="Z1429" s="85"/>
    </row>
    <row r="1430" spans="1:26">
      <c r="A1430" s="80"/>
      <c r="B1430" s="80"/>
      <c r="C1430" s="111"/>
      <c r="D1430" s="81"/>
      <c r="E1430" s="111"/>
      <c r="F1430" s="111"/>
      <c r="G1430" s="113"/>
      <c r="H1430" s="101"/>
      <c r="I1430" s="81"/>
      <c r="J1430" s="82"/>
      <c r="K1430" s="81"/>
      <c r="L1430" s="101" t="str">
        <f t="shared" si="88"/>
        <v>ERROR</v>
      </c>
      <c r="M1430" s="117"/>
      <c r="N1430" s="81"/>
      <c r="O1430" s="81"/>
      <c r="P1430" s="81"/>
      <c r="Q1430" s="80"/>
      <c r="R1430" s="81"/>
      <c r="S1430" s="106" t="str">
        <f>IF(OR(B1430="",$C$3="",$G$3=""),"ERROR",IF(AND(B1430='Dropdown Answer Key'!$B$12,OR(E1430="Lead",E1430="U, May have L",E1430="COM",E1430="")),"Lead",IF(AND(B1430='Dropdown Answer Key'!$B$12,OR(AND(E1430="GALV",H1430="Y"),AND(E1430="GALV",H1430="UN"),AND(E1430="GALV",H1430=""))),"GRR",IF(AND(B1430='Dropdown Answer Key'!$B$12,E1430="Unknown"),"Unknown SL",IF(AND(B1430='Dropdown Answer Key'!$B$13,OR(F1430="Lead",F1430="U, May have L",F1430="COM",F1430="")),"Lead",IF(AND(B1430='Dropdown Answer Key'!$B$13,OR(AND(F1430="GALV",H1430="Y"),AND(F1430="GALV",H1430="UN"),AND(F1430="GALV",H1430=""))),"GRR",IF(AND(B1430='Dropdown Answer Key'!$B$13,F1430="Unknown"),"Unknown SL",IF(AND(B1430='Dropdown Answer Key'!$B$14,OR(E1430="Lead",E1430="U, May have L",E1430="COM",E1430="")),"Lead",IF(AND(B1430='Dropdown Answer Key'!$B$14,OR(F1430="Lead",F1430="U, May have L",F1430="COM",F1430="")),"Lead",IF(AND(B1430='Dropdown Answer Key'!$B$14,OR(AND(E1430="GALV",H1430="Y"),AND(E1430="GALV",H1430="UN"),AND(E1430="GALV",H1430=""),AND(F1430="GALV",H1430="Y"),AND(F1430="GALV",H1430="UN"),AND(F1430="GALV",H1430=""),AND(F1430="GALV",I1430="Y"),AND(F1430="GALV",I1430="UN"),AND(F1430="GALV",I1430=""))),"GRR",IF(AND(B1430='Dropdown Answer Key'!$B$14,OR(E1430="Unknown",F1430="Unknown")),"Unknown SL","Non Lead")))))))))))</f>
        <v>ERROR</v>
      </c>
      <c r="T1430" s="83" t="str">
        <f>IF(OR(M1430="",Q1430="",S1430="ERROR"),"BLANK",IF((AND(M1430='Dropdown Answer Key'!$B$25,OR('Service Line Inventory'!S1430="Lead",S1430="Unknown SL"))),"Tier 1",IF(AND('Service Line Inventory'!M1430='Dropdown Answer Key'!$B$26,OR('Service Line Inventory'!S1430="Lead",S1430="Unknown SL")),"Tier 2",IF(AND('Service Line Inventory'!M1430='Dropdown Answer Key'!$B$27,OR('Service Line Inventory'!S1430="Lead",S1430="Unknown SL")),"Tier 2",IF('Service Line Inventory'!S1430="GRR","Tier 3",IF((AND('Service Line Inventory'!M1430='Dropdown Answer Key'!$B$25,'Service Line Inventory'!Q1430='Dropdown Answer Key'!$M$25,O1430='Dropdown Answer Key'!$G$27,'Service Line Inventory'!P1430='Dropdown Answer Key'!$J$27,S1430="Non Lead")),"Tier 4",IF((AND('Service Line Inventory'!M1430='Dropdown Answer Key'!$B$25,'Service Line Inventory'!Q1430='Dropdown Answer Key'!$M$25,O1430='Dropdown Answer Key'!$G$27,S1430="Non Lead")),"Tier 4",IF((AND('Service Line Inventory'!M1430='Dropdown Answer Key'!$B$25,'Service Line Inventory'!Q1430='Dropdown Answer Key'!$M$25,'Service Line Inventory'!P1430='Dropdown Answer Key'!$J$27,S1430="Non Lead")),"Tier 4","Tier 5"))))))))</f>
        <v>BLANK</v>
      </c>
      <c r="U1430" s="109" t="str">
        <f t="shared" si="89"/>
        <v>ERROR</v>
      </c>
      <c r="V1430" s="83" t="str">
        <f t="shared" si="90"/>
        <v>ERROR</v>
      </c>
      <c r="W1430" s="83" t="str">
        <f t="shared" si="91"/>
        <v>NO</v>
      </c>
      <c r="X1430" s="115"/>
      <c r="Y1430" s="84"/>
      <c r="Z1430" s="85"/>
    </row>
    <row r="1431" spans="1:26">
      <c r="A1431" s="89"/>
      <c r="B1431" s="90"/>
      <c r="C1431" s="112"/>
      <c r="D1431" s="90"/>
      <c r="E1431" s="112"/>
      <c r="F1431" s="112"/>
      <c r="G1431" s="114"/>
      <c r="H1431" s="102"/>
      <c r="I1431" s="90"/>
      <c r="J1431" s="91"/>
      <c r="K1431" s="90"/>
      <c r="L1431" s="102" t="str">
        <f t="shared" si="88"/>
        <v>ERROR</v>
      </c>
      <c r="M1431" s="118"/>
      <c r="N1431" s="90"/>
      <c r="O1431" s="90"/>
      <c r="P1431" s="90"/>
      <c r="Q1431" s="89"/>
      <c r="R1431" s="90"/>
      <c r="S1431" s="121" t="str">
        <f>IF(OR(B1431="",$C$3="",$G$3=""),"ERROR",IF(AND(B1431='Dropdown Answer Key'!$B$12,OR(E1431="Lead",E1431="U, May have L",E1431="COM",E1431="")),"Lead",IF(AND(B1431='Dropdown Answer Key'!$B$12,OR(AND(E1431="GALV",H1431="Y"),AND(E1431="GALV",H1431="UN"),AND(E1431="GALV",H1431=""))),"GRR",IF(AND(B1431='Dropdown Answer Key'!$B$12,E1431="Unknown"),"Unknown SL",IF(AND(B1431='Dropdown Answer Key'!$B$13,OR(F1431="Lead",F1431="U, May have L",F1431="COM",F1431="")),"Lead",IF(AND(B1431='Dropdown Answer Key'!$B$13,OR(AND(F1431="GALV",H1431="Y"),AND(F1431="GALV",H1431="UN"),AND(F1431="GALV",H1431=""))),"GRR",IF(AND(B1431='Dropdown Answer Key'!$B$13,F1431="Unknown"),"Unknown SL",IF(AND(B1431='Dropdown Answer Key'!$B$14,OR(E1431="Lead",E1431="U, May have L",E1431="COM",E1431="")),"Lead",IF(AND(B1431='Dropdown Answer Key'!$B$14,OR(F1431="Lead",F1431="U, May have L",F1431="COM",F1431="")),"Lead",IF(AND(B1431='Dropdown Answer Key'!$B$14,OR(AND(E1431="GALV",H1431="Y"),AND(E1431="GALV",H1431="UN"),AND(E1431="GALV",H1431=""),AND(F1431="GALV",H1431="Y"),AND(F1431="GALV",H1431="UN"),AND(F1431="GALV",H1431=""),AND(F1431="GALV",I1431="Y"),AND(F1431="GALV",I1431="UN"),AND(F1431="GALV",I1431=""))),"GRR",IF(AND(B1431='Dropdown Answer Key'!$B$14,OR(E1431="Unknown",F1431="Unknown")),"Unknown SL","Non Lead")))))))))))</f>
        <v>ERROR</v>
      </c>
      <c r="T1431" s="122" t="str">
        <f>IF(OR(M1431="",Q1431="",S1431="ERROR"),"BLANK",IF((AND(M1431='Dropdown Answer Key'!$B$25,OR('Service Line Inventory'!S1431="Lead",S1431="Unknown SL"))),"Tier 1",IF(AND('Service Line Inventory'!M1431='Dropdown Answer Key'!$B$26,OR('Service Line Inventory'!S1431="Lead",S1431="Unknown SL")),"Tier 2",IF(AND('Service Line Inventory'!M1431='Dropdown Answer Key'!$B$27,OR('Service Line Inventory'!S1431="Lead",S1431="Unknown SL")),"Tier 2",IF('Service Line Inventory'!S1431="GRR","Tier 3",IF((AND('Service Line Inventory'!M1431='Dropdown Answer Key'!$B$25,'Service Line Inventory'!Q1431='Dropdown Answer Key'!$M$25,O1431='Dropdown Answer Key'!$G$27,'Service Line Inventory'!P1431='Dropdown Answer Key'!$J$27,S1431="Non Lead")),"Tier 4",IF((AND('Service Line Inventory'!M1431='Dropdown Answer Key'!$B$25,'Service Line Inventory'!Q1431='Dropdown Answer Key'!$M$25,O1431='Dropdown Answer Key'!$G$27,S1431="Non Lead")),"Tier 4",IF((AND('Service Line Inventory'!M1431='Dropdown Answer Key'!$B$25,'Service Line Inventory'!Q1431='Dropdown Answer Key'!$M$25,'Service Line Inventory'!P1431='Dropdown Answer Key'!$J$27,S1431="Non Lead")),"Tier 4","Tier 5"))))))))</f>
        <v>BLANK</v>
      </c>
      <c r="U1431" s="123" t="str">
        <f t="shared" si="89"/>
        <v>ERROR</v>
      </c>
      <c r="V1431" s="122" t="str">
        <f t="shared" si="90"/>
        <v>ERROR</v>
      </c>
      <c r="W1431" s="122" t="str">
        <f t="shared" si="91"/>
        <v>NO</v>
      </c>
      <c r="X1431" s="116"/>
      <c r="Y1431" s="105"/>
      <c r="Z1431" s="85"/>
    </row>
    <row r="1432" spans="1:26">
      <c r="A1432" s="80"/>
      <c r="B1432" s="80"/>
      <c r="C1432" s="111"/>
      <c r="D1432" s="81"/>
      <c r="E1432" s="111"/>
      <c r="F1432" s="111"/>
      <c r="G1432" s="113"/>
      <c r="H1432" s="101"/>
      <c r="I1432" s="81"/>
      <c r="J1432" s="82"/>
      <c r="K1432" s="81"/>
      <c r="L1432" s="101" t="str">
        <f t="shared" si="88"/>
        <v>ERROR</v>
      </c>
      <c r="M1432" s="117"/>
      <c r="N1432" s="81"/>
      <c r="O1432" s="81"/>
      <c r="P1432" s="81"/>
      <c r="Q1432" s="80"/>
      <c r="R1432" s="81"/>
      <c r="S1432" s="106" t="str">
        <f>IF(OR(B1432="",$C$3="",$G$3=""),"ERROR",IF(AND(B1432='Dropdown Answer Key'!$B$12,OR(E1432="Lead",E1432="U, May have L",E1432="COM",E1432="")),"Lead",IF(AND(B1432='Dropdown Answer Key'!$B$12,OR(AND(E1432="GALV",H1432="Y"),AND(E1432="GALV",H1432="UN"),AND(E1432="GALV",H1432=""))),"GRR",IF(AND(B1432='Dropdown Answer Key'!$B$12,E1432="Unknown"),"Unknown SL",IF(AND(B1432='Dropdown Answer Key'!$B$13,OR(F1432="Lead",F1432="U, May have L",F1432="COM",F1432="")),"Lead",IF(AND(B1432='Dropdown Answer Key'!$B$13,OR(AND(F1432="GALV",H1432="Y"),AND(F1432="GALV",H1432="UN"),AND(F1432="GALV",H1432=""))),"GRR",IF(AND(B1432='Dropdown Answer Key'!$B$13,F1432="Unknown"),"Unknown SL",IF(AND(B1432='Dropdown Answer Key'!$B$14,OR(E1432="Lead",E1432="U, May have L",E1432="COM",E1432="")),"Lead",IF(AND(B1432='Dropdown Answer Key'!$B$14,OR(F1432="Lead",F1432="U, May have L",F1432="COM",F1432="")),"Lead",IF(AND(B1432='Dropdown Answer Key'!$B$14,OR(AND(E1432="GALV",H1432="Y"),AND(E1432="GALV",H1432="UN"),AND(E1432="GALV",H1432=""),AND(F1432="GALV",H1432="Y"),AND(F1432="GALV",H1432="UN"),AND(F1432="GALV",H1432=""),AND(F1432="GALV",I1432="Y"),AND(F1432="GALV",I1432="UN"),AND(F1432="GALV",I1432=""))),"GRR",IF(AND(B1432='Dropdown Answer Key'!$B$14,OR(E1432="Unknown",F1432="Unknown")),"Unknown SL","Non Lead")))))))))))</f>
        <v>ERROR</v>
      </c>
      <c r="T1432" s="83" t="str">
        <f>IF(OR(M1432="",Q1432="",S1432="ERROR"),"BLANK",IF((AND(M1432='Dropdown Answer Key'!$B$25,OR('Service Line Inventory'!S1432="Lead",S1432="Unknown SL"))),"Tier 1",IF(AND('Service Line Inventory'!M1432='Dropdown Answer Key'!$B$26,OR('Service Line Inventory'!S1432="Lead",S1432="Unknown SL")),"Tier 2",IF(AND('Service Line Inventory'!M1432='Dropdown Answer Key'!$B$27,OR('Service Line Inventory'!S1432="Lead",S1432="Unknown SL")),"Tier 2",IF('Service Line Inventory'!S1432="GRR","Tier 3",IF((AND('Service Line Inventory'!M1432='Dropdown Answer Key'!$B$25,'Service Line Inventory'!Q1432='Dropdown Answer Key'!$M$25,O1432='Dropdown Answer Key'!$G$27,'Service Line Inventory'!P1432='Dropdown Answer Key'!$J$27,S1432="Non Lead")),"Tier 4",IF((AND('Service Line Inventory'!M1432='Dropdown Answer Key'!$B$25,'Service Line Inventory'!Q1432='Dropdown Answer Key'!$M$25,O1432='Dropdown Answer Key'!$G$27,S1432="Non Lead")),"Tier 4",IF((AND('Service Line Inventory'!M1432='Dropdown Answer Key'!$B$25,'Service Line Inventory'!Q1432='Dropdown Answer Key'!$M$25,'Service Line Inventory'!P1432='Dropdown Answer Key'!$J$27,S1432="Non Lead")),"Tier 4","Tier 5"))))))))</f>
        <v>BLANK</v>
      </c>
      <c r="U1432" s="109" t="str">
        <f t="shared" si="89"/>
        <v>ERROR</v>
      </c>
      <c r="V1432" s="83" t="str">
        <f t="shared" si="90"/>
        <v>ERROR</v>
      </c>
      <c r="W1432" s="83" t="str">
        <f t="shared" si="91"/>
        <v>NO</v>
      </c>
      <c r="X1432" s="115"/>
      <c r="Y1432" s="84"/>
      <c r="Z1432" s="85"/>
    </row>
    <row r="1433" spans="1:26">
      <c r="A1433" s="89"/>
      <c r="B1433" s="90"/>
      <c r="C1433" s="112"/>
      <c r="D1433" s="90"/>
      <c r="E1433" s="112"/>
      <c r="F1433" s="112"/>
      <c r="G1433" s="114"/>
      <c r="H1433" s="102"/>
      <c r="I1433" s="90"/>
      <c r="J1433" s="91"/>
      <c r="K1433" s="90"/>
      <c r="L1433" s="102" t="str">
        <f t="shared" si="88"/>
        <v>ERROR</v>
      </c>
      <c r="M1433" s="118"/>
      <c r="N1433" s="90"/>
      <c r="O1433" s="90"/>
      <c r="P1433" s="90"/>
      <c r="Q1433" s="89"/>
      <c r="R1433" s="90"/>
      <c r="S1433" s="121" t="str">
        <f>IF(OR(B1433="",$C$3="",$G$3=""),"ERROR",IF(AND(B1433='Dropdown Answer Key'!$B$12,OR(E1433="Lead",E1433="U, May have L",E1433="COM",E1433="")),"Lead",IF(AND(B1433='Dropdown Answer Key'!$B$12,OR(AND(E1433="GALV",H1433="Y"),AND(E1433="GALV",H1433="UN"),AND(E1433="GALV",H1433=""))),"GRR",IF(AND(B1433='Dropdown Answer Key'!$B$12,E1433="Unknown"),"Unknown SL",IF(AND(B1433='Dropdown Answer Key'!$B$13,OR(F1433="Lead",F1433="U, May have L",F1433="COM",F1433="")),"Lead",IF(AND(B1433='Dropdown Answer Key'!$B$13,OR(AND(F1433="GALV",H1433="Y"),AND(F1433="GALV",H1433="UN"),AND(F1433="GALV",H1433=""))),"GRR",IF(AND(B1433='Dropdown Answer Key'!$B$13,F1433="Unknown"),"Unknown SL",IF(AND(B1433='Dropdown Answer Key'!$B$14,OR(E1433="Lead",E1433="U, May have L",E1433="COM",E1433="")),"Lead",IF(AND(B1433='Dropdown Answer Key'!$B$14,OR(F1433="Lead",F1433="U, May have L",F1433="COM",F1433="")),"Lead",IF(AND(B1433='Dropdown Answer Key'!$B$14,OR(AND(E1433="GALV",H1433="Y"),AND(E1433="GALV",H1433="UN"),AND(E1433="GALV",H1433=""),AND(F1433="GALV",H1433="Y"),AND(F1433="GALV",H1433="UN"),AND(F1433="GALV",H1433=""),AND(F1433="GALV",I1433="Y"),AND(F1433="GALV",I1433="UN"),AND(F1433="GALV",I1433=""))),"GRR",IF(AND(B1433='Dropdown Answer Key'!$B$14,OR(E1433="Unknown",F1433="Unknown")),"Unknown SL","Non Lead")))))))))))</f>
        <v>ERROR</v>
      </c>
      <c r="T1433" s="122" t="str">
        <f>IF(OR(M1433="",Q1433="",S1433="ERROR"),"BLANK",IF((AND(M1433='Dropdown Answer Key'!$B$25,OR('Service Line Inventory'!S1433="Lead",S1433="Unknown SL"))),"Tier 1",IF(AND('Service Line Inventory'!M1433='Dropdown Answer Key'!$B$26,OR('Service Line Inventory'!S1433="Lead",S1433="Unknown SL")),"Tier 2",IF(AND('Service Line Inventory'!M1433='Dropdown Answer Key'!$B$27,OR('Service Line Inventory'!S1433="Lead",S1433="Unknown SL")),"Tier 2",IF('Service Line Inventory'!S1433="GRR","Tier 3",IF((AND('Service Line Inventory'!M1433='Dropdown Answer Key'!$B$25,'Service Line Inventory'!Q1433='Dropdown Answer Key'!$M$25,O1433='Dropdown Answer Key'!$G$27,'Service Line Inventory'!P1433='Dropdown Answer Key'!$J$27,S1433="Non Lead")),"Tier 4",IF((AND('Service Line Inventory'!M1433='Dropdown Answer Key'!$B$25,'Service Line Inventory'!Q1433='Dropdown Answer Key'!$M$25,O1433='Dropdown Answer Key'!$G$27,S1433="Non Lead")),"Tier 4",IF((AND('Service Line Inventory'!M1433='Dropdown Answer Key'!$B$25,'Service Line Inventory'!Q1433='Dropdown Answer Key'!$M$25,'Service Line Inventory'!P1433='Dropdown Answer Key'!$J$27,S1433="Non Lead")),"Tier 4","Tier 5"))))))))</f>
        <v>BLANK</v>
      </c>
      <c r="U1433" s="123" t="str">
        <f t="shared" si="89"/>
        <v>ERROR</v>
      </c>
      <c r="V1433" s="122" t="str">
        <f t="shared" si="90"/>
        <v>ERROR</v>
      </c>
      <c r="W1433" s="122" t="str">
        <f t="shared" si="91"/>
        <v>NO</v>
      </c>
      <c r="X1433" s="116"/>
      <c r="Y1433" s="105"/>
      <c r="Z1433" s="85"/>
    </row>
    <row r="1434" spans="1:26">
      <c r="A1434" s="80"/>
      <c r="B1434" s="80"/>
      <c r="C1434" s="111"/>
      <c r="D1434" s="81"/>
      <c r="E1434" s="111"/>
      <c r="F1434" s="111"/>
      <c r="G1434" s="113"/>
      <c r="H1434" s="101"/>
      <c r="I1434" s="81"/>
      <c r="J1434" s="82"/>
      <c r="K1434" s="81"/>
      <c r="L1434" s="101" t="str">
        <f t="shared" si="88"/>
        <v>ERROR</v>
      </c>
      <c r="M1434" s="117"/>
      <c r="N1434" s="81"/>
      <c r="O1434" s="81"/>
      <c r="P1434" s="81"/>
      <c r="Q1434" s="80"/>
      <c r="R1434" s="81"/>
      <c r="S1434" s="106" t="str">
        <f>IF(OR(B1434="",$C$3="",$G$3=""),"ERROR",IF(AND(B1434='Dropdown Answer Key'!$B$12,OR(E1434="Lead",E1434="U, May have L",E1434="COM",E1434="")),"Lead",IF(AND(B1434='Dropdown Answer Key'!$B$12,OR(AND(E1434="GALV",H1434="Y"),AND(E1434="GALV",H1434="UN"),AND(E1434="GALV",H1434=""))),"GRR",IF(AND(B1434='Dropdown Answer Key'!$B$12,E1434="Unknown"),"Unknown SL",IF(AND(B1434='Dropdown Answer Key'!$B$13,OR(F1434="Lead",F1434="U, May have L",F1434="COM",F1434="")),"Lead",IF(AND(B1434='Dropdown Answer Key'!$B$13,OR(AND(F1434="GALV",H1434="Y"),AND(F1434="GALV",H1434="UN"),AND(F1434="GALV",H1434=""))),"GRR",IF(AND(B1434='Dropdown Answer Key'!$B$13,F1434="Unknown"),"Unknown SL",IF(AND(B1434='Dropdown Answer Key'!$B$14,OR(E1434="Lead",E1434="U, May have L",E1434="COM",E1434="")),"Lead",IF(AND(B1434='Dropdown Answer Key'!$B$14,OR(F1434="Lead",F1434="U, May have L",F1434="COM",F1434="")),"Lead",IF(AND(B1434='Dropdown Answer Key'!$B$14,OR(AND(E1434="GALV",H1434="Y"),AND(E1434="GALV",H1434="UN"),AND(E1434="GALV",H1434=""),AND(F1434="GALV",H1434="Y"),AND(F1434="GALV",H1434="UN"),AND(F1434="GALV",H1434=""),AND(F1434="GALV",I1434="Y"),AND(F1434="GALV",I1434="UN"),AND(F1434="GALV",I1434=""))),"GRR",IF(AND(B1434='Dropdown Answer Key'!$B$14,OR(E1434="Unknown",F1434="Unknown")),"Unknown SL","Non Lead")))))))))))</f>
        <v>ERROR</v>
      </c>
      <c r="T1434" s="83" t="str">
        <f>IF(OR(M1434="",Q1434="",S1434="ERROR"),"BLANK",IF((AND(M1434='Dropdown Answer Key'!$B$25,OR('Service Line Inventory'!S1434="Lead",S1434="Unknown SL"))),"Tier 1",IF(AND('Service Line Inventory'!M1434='Dropdown Answer Key'!$B$26,OR('Service Line Inventory'!S1434="Lead",S1434="Unknown SL")),"Tier 2",IF(AND('Service Line Inventory'!M1434='Dropdown Answer Key'!$B$27,OR('Service Line Inventory'!S1434="Lead",S1434="Unknown SL")),"Tier 2",IF('Service Line Inventory'!S1434="GRR","Tier 3",IF((AND('Service Line Inventory'!M1434='Dropdown Answer Key'!$B$25,'Service Line Inventory'!Q1434='Dropdown Answer Key'!$M$25,O1434='Dropdown Answer Key'!$G$27,'Service Line Inventory'!P1434='Dropdown Answer Key'!$J$27,S1434="Non Lead")),"Tier 4",IF((AND('Service Line Inventory'!M1434='Dropdown Answer Key'!$B$25,'Service Line Inventory'!Q1434='Dropdown Answer Key'!$M$25,O1434='Dropdown Answer Key'!$G$27,S1434="Non Lead")),"Tier 4",IF((AND('Service Line Inventory'!M1434='Dropdown Answer Key'!$B$25,'Service Line Inventory'!Q1434='Dropdown Answer Key'!$M$25,'Service Line Inventory'!P1434='Dropdown Answer Key'!$J$27,S1434="Non Lead")),"Tier 4","Tier 5"))))))))</f>
        <v>BLANK</v>
      </c>
      <c r="U1434" s="109" t="str">
        <f t="shared" si="89"/>
        <v>ERROR</v>
      </c>
      <c r="V1434" s="83" t="str">
        <f t="shared" si="90"/>
        <v>ERROR</v>
      </c>
      <c r="W1434" s="83" t="str">
        <f t="shared" si="91"/>
        <v>NO</v>
      </c>
      <c r="X1434" s="115"/>
      <c r="Y1434" s="84"/>
      <c r="Z1434" s="85"/>
    </row>
    <row r="1435" spans="1:26">
      <c r="A1435" s="89"/>
      <c r="B1435" s="90"/>
      <c r="C1435" s="112"/>
      <c r="D1435" s="90"/>
      <c r="E1435" s="112"/>
      <c r="F1435" s="112"/>
      <c r="G1435" s="114"/>
      <c r="H1435" s="102"/>
      <c r="I1435" s="90"/>
      <c r="J1435" s="91"/>
      <c r="K1435" s="90"/>
      <c r="L1435" s="102" t="str">
        <f t="shared" si="88"/>
        <v>ERROR</v>
      </c>
      <c r="M1435" s="118"/>
      <c r="N1435" s="90"/>
      <c r="O1435" s="90"/>
      <c r="P1435" s="90"/>
      <c r="Q1435" s="89"/>
      <c r="R1435" s="90"/>
      <c r="S1435" s="121" t="str">
        <f>IF(OR(B1435="",$C$3="",$G$3=""),"ERROR",IF(AND(B1435='Dropdown Answer Key'!$B$12,OR(E1435="Lead",E1435="U, May have L",E1435="COM",E1435="")),"Lead",IF(AND(B1435='Dropdown Answer Key'!$B$12,OR(AND(E1435="GALV",H1435="Y"),AND(E1435="GALV",H1435="UN"),AND(E1435="GALV",H1435=""))),"GRR",IF(AND(B1435='Dropdown Answer Key'!$B$12,E1435="Unknown"),"Unknown SL",IF(AND(B1435='Dropdown Answer Key'!$B$13,OR(F1435="Lead",F1435="U, May have L",F1435="COM",F1435="")),"Lead",IF(AND(B1435='Dropdown Answer Key'!$B$13,OR(AND(F1435="GALV",H1435="Y"),AND(F1435="GALV",H1435="UN"),AND(F1435="GALV",H1435=""))),"GRR",IF(AND(B1435='Dropdown Answer Key'!$B$13,F1435="Unknown"),"Unknown SL",IF(AND(B1435='Dropdown Answer Key'!$B$14,OR(E1435="Lead",E1435="U, May have L",E1435="COM",E1435="")),"Lead",IF(AND(B1435='Dropdown Answer Key'!$B$14,OR(F1435="Lead",F1435="U, May have L",F1435="COM",F1435="")),"Lead",IF(AND(B1435='Dropdown Answer Key'!$B$14,OR(AND(E1435="GALV",H1435="Y"),AND(E1435="GALV",H1435="UN"),AND(E1435="GALV",H1435=""),AND(F1435="GALV",H1435="Y"),AND(F1435="GALV",H1435="UN"),AND(F1435="GALV",H1435=""),AND(F1435="GALV",I1435="Y"),AND(F1435="GALV",I1435="UN"),AND(F1435="GALV",I1435=""))),"GRR",IF(AND(B1435='Dropdown Answer Key'!$B$14,OR(E1435="Unknown",F1435="Unknown")),"Unknown SL","Non Lead")))))))))))</f>
        <v>ERROR</v>
      </c>
      <c r="T1435" s="122" t="str">
        <f>IF(OR(M1435="",Q1435="",S1435="ERROR"),"BLANK",IF((AND(M1435='Dropdown Answer Key'!$B$25,OR('Service Line Inventory'!S1435="Lead",S1435="Unknown SL"))),"Tier 1",IF(AND('Service Line Inventory'!M1435='Dropdown Answer Key'!$B$26,OR('Service Line Inventory'!S1435="Lead",S1435="Unknown SL")),"Tier 2",IF(AND('Service Line Inventory'!M1435='Dropdown Answer Key'!$B$27,OR('Service Line Inventory'!S1435="Lead",S1435="Unknown SL")),"Tier 2",IF('Service Line Inventory'!S1435="GRR","Tier 3",IF((AND('Service Line Inventory'!M1435='Dropdown Answer Key'!$B$25,'Service Line Inventory'!Q1435='Dropdown Answer Key'!$M$25,O1435='Dropdown Answer Key'!$G$27,'Service Line Inventory'!P1435='Dropdown Answer Key'!$J$27,S1435="Non Lead")),"Tier 4",IF((AND('Service Line Inventory'!M1435='Dropdown Answer Key'!$B$25,'Service Line Inventory'!Q1435='Dropdown Answer Key'!$M$25,O1435='Dropdown Answer Key'!$G$27,S1435="Non Lead")),"Tier 4",IF((AND('Service Line Inventory'!M1435='Dropdown Answer Key'!$B$25,'Service Line Inventory'!Q1435='Dropdown Answer Key'!$M$25,'Service Line Inventory'!P1435='Dropdown Answer Key'!$J$27,S1435="Non Lead")),"Tier 4","Tier 5"))))))))</f>
        <v>BLANK</v>
      </c>
      <c r="U1435" s="123" t="str">
        <f t="shared" si="89"/>
        <v>ERROR</v>
      </c>
      <c r="V1435" s="122" t="str">
        <f t="shared" si="90"/>
        <v>ERROR</v>
      </c>
      <c r="W1435" s="122" t="str">
        <f t="shared" si="91"/>
        <v>NO</v>
      </c>
      <c r="X1435" s="116"/>
      <c r="Y1435" s="105"/>
      <c r="Z1435" s="85"/>
    </row>
    <row r="1436" spans="1:26">
      <c r="A1436" s="80"/>
      <c r="B1436" s="80"/>
      <c r="C1436" s="111"/>
      <c r="D1436" s="81"/>
      <c r="E1436" s="111"/>
      <c r="F1436" s="111"/>
      <c r="G1436" s="113"/>
      <c r="H1436" s="101"/>
      <c r="I1436" s="81"/>
      <c r="J1436" s="82"/>
      <c r="K1436" s="81"/>
      <c r="L1436" s="101" t="str">
        <f t="shared" si="88"/>
        <v>ERROR</v>
      </c>
      <c r="M1436" s="117"/>
      <c r="N1436" s="81"/>
      <c r="O1436" s="81"/>
      <c r="P1436" s="81"/>
      <c r="Q1436" s="80"/>
      <c r="R1436" s="81"/>
      <c r="S1436" s="106" t="str">
        <f>IF(OR(B1436="",$C$3="",$G$3=""),"ERROR",IF(AND(B1436='Dropdown Answer Key'!$B$12,OR(E1436="Lead",E1436="U, May have L",E1436="COM",E1436="")),"Lead",IF(AND(B1436='Dropdown Answer Key'!$B$12,OR(AND(E1436="GALV",H1436="Y"),AND(E1436="GALV",H1436="UN"),AND(E1436="GALV",H1436=""))),"GRR",IF(AND(B1436='Dropdown Answer Key'!$B$12,E1436="Unknown"),"Unknown SL",IF(AND(B1436='Dropdown Answer Key'!$B$13,OR(F1436="Lead",F1436="U, May have L",F1436="COM",F1436="")),"Lead",IF(AND(B1436='Dropdown Answer Key'!$B$13,OR(AND(F1436="GALV",H1436="Y"),AND(F1436="GALV",H1436="UN"),AND(F1436="GALV",H1436=""))),"GRR",IF(AND(B1436='Dropdown Answer Key'!$B$13,F1436="Unknown"),"Unknown SL",IF(AND(B1436='Dropdown Answer Key'!$B$14,OR(E1436="Lead",E1436="U, May have L",E1436="COM",E1436="")),"Lead",IF(AND(B1436='Dropdown Answer Key'!$B$14,OR(F1436="Lead",F1436="U, May have L",F1436="COM",F1436="")),"Lead",IF(AND(B1436='Dropdown Answer Key'!$B$14,OR(AND(E1436="GALV",H1436="Y"),AND(E1436="GALV",H1436="UN"),AND(E1436="GALV",H1436=""),AND(F1436="GALV",H1436="Y"),AND(F1436="GALV",H1436="UN"),AND(F1436="GALV",H1436=""),AND(F1436="GALV",I1436="Y"),AND(F1436="GALV",I1436="UN"),AND(F1436="GALV",I1436=""))),"GRR",IF(AND(B1436='Dropdown Answer Key'!$B$14,OR(E1436="Unknown",F1436="Unknown")),"Unknown SL","Non Lead")))))))))))</f>
        <v>ERROR</v>
      </c>
      <c r="T1436" s="83" t="str">
        <f>IF(OR(M1436="",Q1436="",S1436="ERROR"),"BLANK",IF((AND(M1436='Dropdown Answer Key'!$B$25,OR('Service Line Inventory'!S1436="Lead",S1436="Unknown SL"))),"Tier 1",IF(AND('Service Line Inventory'!M1436='Dropdown Answer Key'!$B$26,OR('Service Line Inventory'!S1436="Lead",S1436="Unknown SL")),"Tier 2",IF(AND('Service Line Inventory'!M1436='Dropdown Answer Key'!$B$27,OR('Service Line Inventory'!S1436="Lead",S1436="Unknown SL")),"Tier 2",IF('Service Line Inventory'!S1436="GRR","Tier 3",IF((AND('Service Line Inventory'!M1436='Dropdown Answer Key'!$B$25,'Service Line Inventory'!Q1436='Dropdown Answer Key'!$M$25,O1436='Dropdown Answer Key'!$G$27,'Service Line Inventory'!P1436='Dropdown Answer Key'!$J$27,S1436="Non Lead")),"Tier 4",IF((AND('Service Line Inventory'!M1436='Dropdown Answer Key'!$B$25,'Service Line Inventory'!Q1436='Dropdown Answer Key'!$M$25,O1436='Dropdown Answer Key'!$G$27,S1436="Non Lead")),"Tier 4",IF((AND('Service Line Inventory'!M1436='Dropdown Answer Key'!$B$25,'Service Line Inventory'!Q1436='Dropdown Answer Key'!$M$25,'Service Line Inventory'!P1436='Dropdown Answer Key'!$J$27,S1436="Non Lead")),"Tier 4","Tier 5"))))))))</f>
        <v>BLANK</v>
      </c>
      <c r="U1436" s="109" t="str">
        <f t="shared" si="89"/>
        <v>ERROR</v>
      </c>
      <c r="V1436" s="83" t="str">
        <f t="shared" si="90"/>
        <v>ERROR</v>
      </c>
      <c r="W1436" s="83" t="str">
        <f t="shared" si="91"/>
        <v>NO</v>
      </c>
      <c r="X1436" s="115"/>
      <c r="Y1436" s="84"/>
      <c r="Z1436" s="85"/>
    </row>
    <row r="1437" spans="1:26">
      <c r="A1437" s="89"/>
      <c r="B1437" s="90"/>
      <c r="C1437" s="112"/>
      <c r="D1437" s="90"/>
      <c r="E1437" s="112"/>
      <c r="F1437" s="112"/>
      <c r="G1437" s="114"/>
      <c r="H1437" s="102"/>
      <c r="I1437" s="90"/>
      <c r="J1437" s="91"/>
      <c r="K1437" s="90"/>
      <c r="L1437" s="102" t="str">
        <f t="shared" si="88"/>
        <v>ERROR</v>
      </c>
      <c r="M1437" s="118"/>
      <c r="N1437" s="90"/>
      <c r="O1437" s="90"/>
      <c r="P1437" s="90"/>
      <c r="Q1437" s="89"/>
      <c r="R1437" s="90"/>
      <c r="S1437" s="121" t="str">
        <f>IF(OR(B1437="",$C$3="",$G$3=""),"ERROR",IF(AND(B1437='Dropdown Answer Key'!$B$12,OR(E1437="Lead",E1437="U, May have L",E1437="COM",E1437="")),"Lead",IF(AND(B1437='Dropdown Answer Key'!$B$12,OR(AND(E1437="GALV",H1437="Y"),AND(E1437="GALV",H1437="UN"),AND(E1437="GALV",H1437=""))),"GRR",IF(AND(B1437='Dropdown Answer Key'!$B$12,E1437="Unknown"),"Unknown SL",IF(AND(B1437='Dropdown Answer Key'!$B$13,OR(F1437="Lead",F1437="U, May have L",F1437="COM",F1437="")),"Lead",IF(AND(B1437='Dropdown Answer Key'!$B$13,OR(AND(F1437="GALV",H1437="Y"),AND(F1437="GALV",H1437="UN"),AND(F1437="GALV",H1437=""))),"GRR",IF(AND(B1437='Dropdown Answer Key'!$B$13,F1437="Unknown"),"Unknown SL",IF(AND(B1437='Dropdown Answer Key'!$B$14,OR(E1437="Lead",E1437="U, May have L",E1437="COM",E1437="")),"Lead",IF(AND(B1437='Dropdown Answer Key'!$B$14,OR(F1437="Lead",F1437="U, May have L",F1437="COM",F1437="")),"Lead",IF(AND(B1437='Dropdown Answer Key'!$B$14,OR(AND(E1437="GALV",H1437="Y"),AND(E1437="GALV",H1437="UN"),AND(E1437="GALV",H1437=""),AND(F1437="GALV",H1437="Y"),AND(F1437="GALV",H1437="UN"),AND(F1437="GALV",H1437=""),AND(F1437="GALV",I1437="Y"),AND(F1437="GALV",I1437="UN"),AND(F1437="GALV",I1437=""))),"GRR",IF(AND(B1437='Dropdown Answer Key'!$B$14,OR(E1437="Unknown",F1437="Unknown")),"Unknown SL","Non Lead")))))))))))</f>
        <v>ERROR</v>
      </c>
      <c r="T1437" s="122" t="str">
        <f>IF(OR(M1437="",Q1437="",S1437="ERROR"),"BLANK",IF((AND(M1437='Dropdown Answer Key'!$B$25,OR('Service Line Inventory'!S1437="Lead",S1437="Unknown SL"))),"Tier 1",IF(AND('Service Line Inventory'!M1437='Dropdown Answer Key'!$B$26,OR('Service Line Inventory'!S1437="Lead",S1437="Unknown SL")),"Tier 2",IF(AND('Service Line Inventory'!M1437='Dropdown Answer Key'!$B$27,OR('Service Line Inventory'!S1437="Lead",S1437="Unknown SL")),"Tier 2",IF('Service Line Inventory'!S1437="GRR","Tier 3",IF((AND('Service Line Inventory'!M1437='Dropdown Answer Key'!$B$25,'Service Line Inventory'!Q1437='Dropdown Answer Key'!$M$25,O1437='Dropdown Answer Key'!$G$27,'Service Line Inventory'!P1437='Dropdown Answer Key'!$J$27,S1437="Non Lead")),"Tier 4",IF((AND('Service Line Inventory'!M1437='Dropdown Answer Key'!$B$25,'Service Line Inventory'!Q1437='Dropdown Answer Key'!$M$25,O1437='Dropdown Answer Key'!$G$27,S1437="Non Lead")),"Tier 4",IF((AND('Service Line Inventory'!M1437='Dropdown Answer Key'!$B$25,'Service Line Inventory'!Q1437='Dropdown Answer Key'!$M$25,'Service Line Inventory'!P1437='Dropdown Answer Key'!$J$27,S1437="Non Lead")),"Tier 4","Tier 5"))))))))</f>
        <v>BLANK</v>
      </c>
      <c r="U1437" s="123" t="str">
        <f t="shared" si="89"/>
        <v>ERROR</v>
      </c>
      <c r="V1437" s="122" t="str">
        <f t="shared" si="90"/>
        <v>ERROR</v>
      </c>
      <c r="W1437" s="122" t="str">
        <f t="shared" si="91"/>
        <v>NO</v>
      </c>
      <c r="X1437" s="116"/>
      <c r="Y1437" s="105"/>
      <c r="Z1437" s="85"/>
    </row>
    <row r="1438" spans="1:26">
      <c r="A1438" s="80"/>
      <c r="B1438" s="80"/>
      <c r="C1438" s="111"/>
      <c r="D1438" s="81"/>
      <c r="E1438" s="111"/>
      <c r="F1438" s="111"/>
      <c r="G1438" s="113"/>
      <c r="H1438" s="101"/>
      <c r="I1438" s="81"/>
      <c r="J1438" s="82"/>
      <c r="K1438" s="81"/>
      <c r="L1438" s="101" t="str">
        <f t="shared" si="88"/>
        <v>ERROR</v>
      </c>
      <c r="M1438" s="117"/>
      <c r="N1438" s="81"/>
      <c r="O1438" s="81"/>
      <c r="P1438" s="81"/>
      <c r="Q1438" s="80"/>
      <c r="R1438" s="81"/>
      <c r="S1438" s="106" t="str">
        <f>IF(OR(B1438="",$C$3="",$G$3=""),"ERROR",IF(AND(B1438='Dropdown Answer Key'!$B$12,OR(E1438="Lead",E1438="U, May have L",E1438="COM",E1438="")),"Lead",IF(AND(B1438='Dropdown Answer Key'!$B$12,OR(AND(E1438="GALV",H1438="Y"),AND(E1438="GALV",H1438="UN"),AND(E1438="GALV",H1438=""))),"GRR",IF(AND(B1438='Dropdown Answer Key'!$B$12,E1438="Unknown"),"Unknown SL",IF(AND(B1438='Dropdown Answer Key'!$B$13,OR(F1438="Lead",F1438="U, May have L",F1438="COM",F1438="")),"Lead",IF(AND(B1438='Dropdown Answer Key'!$B$13,OR(AND(F1438="GALV",H1438="Y"),AND(F1438="GALV",H1438="UN"),AND(F1438="GALV",H1438=""))),"GRR",IF(AND(B1438='Dropdown Answer Key'!$B$13,F1438="Unknown"),"Unknown SL",IF(AND(B1438='Dropdown Answer Key'!$B$14,OR(E1438="Lead",E1438="U, May have L",E1438="COM",E1438="")),"Lead",IF(AND(B1438='Dropdown Answer Key'!$B$14,OR(F1438="Lead",F1438="U, May have L",F1438="COM",F1438="")),"Lead",IF(AND(B1438='Dropdown Answer Key'!$B$14,OR(AND(E1438="GALV",H1438="Y"),AND(E1438="GALV",H1438="UN"),AND(E1438="GALV",H1438=""),AND(F1438="GALV",H1438="Y"),AND(F1438="GALV",H1438="UN"),AND(F1438="GALV",H1438=""),AND(F1438="GALV",I1438="Y"),AND(F1438="GALV",I1438="UN"),AND(F1438="GALV",I1438=""))),"GRR",IF(AND(B1438='Dropdown Answer Key'!$B$14,OR(E1438="Unknown",F1438="Unknown")),"Unknown SL","Non Lead")))))))))))</f>
        <v>ERROR</v>
      </c>
      <c r="T1438" s="83" t="str">
        <f>IF(OR(M1438="",Q1438="",S1438="ERROR"),"BLANK",IF((AND(M1438='Dropdown Answer Key'!$B$25,OR('Service Line Inventory'!S1438="Lead",S1438="Unknown SL"))),"Tier 1",IF(AND('Service Line Inventory'!M1438='Dropdown Answer Key'!$B$26,OR('Service Line Inventory'!S1438="Lead",S1438="Unknown SL")),"Tier 2",IF(AND('Service Line Inventory'!M1438='Dropdown Answer Key'!$B$27,OR('Service Line Inventory'!S1438="Lead",S1438="Unknown SL")),"Tier 2",IF('Service Line Inventory'!S1438="GRR","Tier 3",IF((AND('Service Line Inventory'!M1438='Dropdown Answer Key'!$B$25,'Service Line Inventory'!Q1438='Dropdown Answer Key'!$M$25,O1438='Dropdown Answer Key'!$G$27,'Service Line Inventory'!P1438='Dropdown Answer Key'!$J$27,S1438="Non Lead")),"Tier 4",IF((AND('Service Line Inventory'!M1438='Dropdown Answer Key'!$B$25,'Service Line Inventory'!Q1438='Dropdown Answer Key'!$M$25,O1438='Dropdown Answer Key'!$G$27,S1438="Non Lead")),"Tier 4",IF((AND('Service Line Inventory'!M1438='Dropdown Answer Key'!$B$25,'Service Line Inventory'!Q1438='Dropdown Answer Key'!$M$25,'Service Line Inventory'!P1438='Dropdown Answer Key'!$J$27,S1438="Non Lead")),"Tier 4","Tier 5"))))))))</f>
        <v>BLANK</v>
      </c>
      <c r="U1438" s="109" t="str">
        <f t="shared" si="89"/>
        <v>ERROR</v>
      </c>
      <c r="V1438" s="83" t="str">
        <f t="shared" si="90"/>
        <v>ERROR</v>
      </c>
      <c r="W1438" s="83" t="str">
        <f t="shared" si="91"/>
        <v>NO</v>
      </c>
      <c r="X1438" s="115"/>
      <c r="Y1438" s="84"/>
      <c r="Z1438" s="85"/>
    </row>
    <row r="1439" spans="1:26">
      <c r="A1439" s="89"/>
      <c r="B1439" s="90"/>
      <c r="C1439" s="112"/>
      <c r="D1439" s="90"/>
      <c r="E1439" s="112"/>
      <c r="F1439" s="112"/>
      <c r="G1439" s="114"/>
      <c r="H1439" s="102"/>
      <c r="I1439" s="90"/>
      <c r="J1439" s="91"/>
      <c r="K1439" s="90"/>
      <c r="L1439" s="102" t="str">
        <f t="shared" si="88"/>
        <v>ERROR</v>
      </c>
      <c r="M1439" s="118"/>
      <c r="N1439" s="90"/>
      <c r="O1439" s="90"/>
      <c r="P1439" s="90"/>
      <c r="Q1439" s="89"/>
      <c r="R1439" s="90"/>
      <c r="S1439" s="121" t="str">
        <f>IF(OR(B1439="",$C$3="",$G$3=""),"ERROR",IF(AND(B1439='Dropdown Answer Key'!$B$12,OR(E1439="Lead",E1439="U, May have L",E1439="COM",E1439="")),"Lead",IF(AND(B1439='Dropdown Answer Key'!$B$12,OR(AND(E1439="GALV",H1439="Y"),AND(E1439="GALV",H1439="UN"),AND(E1439="GALV",H1439=""))),"GRR",IF(AND(B1439='Dropdown Answer Key'!$B$12,E1439="Unknown"),"Unknown SL",IF(AND(B1439='Dropdown Answer Key'!$B$13,OR(F1439="Lead",F1439="U, May have L",F1439="COM",F1439="")),"Lead",IF(AND(B1439='Dropdown Answer Key'!$B$13,OR(AND(F1439="GALV",H1439="Y"),AND(F1439="GALV",H1439="UN"),AND(F1439="GALV",H1439=""))),"GRR",IF(AND(B1439='Dropdown Answer Key'!$B$13,F1439="Unknown"),"Unknown SL",IF(AND(B1439='Dropdown Answer Key'!$B$14,OR(E1439="Lead",E1439="U, May have L",E1439="COM",E1439="")),"Lead",IF(AND(B1439='Dropdown Answer Key'!$B$14,OR(F1439="Lead",F1439="U, May have L",F1439="COM",F1439="")),"Lead",IF(AND(B1439='Dropdown Answer Key'!$B$14,OR(AND(E1439="GALV",H1439="Y"),AND(E1439="GALV",H1439="UN"),AND(E1439="GALV",H1439=""),AND(F1439="GALV",H1439="Y"),AND(F1439="GALV",H1439="UN"),AND(F1439="GALV",H1439=""),AND(F1439="GALV",I1439="Y"),AND(F1439="GALV",I1439="UN"),AND(F1439="GALV",I1439=""))),"GRR",IF(AND(B1439='Dropdown Answer Key'!$B$14,OR(E1439="Unknown",F1439="Unknown")),"Unknown SL","Non Lead")))))))))))</f>
        <v>ERROR</v>
      </c>
      <c r="T1439" s="122" t="str">
        <f>IF(OR(M1439="",Q1439="",S1439="ERROR"),"BLANK",IF((AND(M1439='Dropdown Answer Key'!$B$25,OR('Service Line Inventory'!S1439="Lead",S1439="Unknown SL"))),"Tier 1",IF(AND('Service Line Inventory'!M1439='Dropdown Answer Key'!$B$26,OR('Service Line Inventory'!S1439="Lead",S1439="Unknown SL")),"Tier 2",IF(AND('Service Line Inventory'!M1439='Dropdown Answer Key'!$B$27,OR('Service Line Inventory'!S1439="Lead",S1439="Unknown SL")),"Tier 2",IF('Service Line Inventory'!S1439="GRR","Tier 3",IF((AND('Service Line Inventory'!M1439='Dropdown Answer Key'!$B$25,'Service Line Inventory'!Q1439='Dropdown Answer Key'!$M$25,O1439='Dropdown Answer Key'!$G$27,'Service Line Inventory'!P1439='Dropdown Answer Key'!$J$27,S1439="Non Lead")),"Tier 4",IF((AND('Service Line Inventory'!M1439='Dropdown Answer Key'!$B$25,'Service Line Inventory'!Q1439='Dropdown Answer Key'!$M$25,O1439='Dropdown Answer Key'!$G$27,S1439="Non Lead")),"Tier 4",IF((AND('Service Line Inventory'!M1439='Dropdown Answer Key'!$B$25,'Service Line Inventory'!Q1439='Dropdown Answer Key'!$M$25,'Service Line Inventory'!P1439='Dropdown Answer Key'!$J$27,S1439="Non Lead")),"Tier 4","Tier 5"))))))))</f>
        <v>BLANK</v>
      </c>
      <c r="U1439" s="123" t="str">
        <f t="shared" si="89"/>
        <v>ERROR</v>
      </c>
      <c r="V1439" s="122" t="str">
        <f t="shared" si="90"/>
        <v>ERROR</v>
      </c>
      <c r="W1439" s="122" t="str">
        <f t="shared" si="91"/>
        <v>NO</v>
      </c>
      <c r="X1439" s="116"/>
      <c r="Y1439" s="105"/>
      <c r="Z1439" s="85"/>
    </row>
    <row r="1440" spans="1:26">
      <c r="A1440" s="80"/>
      <c r="B1440" s="80"/>
      <c r="C1440" s="111"/>
      <c r="D1440" s="81"/>
      <c r="E1440" s="111"/>
      <c r="F1440" s="111"/>
      <c r="G1440" s="113"/>
      <c r="H1440" s="101"/>
      <c r="I1440" s="81"/>
      <c r="J1440" s="82"/>
      <c r="K1440" s="81"/>
      <c r="L1440" s="101" t="str">
        <f t="shared" si="88"/>
        <v>ERROR</v>
      </c>
      <c r="M1440" s="117"/>
      <c r="N1440" s="81"/>
      <c r="O1440" s="81"/>
      <c r="P1440" s="81"/>
      <c r="Q1440" s="80"/>
      <c r="R1440" s="81"/>
      <c r="S1440" s="106" t="str">
        <f>IF(OR(B1440="",$C$3="",$G$3=""),"ERROR",IF(AND(B1440='Dropdown Answer Key'!$B$12,OR(E1440="Lead",E1440="U, May have L",E1440="COM",E1440="")),"Lead",IF(AND(B1440='Dropdown Answer Key'!$B$12,OR(AND(E1440="GALV",H1440="Y"),AND(E1440="GALV",H1440="UN"),AND(E1440="GALV",H1440=""))),"GRR",IF(AND(B1440='Dropdown Answer Key'!$B$12,E1440="Unknown"),"Unknown SL",IF(AND(B1440='Dropdown Answer Key'!$B$13,OR(F1440="Lead",F1440="U, May have L",F1440="COM",F1440="")),"Lead",IF(AND(B1440='Dropdown Answer Key'!$B$13,OR(AND(F1440="GALV",H1440="Y"),AND(F1440="GALV",H1440="UN"),AND(F1440="GALV",H1440=""))),"GRR",IF(AND(B1440='Dropdown Answer Key'!$B$13,F1440="Unknown"),"Unknown SL",IF(AND(B1440='Dropdown Answer Key'!$B$14,OR(E1440="Lead",E1440="U, May have L",E1440="COM",E1440="")),"Lead",IF(AND(B1440='Dropdown Answer Key'!$B$14,OR(F1440="Lead",F1440="U, May have L",F1440="COM",F1440="")),"Lead",IF(AND(B1440='Dropdown Answer Key'!$B$14,OR(AND(E1440="GALV",H1440="Y"),AND(E1440="GALV",H1440="UN"),AND(E1440="GALV",H1440=""),AND(F1440="GALV",H1440="Y"),AND(F1440="GALV",H1440="UN"),AND(F1440="GALV",H1440=""),AND(F1440="GALV",I1440="Y"),AND(F1440="GALV",I1440="UN"),AND(F1440="GALV",I1440=""))),"GRR",IF(AND(B1440='Dropdown Answer Key'!$B$14,OR(E1440="Unknown",F1440="Unknown")),"Unknown SL","Non Lead")))))))))))</f>
        <v>ERROR</v>
      </c>
      <c r="T1440" s="83" t="str">
        <f>IF(OR(M1440="",Q1440="",S1440="ERROR"),"BLANK",IF((AND(M1440='Dropdown Answer Key'!$B$25,OR('Service Line Inventory'!S1440="Lead",S1440="Unknown SL"))),"Tier 1",IF(AND('Service Line Inventory'!M1440='Dropdown Answer Key'!$B$26,OR('Service Line Inventory'!S1440="Lead",S1440="Unknown SL")),"Tier 2",IF(AND('Service Line Inventory'!M1440='Dropdown Answer Key'!$B$27,OR('Service Line Inventory'!S1440="Lead",S1440="Unknown SL")),"Tier 2",IF('Service Line Inventory'!S1440="GRR","Tier 3",IF((AND('Service Line Inventory'!M1440='Dropdown Answer Key'!$B$25,'Service Line Inventory'!Q1440='Dropdown Answer Key'!$M$25,O1440='Dropdown Answer Key'!$G$27,'Service Line Inventory'!P1440='Dropdown Answer Key'!$J$27,S1440="Non Lead")),"Tier 4",IF((AND('Service Line Inventory'!M1440='Dropdown Answer Key'!$B$25,'Service Line Inventory'!Q1440='Dropdown Answer Key'!$M$25,O1440='Dropdown Answer Key'!$G$27,S1440="Non Lead")),"Tier 4",IF((AND('Service Line Inventory'!M1440='Dropdown Answer Key'!$B$25,'Service Line Inventory'!Q1440='Dropdown Answer Key'!$M$25,'Service Line Inventory'!P1440='Dropdown Answer Key'!$J$27,S1440="Non Lead")),"Tier 4","Tier 5"))))))))</f>
        <v>BLANK</v>
      </c>
      <c r="U1440" s="109" t="str">
        <f t="shared" si="89"/>
        <v>ERROR</v>
      </c>
      <c r="V1440" s="83" t="str">
        <f t="shared" si="90"/>
        <v>ERROR</v>
      </c>
      <c r="W1440" s="83" t="str">
        <f t="shared" si="91"/>
        <v>NO</v>
      </c>
      <c r="X1440" s="115"/>
      <c r="Y1440" s="84"/>
      <c r="Z1440" s="85"/>
    </row>
    <row r="1441" spans="1:26">
      <c r="A1441" s="89"/>
      <c r="B1441" s="90"/>
      <c r="C1441" s="112"/>
      <c r="D1441" s="90"/>
      <c r="E1441" s="112"/>
      <c r="F1441" s="112"/>
      <c r="G1441" s="114"/>
      <c r="H1441" s="102"/>
      <c r="I1441" s="90"/>
      <c r="J1441" s="91"/>
      <c r="K1441" s="90"/>
      <c r="L1441" s="102" t="str">
        <f t="shared" si="88"/>
        <v>ERROR</v>
      </c>
      <c r="M1441" s="118"/>
      <c r="N1441" s="90"/>
      <c r="O1441" s="90"/>
      <c r="P1441" s="90"/>
      <c r="Q1441" s="89"/>
      <c r="R1441" s="90"/>
      <c r="S1441" s="121" t="str">
        <f>IF(OR(B1441="",$C$3="",$G$3=""),"ERROR",IF(AND(B1441='Dropdown Answer Key'!$B$12,OR(E1441="Lead",E1441="U, May have L",E1441="COM",E1441="")),"Lead",IF(AND(B1441='Dropdown Answer Key'!$B$12,OR(AND(E1441="GALV",H1441="Y"),AND(E1441="GALV",H1441="UN"),AND(E1441="GALV",H1441=""))),"GRR",IF(AND(B1441='Dropdown Answer Key'!$B$12,E1441="Unknown"),"Unknown SL",IF(AND(B1441='Dropdown Answer Key'!$B$13,OR(F1441="Lead",F1441="U, May have L",F1441="COM",F1441="")),"Lead",IF(AND(B1441='Dropdown Answer Key'!$B$13,OR(AND(F1441="GALV",H1441="Y"),AND(F1441="GALV",H1441="UN"),AND(F1441="GALV",H1441=""))),"GRR",IF(AND(B1441='Dropdown Answer Key'!$B$13,F1441="Unknown"),"Unknown SL",IF(AND(B1441='Dropdown Answer Key'!$B$14,OR(E1441="Lead",E1441="U, May have L",E1441="COM",E1441="")),"Lead",IF(AND(B1441='Dropdown Answer Key'!$B$14,OR(F1441="Lead",F1441="U, May have L",F1441="COM",F1441="")),"Lead",IF(AND(B1441='Dropdown Answer Key'!$B$14,OR(AND(E1441="GALV",H1441="Y"),AND(E1441="GALV",H1441="UN"),AND(E1441="GALV",H1441=""),AND(F1441="GALV",H1441="Y"),AND(F1441="GALV",H1441="UN"),AND(F1441="GALV",H1441=""),AND(F1441="GALV",I1441="Y"),AND(F1441="GALV",I1441="UN"),AND(F1441="GALV",I1441=""))),"GRR",IF(AND(B1441='Dropdown Answer Key'!$B$14,OR(E1441="Unknown",F1441="Unknown")),"Unknown SL","Non Lead")))))))))))</f>
        <v>ERROR</v>
      </c>
      <c r="T1441" s="122" t="str">
        <f>IF(OR(M1441="",Q1441="",S1441="ERROR"),"BLANK",IF((AND(M1441='Dropdown Answer Key'!$B$25,OR('Service Line Inventory'!S1441="Lead",S1441="Unknown SL"))),"Tier 1",IF(AND('Service Line Inventory'!M1441='Dropdown Answer Key'!$B$26,OR('Service Line Inventory'!S1441="Lead",S1441="Unknown SL")),"Tier 2",IF(AND('Service Line Inventory'!M1441='Dropdown Answer Key'!$B$27,OR('Service Line Inventory'!S1441="Lead",S1441="Unknown SL")),"Tier 2",IF('Service Line Inventory'!S1441="GRR","Tier 3",IF((AND('Service Line Inventory'!M1441='Dropdown Answer Key'!$B$25,'Service Line Inventory'!Q1441='Dropdown Answer Key'!$M$25,O1441='Dropdown Answer Key'!$G$27,'Service Line Inventory'!P1441='Dropdown Answer Key'!$J$27,S1441="Non Lead")),"Tier 4",IF((AND('Service Line Inventory'!M1441='Dropdown Answer Key'!$B$25,'Service Line Inventory'!Q1441='Dropdown Answer Key'!$M$25,O1441='Dropdown Answer Key'!$G$27,S1441="Non Lead")),"Tier 4",IF((AND('Service Line Inventory'!M1441='Dropdown Answer Key'!$B$25,'Service Line Inventory'!Q1441='Dropdown Answer Key'!$M$25,'Service Line Inventory'!P1441='Dropdown Answer Key'!$J$27,S1441="Non Lead")),"Tier 4","Tier 5"))))))))</f>
        <v>BLANK</v>
      </c>
      <c r="U1441" s="123" t="str">
        <f t="shared" si="89"/>
        <v>ERROR</v>
      </c>
      <c r="V1441" s="122" t="str">
        <f t="shared" si="90"/>
        <v>ERROR</v>
      </c>
      <c r="W1441" s="122" t="str">
        <f t="shared" si="91"/>
        <v>NO</v>
      </c>
      <c r="X1441" s="116"/>
      <c r="Y1441" s="105"/>
      <c r="Z1441" s="85"/>
    </row>
    <row r="1442" spans="1:26">
      <c r="A1442" s="80"/>
      <c r="B1442" s="80"/>
      <c r="C1442" s="111"/>
      <c r="D1442" s="81"/>
      <c r="E1442" s="111"/>
      <c r="F1442" s="111"/>
      <c r="G1442" s="113"/>
      <c r="H1442" s="101"/>
      <c r="I1442" s="81"/>
      <c r="J1442" s="82"/>
      <c r="K1442" s="81"/>
      <c r="L1442" s="101" t="str">
        <f t="shared" si="88"/>
        <v>ERROR</v>
      </c>
      <c r="M1442" s="117"/>
      <c r="N1442" s="81"/>
      <c r="O1442" s="81"/>
      <c r="P1442" s="81"/>
      <c r="Q1442" s="80"/>
      <c r="R1442" s="81"/>
      <c r="S1442" s="106" t="str">
        <f>IF(OR(B1442="",$C$3="",$G$3=""),"ERROR",IF(AND(B1442='Dropdown Answer Key'!$B$12,OR(E1442="Lead",E1442="U, May have L",E1442="COM",E1442="")),"Lead",IF(AND(B1442='Dropdown Answer Key'!$B$12,OR(AND(E1442="GALV",H1442="Y"),AND(E1442="GALV",H1442="UN"),AND(E1442="GALV",H1442=""))),"GRR",IF(AND(B1442='Dropdown Answer Key'!$B$12,E1442="Unknown"),"Unknown SL",IF(AND(B1442='Dropdown Answer Key'!$B$13,OR(F1442="Lead",F1442="U, May have L",F1442="COM",F1442="")),"Lead",IF(AND(B1442='Dropdown Answer Key'!$B$13,OR(AND(F1442="GALV",H1442="Y"),AND(F1442="GALV",H1442="UN"),AND(F1442="GALV",H1442=""))),"GRR",IF(AND(B1442='Dropdown Answer Key'!$B$13,F1442="Unknown"),"Unknown SL",IF(AND(B1442='Dropdown Answer Key'!$B$14,OR(E1442="Lead",E1442="U, May have L",E1442="COM",E1442="")),"Lead",IF(AND(B1442='Dropdown Answer Key'!$B$14,OR(F1442="Lead",F1442="U, May have L",F1442="COM",F1442="")),"Lead",IF(AND(B1442='Dropdown Answer Key'!$B$14,OR(AND(E1442="GALV",H1442="Y"),AND(E1442="GALV",H1442="UN"),AND(E1442="GALV",H1442=""),AND(F1442="GALV",H1442="Y"),AND(F1442="GALV",H1442="UN"),AND(F1442="GALV",H1442=""),AND(F1442="GALV",I1442="Y"),AND(F1442="GALV",I1442="UN"),AND(F1442="GALV",I1442=""))),"GRR",IF(AND(B1442='Dropdown Answer Key'!$B$14,OR(E1442="Unknown",F1442="Unknown")),"Unknown SL","Non Lead")))))))))))</f>
        <v>ERROR</v>
      </c>
      <c r="T1442" s="83" t="str">
        <f>IF(OR(M1442="",Q1442="",S1442="ERROR"),"BLANK",IF((AND(M1442='Dropdown Answer Key'!$B$25,OR('Service Line Inventory'!S1442="Lead",S1442="Unknown SL"))),"Tier 1",IF(AND('Service Line Inventory'!M1442='Dropdown Answer Key'!$B$26,OR('Service Line Inventory'!S1442="Lead",S1442="Unknown SL")),"Tier 2",IF(AND('Service Line Inventory'!M1442='Dropdown Answer Key'!$B$27,OR('Service Line Inventory'!S1442="Lead",S1442="Unknown SL")),"Tier 2",IF('Service Line Inventory'!S1442="GRR","Tier 3",IF((AND('Service Line Inventory'!M1442='Dropdown Answer Key'!$B$25,'Service Line Inventory'!Q1442='Dropdown Answer Key'!$M$25,O1442='Dropdown Answer Key'!$G$27,'Service Line Inventory'!P1442='Dropdown Answer Key'!$J$27,S1442="Non Lead")),"Tier 4",IF((AND('Service Line Inventory'!M1442='Dropdown Answer Key'!$B$25,'Service Line Inventory'!Q1442='Dropdown Answer Key'!$M$25,O1442='Dropdown Answer Key'!$G$27,S1442="Non Lead")),"Tier 4",IF((AND('Service Line Inventory'!M1442='Dropdown Answer Key'!$B$25,'Service Line Inventory'!Q1442='Dropdown Answer Key'!$M$25,'Service Line Inventory'!P1442='Dropdown Answer Key'!$J$27,S1442="Non Lead")),"Tier 4","Tier 5"))))))))</f>
        <v>BLANK</v>
      </c>
      <c r="U1442" s="109" t="str">
        <f t="shared" si="89"/>
        <v>ERROR</v>
      </c>
      <c r="V1442" s="83" t="str">
        <f t="shared" si="90"/>
        <v>ERROR</v>
      </c>
      <c r="W1442" s="83" t="str">
        <f t="shared" si="91"/>
        <v>NO</v>
      </c>
      <c r="X1442" s="115"/>
      <c r="Y1442" s="84"/>
      <c r="Z1442" s="85"/>
    </row>
    <row r="1443" spans="1:26">
      <c r="A1443" s="89"/>
      <c r="B1443" s="90"/>
      <c r="C1443" s="112"/>
      <c r="D1443" s="90"/>
      <c r="E1443" s="112"/>
      <c r="F1443" s="112"/>
      <c r="G1443" s="114"/>
      <c r="H1443" s="102"/>
      <c r="I1443" s="90"/>
      <c r="J1443" s="91"/>
      <c r="K1443" s="90"/>
      <c r="L1443" s="102" t="str">
        <f t="shared" si="88"/>
        <v>ERROR</v>
      </c>
      <c r="M1443" s="118"/>
      <c r="N1443" s="90"/>
      <c r="O1443" s="90"/>
      <c r="P1443" s="90"/>
      <c r="Q1443" s="89"/>
      <c r="R1443" s="90"/>
      <c r="S1443" s="121" t="str">
        <f>IF(OR(B1443="",$C$3="",$G$3=""),"ERROR",IF(AND(B1443='Dropdown Answer Key'!$B$12,OR(E1443="Lead",E1443="U, May have L",E1443="COM",E1443="")),"Lead",IF(AND(B1443='Dropdown Answer Key'!$B$12,OR(AND(E1443="GALV",H1443="Y"),AND(E1443="GALV",H1443="UN"),AND(E1443="GALV",H1443=""))),"GRR",IF(AND(B1443='Dropdown Answer Key'!$B$12,E1443="Unknown"),"Unknown SL",IF(AND(B1443='Dropdown Answer Key'!$B$13,OR(F1443="Lead",F1443="U, May have L",F1443="COM",F1443="")),"Lead",IF(AND(B1443='Dropdown Answer Key'!$B$13,OR(AND(F1443="GALV",H1443="Y"),AND(F1443="GALV",H1443="UN"),AND(F1443="GALV",H1443=""))),"GRR",IF(AND(B1443='Dropdown Answer Key'!$B$13,F1443="Unknown"),"Unknown SL",IF(AND(B1443='Dropdown Answer Key'!$B$14,OR(E1443="Lead",E1443="U, May have L",E1443="COM",E1443="")),"Lead",IF(AND(B1443='Dropdown Answer Key'!$B$14,OR(F1443="Lead",F1443="U, May have L",F1443="COM",F1443="")),"Lead",IF(AND(B1443='Dropdown Answer Key'!$B$14,OR(AND(E1443="GALV",H1443="Y"),AND(E1443="GALV",H1443="UN"),AND(E1443="GALV",H1443=""),AND(F1443="GALV",H1443="Y"),AND(F1443="GALV",H1443="UN"),AND(F1443="GALV",H1443=""),AND(F1443="GALV",I1443="Y"),AND(F1443="GALV",I1443="UN"),AND(F1443="GALV",I1443=""))),"GRR",IF(AND(B1443='Dropdown Answer Key'!$B$14,OR(E1443="Unknown",F1443="Unknown")),"Unknown SL","Non Lead")))))))))))</f>
        <v>ERROR</v>
      </c>
      <c r="T1443" s="122" t="str">
        <f>IF(OR(M1443="",Q1443="",S1443="ERROR"),"BLANK",IF((AND(M1443='Dropdown Answer Key'!$B$25,OR('Service Line Inventory'!S1443="Lead",S1443="Unknown SL"))),"Tier 1",IF(AND('Service Line Inventory'!M1443='Dropdown Answer Key'!$B$26,OR('Service Line Inventory'!S1443="Lead",S1443="Unknown SL")),"Tier 2",IF(AND('Service Line Inventory'!M1443='Dropdown Answer Key'!$B$27,OR('Service Line Inventory'!S1443="Lead",S1443="Unknown SL")),"Tier 2",IF('Service Line Inventory'!S1443="GRR","Tier 3",IF((AND('Service Line Inventory'!M1443='Dropdown Answer Key'!$B$25,'Service Line Inventory'!Q1443='Dropdown Answer Key'!$M$25,O1443='Dropdown Answer Key'!$G$27,'Service Line Inventory'!P1443='Dropdown Answer Key'!$J$27,S1443="Non Lead")),"Tier 4",IF((AND('Service Line Inventory'!M1443='Dropdown Answer Key'!$B$25,'Service Line Inventory'!Q1443='Dropdown Answer Key'!$M$25,O1443='Dropdown Answer Key'!$G$27,S1443="Non Lead")),"Tier 4",IF((AND('Service Line Inventory'!M1443='Dropdown Answer Key'!$B$25,'Service Line Inventory'!Q1443='Dropdown Answer Key'!$M$25,'Service Line Inventory'!P1443='Dropdown Answer Key'!$J$27,S1443="Non Lead")),"Tier 4","Tier 5"))))))))</f>
        <v>BLANK</v>
      </c>
      <c r="U1443" s="123" t="str">
        <f t="shared" si="89"/>
        <v>ERROR</v>
      </c>
      <c r="V1443" s="122" t="str">
        <f t="shared" si="90"/>
        <v>ERROR</v>
      </c>
      <c r="W1443" s="122" t="str">
        <f t="shared" si="91"/>
        <v>NO</v>
      </c>
      <c r="X1443" s="116"/>
      <c r="Y1443" s="105"/>
      <c r="Z1443" s="85"/>
    </row>
    <row r="1444" spans="1:26">
      <c r="A1444" s="80"/>
      <c r="B1444" s="80"/>
      <c r="C1444" s="111"/>
      <c r="D1444" s="81"/>
      <c r="E1444" s="111"/>
      <c r="F1444" s="111"/>
      <c r="G1444" s="113"/>
      <c r="H1444" s="101"/>
      <c r="I1444" s="81"/>
      <c r="J1444" s="82"/>
      <c r="K1444" s="81"/>
      <c r="L1444" s="101" t="str">
        <f t="shared" si="88"/>
        <v>ERROR</v>
      </c>
      <c r="M1444" s="117"/>
      <c r="N1444" s="81"/>
      <c r="O1444" s="81"/>
      <c r="P1444" s="81"/>
      <c r="Q1444" s="80"/>
      <c r="R1444" s="81"/>
      <c r="S1444" s="106" t="str">
        <f>IF(OR(B1444="",$C$3="",$G$3=""),"ERROR",IF(AND(B1444='Dropdown Answer Key'!$B$12,OR(E1444="Lead",E1444="U, May have L",E1444="COM",E1444="")),"Lead",IF(AND(B1444='Dropdown Answer Key'!$B$12,OR(AND(E1444="GALV",H1444="Y"),AND(E1444="GALV",H1444="UN"),AND(E1444="GALV",H1444=""))),"GRR",IF(AND(B1444='Dropdown Answer Key'!$B$12,E1444="Unknown"),"Unknown SL",IF(AND(B1444='Dropdown Answer Key'!$B$13,OR(F1444="Lead",F1444="U, May have L",F1444="COM",F1444="")),"Lead",IF(AND(B1444='Dropdown Answer Key'!$B$13,OR(AND(F1444="GALV",H1444="Y"),AND(F1444="GALV",H1444="UN"),AND(F1444="GALV",H1444=""))),"GRR",IF(AND(B1444='Dropdown Answer Key'!$B$13,F1444="Unknown"),"Unknown SL",IF(AND(B1444='Dropdown Answer Key'!$B$14,OR(E1444="Lead",E1444="U, May have L",E1444="COM",E1444="")),"Lead",IF(AND(B1444='Dropdown Answer Key'!$B$14,OR(F1444="Lead",F1444="U, May have L",F1444="COM",F1444="")),"Lead",IF(AND(B1444='Dropdown Answer Key'!$B$14,OR(AND(E1444="GALV",H1444="Y"),AND(E1444="GALV",H1444="UN"),AND(E1444="GALV",H1444=""),AND(F1444="GALV",H1444="Y"),AND(F1444="GALV",H1444="UN"),AND(F1444="GALV",H1444=""),AND(F1444="GALV",I1444="Y"),AND(F1444="GALV",I1444="UN"),AND(F1444="GALV",I1444=""))),"GRR",IF(AND(B1444='Dropdown Answer Key'!$B$14,OR(E1444="Unknown",F1444="Unknown")),"Unknown SL","Non Lead")))))))))))</f>
        <v>ERROR</v>
      </c>
      <c r="T1444" s="83" t="str">
        <f>IF(OR(M1444="",Q1444="",S1444="ERROR"),"BLANK",IF((AND(M1444='Dropdown Answer Key'!$B$25,OR('Service Line Inventory'!S1444="Lead",S1444="Unknown SL"))),"Tier 1",IF(AND('Service Line Inventory'!M1444='Dropdown Answer Key'!$B$26,OR('Service Line Inventory'!S1444="Lead",S1444="Unknown SL")),"Tier 2",IF(AND('Service Line Inventory'!M1444='Dropdown Answer Key'!$B$27,OR('Service Line Inventory'!S1444="Lead",S1444="Unknown SL")),"Tier 2",IF('Service Line Inventory'!S1444="GRR","Tier 3",IF((AND('Service Line Inventory'!M1444='Dropdown Answer Key'!$B$25,'Service Line Inventory'!Q1444='Dropdown Answer Key'!$M$25,O1444='Dropdown Answer Key'!$G$27,'Service Line Inventory'!P1444='Dropdown Answer Key'!$J$27,S1444="Non Lead")),"Tier 4",IF((AND('Service Line Inventory'!M1444='Dropdown Answer Key'!$B$25,'Service Line Inventory'!Q1444='Dropdown Answer Key'!$M$25,O1444='Dropdown Answer Key'!$G$27,S1444="Non Lead")),"Tier 4",IF((AND('Service Line Inventory'!M1444='Dropdown Answer Key'!$B$25,'Service Line Inventory'!Q1444='Dropdown Answer Key'!$M$25,'Service Line Inventory'!P1444='Dropdown Answer Key'!$J$27,S1444="Non Lead")),"Tier 4","Tier 5"))))))))</f>
        <v>BLANK</v>
      </c>
      <c r="U1444" s="109" t="str">
        <f t="shared" si="89"/>
        <v>ERROR</v>
      </c>
      <c r="V1444" s="83" t="str">
        <f t="shared" si="90"/>
        <v>ERROR</v>
      </c>
      <c r="W1444" s="83" t="str">
        <f t="shared" si="91"/>
        <v>NO</v>
      </c>
      <c r="X1444" s="115"/>
      <c r="Y1444" s="84"/>
      <c r="Z1444" s="85"/>
    </row>
    <row r="1445" spans="1:26">
      <c r="A1445" s="89"/>
      <c r="B1445" s="90"/>
      <c r="C1445" s="112"/>
      <c r="D1445" s="90"/>
      <c r="E1445" s="112"/>
      <c r="F1445" s="112"/>
      <c r="G1445" s="114"/>
      <c r="H1445" s="102"/>
      <c r="I1445" s="90"/>
      <c r="J1445" s="91"/>
      <c r="K1445" s="90"/>
      <c r="L1445" s="102" t="str">
        <f t="shared" si="88"/>
        <v>ERROR</v>
      </c>
      <c r="M1445" s="118"/>
      <c r="N1445" s="90"/>
      <c r="O1445" s="90"/>
      <c r="P1445" s="90"/>
      <c r="Q1445" s="89"/>
      <c r="R1445" s="90"/>
      <c r="S1445" s="121" t="str">
        <f>IF(OR(B1445="",$C$3="",$G$3=""),"ERROR",IF(AND(B1445='Dropdown Answer Key'!$B$12,OR(E1445="Lead",E1445="U, May have L",E1445="COM",E1445="")),"Lead",IF(AND(B1445='Dropdown Answer Key'!$B$12,OR(AND(E1445="GALV",H1445="Y"),AND(E1445="GALV",H1445="UN"),AND(E1445="GALV",H1445=""))),"GRR",IF(AND(B1445='Dropdown Answer Key'!$B$12,E1445="Unknown"),"Unknown SL",IF(AND(B1445='Dropdown Answer Key'!$B$13,OR(F1445="Lead",F1445="U, May have L",F1445="COM",F1445="")),"Lead",IF(AND(B1445='Dropdown Answer Key'!$B$13,OR(AND(F1445="GALV",H1445="Y"),AND(F1445="GALV",H1445="UN"),AND(F1445="GALV",H1445=""))),"GRR",IF(AND(B1445='Dropdown Answer Key'!$B$13,F1445="Unknown"),"Unknown SL",IF(AND(B1445='Dropdown Answer Key'!$B$14,OR(E1445="Lead",E1445="U, May have L",E1445="COM",E1445="")),"Lead",IF(AND(B1445='Dropdown Answer Key'!$B$14,OR(F1445="Lead",F1445="U, May have L",F1445="COM",F1445="")),"Lead",IF(AND(B1445='Dropdown Answer Key'!$B$14,OR(AND(E1445="GALV",H1445="Y"),AND(E1445="GALV",H1445="UN"),AND(E1445="GALV",H1445=""),AND(F1445="GALV",H1445="Y"),AND(F1445="GALV",H1445="UN"),AND(F1445="GALV",H1445=""),AND(F1445="GALV",I1445="Y"),AND(F1445="GALV",I1445="UN"),AND(F1445="GALV",I1445=""))),"GRR",IF(AND(B1445='Dropdown Answer Key'!$B$14,OR(E1445="Unknown",F1445="Unknown")),"Unknown SL","Non Lead")))))))))))</f>
        <v>ERROR</v>
      </c>
      <c r="T1445" s="122" t="str">
        <f>IF(OR(M1445="",Q1445="",S1445="ERROR"),"BLANK",IF((AND(M1445='Dropdown Answer Key'!$B$25,OR('Service Line Inventory'!S1445="Lead",S1445="Unknown SL"))),"Tier 1",IF(AND('Service Line Inventory'!M1445='Dropdown Answer Key'!$B$26,OR('Service Line Inventory'!S1445="Lead",S1445="Unknown SL")),"Tier 2",IF(AND('Service Line Inventory'!M1445='Dropdown Answer Key'!$B$27,OR('Service Line Inventory'!S1445="Lead",S1445="Unknown SL")),"Tier 2",IF('Service Line Inventory'!S1445="GRR","Tier 3",IF((AND('Service Line Inventory'!M1445='Dropdown Answer Key'!$B$25,'Service Line Inventory'!Q1445='Dropdown Answer Key'!$M$25,O1445='Dropdown Answer Key'!$G$27,'Service Line Inventory'!P1445='Dropdown Answer Key'!$J$27,S1445="Non Lead")),"Tier 4",IF((AND('Service Line Inventory'!M1445='Dropdown Answer Key'!$B$25,'Service Line Inventory'!Q1445='Dropdown Answer Key'!$M$25,O1445='Dropdown Answer Key'!$G$27,S1445="Non Lead")),"Tier 4",IF((AND('Service Line Inventory'!M1445='Dropdown Answer Key'!$B$25,'Service Line Inventory'!Q1445='Dropdown Answer Key'!$M$25,'Service Line Inventory'!P1445='Dropdown Answer Key'!$J$27,S1445="Non Lead")),"Tier 4","Tier 5"))))))))</f>
        <v>BLANK</v>
      </c>
      <c r="U1445" s="123" t="str">
        <f t="shared" si="89"/>
        <v>ERROR</v>
      </c>
      <c r="V1445" s="122" t="str">
        <f t="shared" si="90"/>
        <v>ERROR</v>
      </c>
      <c r="W1445" s="122" t="str">
        <f t="shared" si="91"/>
        <v>NO</v>
      </c>
      <c r="X1445" s="116"/>
      <c r="Y1445" s="105"/>
      <c r="Z1445" s="85"/>
    </row>
    <row r="1446" spans="1:26">
      <c r="A1446" s="80"/>
      <c r="B1446" s="80"/>
      <c r="C1446" s="111"/>
      <c r="D1446" s="81"/>
      <c r="E1446" s="111"/>
      <c r="F1446" s="111"/>
      <c r="G1446" s="113"/>
      <c r="H1446" s="101"/>
      <c r="I1446" s="81"/>
      <c r="J1446" s="82"/>
      <c r="K1446" s="81"/>
      <c r="L1446" s="101" t="str">
        <f t="shared" si="88"/>
        <v>ERROR</v>
      </c>
      <c r="M1446" s="117"/>
      <c r="N1446" s="81"/>
      <c r="O1446" s="81"/>
      <c r="P1446" s="81"/>
      <c r="Q1446" s="80"/>
      <c r="R1446" s="81"/>
      <c r="S1446" s="106" t="str">
        <f>IF(OR(B1446="",$C$3="",$G$3=""),"ERROR",IF(AND(B1446='Dropdown Answer Key'!$B$12,OR(E1446="Lead",E1446="U, May have L",E1446="COM",E1446="")),"Lead",IF(AND(B1446='Dropdown Answer Key'!$B$12,OR(AND(E1446="GALV",H1446="Y"),AND(E1446="GALV",H1446="UN"),AND(E1446="GALV",H1446=""))),"GRR",IF(AND(B1446='Dropdown Answer Key'!$B$12,E1446="Unknown"),"Unknown SL",IF(AND(B1446='Dropdown Answer Key'!$B$13,OR(F1446="Lead",F1446="U, May have L",F1446="COM",F1446="")),"Lead",IF(AND(B1446='Dropdown Answer Key'!$B$13,OR(AND(F1446="GALV",H1446="Y"),AND(F1446="GALV",H1446="UN"),AND(F1446="GALV",H1446=""))),"GRR",IF(AND(B1446='Dropdown Answer Key'!$B$13,F1446="Unknown"),"Unknown SL",IF(AND(B1446='Dropdown Answer Key'!$B$14,OR(E1446="Lead",E1446="U, May have L",E1446="COM",E1446="")),"Lead",IF(AND(B1446='Dropdown Answer Key'!$B$14,OR(F1446="Lead",F1446="U, May have L",F1446="COM",F1446="")),"Lead",IF(AND(B1446='Dropdown Answer Key'!$B$14,OR(AND(E1446="GALV",H1446="Y"),AND(E1446="GALV",H1446="UN"),AND(E1446="GALV",H1446=""),AND(F1446="GALV",H1446="Y"),AND(F1446="GALV",H1446="UN"),AND(F1446="GALV",H1446=""),AND(F1446="GALV",I1446="Y"),AND(F1446="GALV",I1446="UN"),AND(F1446="GALV",I1446=""))),"GRR",IF(AND(B1446='Dropdown Answer Key'!$B$14,OR(E1446="Unknown",F1446="Unknown")),"Unknown SL","Non Lead")))))))))))</f>
        <v>ERROR</v>
      </c>
      <c r="T1446" s="83" t="str">
        <f>IF(OR(M1446="",Q1446="",S1446="ERROR"),"BLANK",IF((AND(M1446='Dropdown Answer Key'!$B$25,OR('Service Line Inventory'!S1446="Lead",S1446="Unknown SL"))),"Tier 1",IF(AND('Service Line Inventory'!M1446='Dropdown Answer Key'!$B$26,OR('Service Line Inventory'!S1446="Lead",S1446="Unknown SL")),"Tier 2",IF(AND('Service Line Inventory'!M1446='Dropdown Answer Key'!$B$27,OR('Service Line Inventory'!S1446="Lead",S1446="Unknown SL")),"Tier 2",IF('Service Line Inventory'!S1446="GRR","Tier 3",IF((AND('Service Line Inventory'!M1446='Dropdown Answer Key'!$B$25,'Service Line Inventory'!Q1446='Dropdown Answer Key'!$M$25,O1446='Dropdown Answer Key'!$G$27,'Service Line Inventory'!P1446='Dropdown Answer Key'!$J$27,S1446="Non Lead")),"Tier 4",IF((AND('Service Line Inventory'!M1446='Dropdown Answer Key'!$B$25,'Service Line Inventory'!Q1446='Dropdown Answer Key'!$M$25,O1446='Dropdown Answer Key'!$G$27,S1446="Non Lead")),"Tier 4",IF((AND('Service Line Inventory'!M1446='Dropdown Answer Key'!$B$25,'Service Line Inventory'!Q1446='Dropdown Answer Key'!$M$25,'Service Line Inventory'!P1446='Dropdown Answer Key'!$J$27,S1446="Non Lead")),"Tier 4","Tier 5"))))))))</f>
        <v>BLANK</v>
      </c>
      <c r="U1446" s="109" t="str">
        <f t="shared" si="89"/>
        <v>ERROR</v>
      </c>
      <c r="V1446" s="83" t="str">
        <f t="shared" si="90"/>
        <v>ERROR</v>
      </c>
      <c r="W1446" s="83" t="str">
        <f t="shared" si="91"/>
        <v>NO</v>
      </c>
      <c r="X1446" s="115"/>
      <c r="Y1446" s="84"/>
      <c r="Z1446" s="85"/>
    </row>
    <row r="1447" spans="1:26">
      <c r="A1447" s="89"/>
      <c r="B1447" s="90"/>
      <c r="C1447" s="112"/>
      <c r="D1447" s="90"/>
      <c r="E1447" s="112"/>
      <c r="F1447" s="112"/>
      <c r="G1447" s="114"/>
      <c r="H1447" s="102"/>
      <c r="I1447" s="90"/>
      <c r="J1447" s="91"/>
      <c r="K1447" s="90"/>
      <c r="L1447" s="102" t="str">
        <f t="shared" si="88"/>
        <v>ERROR</v>
      </c>
      <c r="M1447" s="118"/>
      <c r="N1447" s="90"/>
      <c r="O1447" s="90"/>
      <c r="P1447" s="90"/>
      <c r="Q1447" s="89"/>
      <c r="R1447" s="90"/>
      <c r="S1447" s="121" t="str">
        <f>IF(OR(B1447="",$C$3="",$G$3=""),"ERROR",IF(AND(B1447='Dropdown Answer Key'!$B$12,OR(E1447="Lead",E1447="U, May have L",E1447="COM",E1447="")),"Lead",IF(AND(B1447='Dropdown Answer Key'!$B$12,OR(AND(E1447="GALV",H1447="Y"),AND(E1447="GALV",H1447="UN"),AND(E1447="GALV",H1447=""))),"GRR",IF(AND(B1447='Dropdown Answer Key'!$B$12,E1447="Unknown"),"Unknown SL",IF(AND(B1447='Dropdown Answer Key'!$B$13,OR(F1447="Lead",F1447="U, May have L",F1447="COM",F1447="")),"Lead",IF(AND(B1447='Dropdown Answer Key'!$B$13,OR(AND(F1447="GALV",H1447="Y"),AND(F1447="GALV",H1447="UN"),AND(F1447="GALV",H1447=""))),"GRR",IF(AND(B1447='Dropdown Answer Key'!$B$13,F1447="Unknown"),"Unknown SL",IF(AND(B1447='Dropdown Answer Key'!$B$14,OR(E1447="Lead",E1447="U, May have L",E1447="COM",E1447="")),"Lead",IF(AND(B1447='Dropdown Answer Key'!$B$14,OR(F1447="Lead",F1447="U, May have L",F1447="COM",F1447="")),"Lead",IF(AND(B1447='Dropdown Answer Key'!$B$14,OR(AND(E1447="GALV",H1447="Y"),AND(E1447="GALV",H1447="UN"),AND(E1447="GALV",H1447=""),AND(F1447="GALV",H1447="Y"),AND(F1447="GALV",H1447="UN"),AND(F1447="GALV",H1447=""),AND(F1447="GALV",I1447="Y"),AND(F1447="GALV",I1447="UN"),AND(F1447="GALV",I1447=""))),"GRR",IF(AND(B1447='Dropdown Answer Key'!$B$14,OR(E1447="Unknown",F1447="Unknown")),"Unknown SL","Non Lead")))))))))))</f>
        <v>ERROR</v>
      </c>
      <c r="T1447" s="122" t="str">
        <f>IF(OR(M1447="",Q1447="",S1447="ERROR"),"BLANK",IF((AND(M1447='Dropdown Answer Key'!$B$25,OR('Service Line Inventory'!S1447="Lead",S1447="Unknown SL"))),"Tier 1",IF(AND('Service Line Inventory'!M1447='Dropdown Answer Key'!$B$26,OR('Service Line Inventory'!S1447="Lead",S1447="Unknown SL")),"Tier 2",IF(AND('Service Line Inventory'!M1447='Dropdown Answer Key'!$B$27,OR('Service Line Inventory'!S1447="Lead",S1447="Unknown SL")),"Tier 2",IF('Service Line Inventory'!S1447="GRR","Tier 3",IF((AND('Service Line Inventory'!M1447='Dropdown Answer Key'!$B$25,'Service Line Inventory'!Q1447='Dropdown Answer Key'!$M$25,O1447='Dropdown Answer Key'!$G$27,'Service Line Inventory'!P1447='Dropdown Answer Key'!$J$27,S1447="Non Lead")),"Tier 4",IF((AND('Service Line Inventory'!M1447='Dropdown Answer Key'!$B$25,'Service Line Inventory'!Q1447='Dropdown Answer Key'!$M$25,O1447='Dropdown Answer Key'!$G$27,S1447="Non Lead")),"Tier 4",IF((AND('Service Line Inventory'!M1447='Dropdown Answer Key'!$B$25,'Service Line Inventory'!Q1447='Dropdown Answer Key'!$M$25,'Service Line Inventory'!P1447='Dropdown Answer Key'!$J$27,S1447="Non Lead")),"Tier 4","Tier 5"))))))))</f>
        <v>BLANK</v>
      </c>
      <c r="U1447" s="123" t="str">
        <f t="shared" si="89"/>
        <v>ERROR</v>
      </c>
      <c r="V1447" s="122" t="str">
        <f t="shared" si="90"/>
        <v>ERROR</v>
      </c>
      <c r="W1447" s="122" t="str">
        <f t="shared" si="91"/>
        <v>NO</v>
      </c>
      <c r="X1447" s="116"/>
      <c r="Y1447" s="105"/>
      <c r="Z1447" s="85"/>
    </row>
    <row r="1448" spans="1:26">
      <c r="A1448" s="80"/>
      <c r="B1448" s="80"/>
      <c r="C1448" s="111"/>
      <c r="D1448" s="81"/>
      <c r="E1448" s="111"/>
      <c r="F1448" s="111"/>
      <c r="G1448" s="113"/>
      <c r="H1448" s="101"/>
      <c r="I1448" s="81"/>
      <c r="J1448" s="82"/>
      <c r="K1448" s="81"/>
      <c r="L1448" s="101" t="str">
        <f t="shared" si="88"/>
        <v>ERROR</v>
      </c>
      <c r="M1448" s="117"/>
      <c r="N1448" s="81"/>
      <c r="O1448" s="81"/>
      <c r="P1448" s="81"/>
      <c r="Q1448" s="80"/>
      <c r="R1448" s="81"/>
      <c r="S1448" s="106" t="str">
        <f>IF(OR(B1448="",$C$3="",$G$3=""),"ERROR",IF(AND(B1448='Dropdown Answer Key'!$B$12,OR(E1448="Lead",E1448="U, May have L",E1448="COM",E1448="")),"Lead",IF(AND(B1448='Dropdown Answer Key'!$B$12,OR(AND(E1448="GALV",H1448="Y"),AND(E1448="GALV",H1448="UN"),AND(E1448="GALV",H1448=""))),"GRR",IF(AND(B1448='Dropdown Answer Key'!$B$12,E1448="Unknown"),"Unknown SL",IF(AND(B1448='Dropdown Answer Key'!$B$13,OR(F1448="Lead",F1448="U, May have L",F1448="COM",F1448="")),"Lead",IF(AND(B1448='Dropdown Answer Key'!$B$13,OR(AND(F1448="GALV",H1448="Y"),AND(F1448="GALV",H1448="UN"),AND(F1448="GALV",H1448=""))),"GRR",IF(AND(B1448='Dropdown Answer Key'!$B$13,F1448="Unknown"),"Unknown SL",IF(AND(B1448='Dropdown Answer Key'!$B$14,OR(E1448="Lead",E1448="U, May have L",E1448="COM",E1448="")),"Lead",IF(AND(B1448='Dropdown Answer Key'!$B$14,OR(F1448="Lead",F1448="U, May have L",F1448="COM",F1448="")),"Lead",IF(AND(B1448='Dropdown Answer Key'!$B$14,OR(AND(E1448="GALV",H1448="Y"),AND(E1448="GALV",H1448="UN"),AND(E1448="GALV",H1448=""),AND(F1448="GALV",H1448="Y"),AND(F1448="GALV",H1448="UN"),AND(F1448="GALV",H1448=""),AND(F1448="GALV",I1448="Y"),AND(F1448="GALV",I1448="UN"),AND(F1448="GALV",I1448=""))),"GRR",IF(AND(B1448='Dropdown Answer Key'!$B$14,OR(E1448="Unknown",F1448="Unknown")),"Unknown SL","Non Lead")))))))))))</f>
        <v>ERROR</v>
      </c>
      <c r="T1448" s="83" t="str">
        <f>IF(OR(M1448="",Q1448="",S1448="ERROR"),"BLANK",IF((AND(M1448='Dropdown Answer Key'!$B$25,OR('Service Line Inventory'!S1448="Lead",S1448="Unknown SL"))),"Tier 1",IF(AND('Service Line Inventory'!M1448='Dropdown Answer Key'!$B$26,OR('Service Line Inventory'!S1448="Lead",S1448="Unknown SL")),"Tier 2",IF(AND('Service Line Inventory'!M1448='Dropdown Answer Key'!$B$27,OR('Service Line Inventory'!S1448="Lead",S1448="Unknown SL")),"Tier 2",IF('Service Line Inventory'!S1448="GRR","Tier 3",IF((AND('Service Line Inventory'!M1448='Dropdown Answer Key'!$B$25,'Service Line Inventory'!Q1448='Dropdown Answer Key'!$M$25,O1448='Dropdown Answer Key'!$G$27,'Service Line Inventory'!P1448='Dropdown Answer Key'!$J$27,S1448="Non Lead")),"Tier 4",IF((AND('Service Line Inventory'!M1448='Dropdown Answer Key'!$B$25,'Service Line Inventory'!Q1448='Dropdown Answer Key'!$M$25,O1448='Dropdown Answer Key'!$G$27,S1448="Non Lead")),"Tier 4",IF((AND('Service Line Inventory'!M1448='Dropdown Answer Key'!$B$25,'Service Line Inventory'!Q1448='Dropdown Answer Key'!$M$25,'Service Line Inventory'!P1448='Dropdown Answer Key'!$J$27,S1448="Non Lead")),"Tier 4","Tier 5"))))))))</f>
        <v>BLANK</v>
      </c>
      <c r="U1448" s="109" t="str">
        <f t="shared" si="89"/>
        <v>ERROR</v>
      </c>
      <c r="V1448" s="83" t="str">
        <f t="shared" si="90"/>
        <v>ERROR</v>
      </c>
      <c r="W1448" s="83" t="str">
        <f t="shared" si="91"/>
        <v>NO</v>
      </c>
      <c r="X1448" s="115"/>
      <c r="Y1448" s="84"/>
      <c r="Z1448" s="85"/>
    </row>
    <row r="1449" spans="1:26">
      <c r="A1449" s="89"/>
      <c r="B1449" s="90"/>
      <c r="C1449" s="112"/>
      <c r="D1449" s="90"/>
      <c r="E1449" s="112"/>
      <c r="F1449" s="112"/>
      <c r="G1449" s="114"/>
      <c r="H1449" s="102"/>
      <c r="I1449" s="90"/>
      <c r="J1449" s="91"/>
      <c r="K1449" s="90"/>
      <c r="L1449" s="102" t="str">
        <f t="shared" si="88"/>
        <v>ERROR</v>
      </c>
      <c r="M1449" s="118"/>
      <c r="N1449" s="90"/>
      <c r="O1449" s="90"/>
      <c r="P1449" s="90"/>
      <c r="Q1449" s="89"/>
      <c r="R1449" s="90"/>
      <c r="S1449" s="121" t="str">
        <f>IF(OR(B1449="",$C$3="",$G$3=""),"ERROR",IF(AND(B1449='Dropdown Answer Key'!$B$12,OR(E1449="Lead",E1449="U, May have L",E1449="COM",E1449="")),"Lead",IF(AND(B1449='Dropdown Answer Key'!$B$12,OR(AND(E1449="GALV",H1449="Y"),AND(E1449="GALV",H1449="UN"),AND(E1449="GALV",H1449=""))),"GRR",IF(AND(B1449='Dropdown Answer Key'!$B$12,E1449="Unknown"),"Unknown SL",IF(AND(B1449='Dropdown Answer Key'!$B$13,OR(F1449="Lead",F1449="U, May have L",F1449="COM",F1449="")),"Lead",IF(AND(B1449='Dropdown Answer Key'!$B$13,OR(AND(F1449="GALV",H1449="Y"),AND(F1449="GALV",H1449="UN"),AND(F1449="GALV",H1449=""))),"GRR",IF(AND(B1449='Dropdown Answer Key'!$B$13,F1449="Unknown"),"Unknown SL",IF(AND(B1449='Dropdown Answer Key'!$B$14,OR(E1449="Lead",E1449="U, May have L",E1449="COM",E1449="")),"Lead",IF(AND(B1449='Dropdown Answer Key'!$B$14,OR(F1449="Lead",F1449="U, May have L",F1449="COM",F1449="")),"Lead",IF(AND(B1449='Dropdown Answer Key'!$B$14,OR(AND(E1449="GALV",H1449="Y"),AND(E1449="GALV",H1449="UN"),AND(E1449="GALV",H1449=""),AND(F1449="GALV",H1449="Y"),AND(F1449="GALV",H1449="UN"),AND(F1449="GALV",H1449=""),AND(F1449="GALV",I1449="Y"),AND(F1449="GALV",I1449="UN"),AND(F1449="GALV",I1449=""))),"GRR",IF(AND(B1449='Dropdown Answer Key'!$B$14,OR(E1449="Unknown",F1449="Unknown")),"Unknown SL","Non Lead")))))))))))</f>
        <v>ERROR</v>
      </c>
      <c r="T1449" s="122" t="str">
        <f>IF(OR(M1449="",Q1449="",S1449="ERROR"),"BLANK",IF((AND(M1449='Dropdown Answer Key'!$B$25,OR('Service Line Inventory'!S1449="Lead",S1449="Unknown SL"))),"Tier 1",IF(AND('Service Line Inventory'!M1449='Dropdown Answer Key'!$B$26,OR('Service Line Inventory'!S1449="Lead",S1449="Unknown SL")),"Tier 2",IF(AND('Service Line Inventory'!M1449='Dropdown Answer Key'!$B$27,OR('Service Line Inventory'!S1449="Lead",S1449="Unknown SL")),"Tier 2",IF('Service Line Inventory'!S1449="GRR","Tier 3",IF((AND('Service Line Inventory'!M1449='Dropdown Answer Key'!$B$25,'Service Line Inventory'!Q1449='Dropdown Answer Key'!$M$25,O1449='Dropdown Answer Key'!$G$27,'Service Line Inventory'!P1449='Dropdown Answer Key'!$J$27,S1449="Non Lead")),"Tier 4",IF((AND('Service Line Inventory'!M1449='Dropdown Answer Key'!$B$25,'Service Line Inventory'!Q1449='Dropdown Answer Key'!$M$25,O1449='Dropdown Answer Key'!$G$27,S1449="Non Lead")),"Tier 4",IF((AND('Service Line Inventory'!M1449='Dropdown Answer Key'!$B$25,'Service Line Inventory'!Q1449='Dropdown Answer Key'!$M$25,'Service Line Inventory'!P1449='Dropdown Answer Key'!$J$27,S1449="Non Lead")),"Tier 4","Tier 5"))))))))</f>
        <v>BLANK</v>
      </c>
      <c r="U1449" s="123" t="str">
        <f t="shared" si="89"/>
        <v>ERROR</v>
      </c>
      <c r="V1449" s="122" t="str">
        <f t="shared" si="90"/>
        <v>ERROR</v>
      </c>
      <c r="W1449" s="122" t="str">
        <f t="shared" si="91"/>
        <v>NO</v>
      </c>
      <c r="X1449" s="116"/>
      <c r="Y1449" s="105"/>
      <c r="Z1449" s="85"/>
    </row>
    <row r="1450" spans="1:26">
      <c r="A1450" s="80"/>
      <c r="B1450" s="80"/>
      <c r="C1450" s="111"/>
      <c r="D1450" s="81"/>
      <c r="E1450" s="111"/>
      <c r="F1450" s="111"/>
      <c r="G1450" s="113"/>
      <c r="H1450" s="101"/>
      <c r="I1450" s="81"/>
      <c r="J1450" s="82"/>
      <c r="K1450" s="81"/>
      <c r="L1450" s="101" t="str">
        <f t="shared" si="88"/>
        <v>ERROR</v>
      </c>
      <c r="M1450" s="117"/>
      <c r="N1450" s="81"/>
      <c r="O1450" s="81"/>
      <c r="P1450" s="81"/>
      <c r="Q1450" s="80"/>
      <c r="R1450" s="81"/>
      <c r="S1450" s="106" t="str">
        <f>IF(OR(B1450="",$C$3="",$G$3=""),"ERROR",IF(AND(B1450='Dropdown Answer Key'!$B$12,OR(E1450="Lead",E1450="U, May have L",E1450="COM",E1450="")),"Lead",IF(AND(B1450='Dropdown Answer Key'!$B$12,OR(AND(E1450="GALV",H1450="Y"),AND(E1450="GALV",H1450="UN"),AND(E1450="GALV",H1450=""))),"GRR",IF(AND(B1450='Dropdown Answer Key'!$B$12,E1450="Unknown"),"Unknown SL",IF(AND(B1450='Dropdown Answer Key'!$B$13,OR(F1450="Lead",F1450="U, May have L",F1450="COM",F1450="")),"Lead",IF(AND(B1450='Dropdown Answer Key'!$B$13,OR(AND(F1450="GALV",H1450="Y"),AND(F1450="GALV",H1450="UN"),AND(F1450="GALV",H1450=""))),"GRR",IF(AND(B1450='Dropdown Answer Key'!$B$13,F1450="Unknown"),"Unknown SL",IF(AND(B1450='Dropdown Answer Key'!$B$14,OR(E1450="Lead",E1450="U, May have L",E1450="COM",E1450="")),"Lead",IF(AND(B1450='Dropdown Answer Key'!$B$14,OR(F1450="Lead",F1450="U, May have L",F1450="COM",F1450="")),"Lead",IF(AND(B1450='Dropdown Answer Key'!$B$14,OR(AND(E1450="GALV",H1450="Y"),AND(E1450="GALV",H1450="UN"),AND(E1450="GALV",H1450=""),AND(F1450="GALV",H1450="Y"),AND(F1450="GALV",H1450="UN"),AND(F1450="GALV",H1450=""),AND(F1450="GALV",I1450="Y"),AND(F1450="GALV",I1450="UN"),AND(F1450="GALV",I1450=""))),"GRR",IF(AND(B1450='Dropdown Answer Key'!$B$14,OR(E1450="Unknown",F1450="Unknown")),"Unknown SL","Non Lead")))))))))))</f>
        <v>ERROR</v>
      </c>
      <c r="T1450" s="83" t="str">
        <f>IF(OR(M1450="",Q1450="",S1450="ERROR"),"BLANK",IF((AND(M1450='Dropdown Answer Key'!$B$25,OR('Service Line Inventory'!S1450="Lead",S1450="Unknown SL"))),"Tier 1",IF(AND('Service Line Inventory'!M1450='Dropdown Answer Key'!$B$26,OR('Service Line Inventory'!S1450="Lead",S1450="Unknown SL")),"Tier 2",IF(AND('Service Line Inventory'!M1450='Dropdown Answer Key'!$B$27,OR('Service Line Inventory'!S1450="Lead",S1450="Unknown SL")),"Tier 2",IF('Service Line Inventory'!S1450="GRR","Tier 3",IF((AND('Service Line Inventory'!M1450='Dropdown Answer Key'!$B$25,'Service Line Inventory'!Q1450='Dropdown Answer Key'!$M$25,O1450='Dropdown Answer Key'!$G$27,'Service Line Inventory'!P1450='Dropdown Answer Key'!$J$27,S1450="Non Lead")),"Tier 4",IF((AND('Service Line Inventory'!M1450='Dropdown Answer Key'!$B$25,'Service Line Inventory'!Q1450='Dropdown Answer Key'!$M$25,O1450='Dropdown Answer Key'!$G$27,S1450="Non Lead")),"Tier 4",IF((AND('Service Line Inventory'!M1450='Dropdown Answer Key'!$B$25,'Service Line Inventory'!Q1450='Dropdown Answer Key'!$M$25,'Service Line Inventory'!P1450='Dropdown Answer Key'!$J$27,S1450="Non Lead")),"Tier 4","Tier 5"))))))))</f>
        <v>BLANK</v>
      </c>
      <c r="U1450" s="109" t="str">
        <f t="shared" si="89"/>
        <v>ERROR</v>
      </c>
      <c r="V1450" s="83" t="str">
        <f t="shared" si="90"/>
        <v>ERROR</v>
      </c>
      <c r="W1450" s="83" t="str">
        <f t="shared" si="91"/>
        <v>NO</v>
      </c>
      <c r="X1450" s="115"/>
      <c r="Y1450" s="84"/>
      <c r="Z1450" s="85"/>
    </row>
    <row r="1451" spans="1:26">
      <c r="A1451" s="89"/>
      <c r="B1451" s="90"/>
      <c r="C1451" s="112"/>
      <c r="D1451" s="90"/>
      <c r="E1451" s="112"/>
      <c r="F1451" s="112"/>
      <c r="G1451" s="114"/>
      <c r="H1451" s="102"/>
      <c r="I1451" s="90"/>
      <c r="J1451" s="91"/>
      <c r="K1451" s="90"/>
      <c r="L1451" s="102" t="str">
        <f t="shared" si="88"/>
        <v>ERROR</v>
      </c>
      <c r="M1451" s="118"/>
      <c r="N1451" s="90"/>
      <c r="O1451" s="90"/>
      <c r="P1451" s="90"/>
      <c r="Q1451" s="89"/>
      <c r="R1451" s="90"/>
      <c r="S1451" s="121" t="str">
        <f>IF(OR(B1451="",$C$3="",$G$3=""),"ERROR",IF(AND(B1451='Dropdown Answer Key'!$B$12,OR(E1451="Lead",E1451="U, May have L",E1451="COM",E1451="")),"Lead",IF(AND(B1451='Dropdown Answer Key'!$B$12,OR(AND(E1451="GALV",H1451="Y"),AND(E1451="GALV",H1451="UN"),AND(E1451="GALV",H1451=""))),"GRR",IF(AND(B1451='Dropdown Answer Key'!$B$12,E1451="Unknown"),"Unknown SL",IF(AND(B1451='Dropdown Answer Key'!$B$13,OR(F1451="Lead",F1451="U, May have L",F1451="COM",F1451="")),"Lead",IF(AND(B1451='Dropdown Answer Key'!$B$13,OR(AND(F1451="GALV",H1451="Y"),AND(F1451="GALV",H1451="UN"),AND(F1451="GALV",H1451=""))),"GRR",IF(AND(B1451='Dropdown Answer Key'!$B$13,F1451="Unknown"),"Unknown SL",IF(AND(B1451='Dropdown Answer Key'!$B$14,OR(E1451="Lead",E1451="U, May have L",E1451="COM",E1451="")),"Lead",IF(AND(B1451='Dropdown Answer Key'!$B$14,OR(F1451="Lead",F1451="U, May have L",F1451="COM",F1451="")),"Lead",IF(AND(B1451='Dropdown Answer Key'!$B$14,OR(AND(E1451="GALV",H1451="Y"),AND(E1451="GALV",H1451="UN"),AND(E1451="GALV",H1451=""),AND(F1451="GALV",H1451="Y"),AND(F1451="GALV",H1451="UN"),AND(F1451="GALV",H1451=""),AND(F1451="GALV",I1451="Y"),AND(F1451="GALV",I1451="UN"),AND(F1451="GALV",I1451=""))),"GRR",IF(AND(B1451='Dropdown Answer Key'!$B$14,OR(E1451="Unknown",F1451="Unknown")),"Unknown SL","Non Lead")))))))))))</f>
        <v>ERROR</v>
      </c>
      <c r="T1451" s="122" t="str">
        <f>IF(OR(M1451="",Q1451="",S1451="ERROR"),"BLANK",IF((AND(M1451='Dropdown Answer Key'!$B$25,OR('Service Line Inventory'!S1451="Lead",S1451="Unknown SL"))),"Tier 1",IF(AND('Service Line Inventory'!M1451='Dropdown Answer Key'!$B$26,OR('Service Line Inventory'!S1451="Lead",S1451="Unknown SL")),"Tier 2",IF(AND('Service Line Inventory'!M1451='Dropdown Answer Key'!$B$27,OR('Service Line Inventory'!S1451="Lead",S1451="Unknown SL")),"Tier 2",IF('Service Line Inventory'!S1451="GRR","Tier 3",IF((AND('Service Line Inventory'!M1451='Dropdown Answer Key'!$B$25,'Service Line Inventory'!Q1451='Dropdown Answer Key'!$M$25,O1451='Dropdown Answer Key'!$G$27,'Service Line Inventory'!P1451='Dropdown Answer Key'!$J$27,S1451="Non Lead")),"Tier 4",IF((AND('Service Line Inventory'!M1451='Dropdown Answer Key'!$B$25,'Service Line Inventory'!Q1451='Dropdown Answer Key'!$M$25,O1451='Dropdown Answer Key'!$G$27,S1451="Non Lead")),"Tier 4",IF((AND('Service Line Inventory'!M1451='Dropdown Answer Key'!$B$25,'Service Line Inventory'!Q1451='Dropdown Answer Key'!$M$25,'Service Line Inventory'!P1451='Dropdown Answer Key'!$J$27,S1451="Non Lead")),"Tier 4","Tier 5"))))))))</f>
        <v>BLANK</v>
      </c>
      <c r="U1451" s="123" t="str">
        <f t="shared" si="89"/>
        <v>ERROR</v>
      </c>
      <c r="V1451" s="122" t="str">
        <f t="shared" si="90"/>
        <v>ERROR</v>
      </c>
      <c r="W1451" s="122" t="str">
        <f t="shared" si="91"/>
        <v>NO</v>
      </c>
      <c r="X1451" s="116"/>
      <c r="Y1451" s="105"/>
      <c r="Z1451" s="85"/>
    </row>
    <row r="1452" spans="1:26">
      <c r="A1452" s="80"/>
      <c r="B1452" s="80"/>
      <c r="C1452" s="111"/>
      <c r="D1452" s="81"/>
      <c r="E1452" s="111"/>
      <c r="F1452" s="111"/>
      <c r="G1452" s="113"/>
      <c r="H1452" s="101"/>
      <c r="I1452" s="81"/>
      <c r="J1452" s="82"/>
      <c r="K1452" s="81"/>
      <c r="L1452" s="101" t="str">
        <f t="shared" si="88"/>
        <v>ERROR</v>
      </c>
      <c r="M1452" s="117"/>
      <c r="N1452" s="81"/>
      <c r="O1452" s="81"/>
      <c r="P1452" s="81"/>
      <c r="Q1452" s="80"/>
      <c r="R1452" s="81"/>
      <c r="S1452" s="106" t="str">
        <f>IF(OR(B1452="",$C$3="",$G$3=""),"ERROR",IF(AND(B1452='Dropdown Answer Key'!$B$12,OR(E1452="Lead",E1452="U, May have L",E1452="COM",E1452="")),"Lead",IF(AND(B1452='Dropdown Answer Key'!$B$12,OR(AND(E1452="GALV",H1452="Y"),AND(E1452="GALV",H1452="UN"),AND(E1452="GALV",H1452=""))),"GRR",IF(AND(B1452='Dropdown Answer Key'!$B$12,E1452="Unknown"),"Unknown SL",IF(AND(B1452='Dropdown Answer Key'!$B$13,OR(F1452="Lead",F1452="U, May have L",F1452="COM",F1452="")),"Lead",IF(AND(B1452='Dropdown Answer Key'!$B$13,OR(AND(F1452="GALV",H1452="Y"),AND(F1452="GALV",H1452="UN"),AND(F1452="GALV",H1452=""))),"GRR",IF(AND(B1452='Dropdown Answer Key'!$B$13,F1452="Unknown"),"Unknown SL",IF(AND(B1452='Dropdown Answer Key'!$B$14,OR(E1452="Lead",E1452="U, May have L",E1452="COM",E1452="")),"Lead",IF(AND(B1452='Dropdown Answer Key'!$B$14,OR(F1452="Lead",F1452="U, May have L",F1452="COM",F1452="")),"Lead",IF(AND(B1452='Dropdown Answer Key'!$B$14,OR(AND(E1452="GALV",H1452="Y"),AND(E1452="GALV",H1452="UN"),AND(E1452="GALV",H1452=""),AND(F1452="GALV",H1452="Y"),AND(F1452="GALV",H1452="UN"),AND(F1452="GALV",H1452=""),AND(F1452="GALV",I1452="Y"),AND(F1452="GALV",I1452="UN"),AND(F1452="GALV",I1452=""))),"GRR",IF(AND(B1452='Dropdown Answer Key'!$B$14,OR(E1452="Unknown",F1452="Unknown")),"Unknown SL","Non Lead")))))))))))</f>
        <v>ERROR</v>
      </c>
      <c r="T1452" s="83" t="str">
        <f>IF(OR(M1452="",Q1452="",S1452="ERROR"),"BLANK",IF((AND(M1452='Dropdown Answer Key'!$B$25,OR('Service Line Inventory'!S1452="Lead",S1452="Unknown SL"))),"Tier 1",IF(AND('Service Line Inventory'!M1452='Dropdown Answer Key'!$B$26,OR('Service Line Inventory'!S1452="Lead",S1452="Unknown SL")),"Tier 2",IF(AND('Service Line Inventory'!M1452='Dropdown Answer Key'!$B$27,OR('Service Line Inventory'!S1452="Lead",S1452="Unknown SL")),"Tier 2",IF('Service Line Inventory'!S1452="GRR","Tier 3",IF((AND('Service Line Inventory'!M1452='Dropdown Answer Key'!$B$25,'Service Line Inventory'!Q1452='Dropdown Answer Key'!$M$25,O1452='Dropdown Answer Key'!$G$27,'Service Line Inventory'!P1452='Dropdown Answer Key'!$J$27,S1452="Non Lead")),"Tier 4",IF((AND('Service Line Inventory'!M1452='Dropdown Answer Key'!$B$25,'Service Line Inventory'!Q1452='Dropdown Answer Key'!$M$25,O1452='Dropdown Answer Key'!$G$27,S1452="Non Lead")),"Tier 4",IF((AND('Service Line Inventory'!M1452='Dropdown Answer Key'!$B$25,'Service Line Inventory'!Q1452='Dropdown Answer Key'!$M$25,'Service Line Inventory'!P1452='Dropdown Answer Key'!$J$27,S1452="Non Lead")),"Tier 4","Tier 5"))))))))</f>
        <v>BLANK</v>
      </c>
      <c r="U1452" s="109" t="str">
        <f t="shared" si="89"/>
        <v>ERROR</v>
      </c>
      <c r="V1452" s="83" t="str">
        <f t="shared" si="90"/>
        <v>ERROR</v>
      </c>
      <c r="W1452" s="83" t="str">
        <f t="shared" si="91"/>
        <v>NO</v>
      </c>
      <c r="X1452" s="115"/>
      <c r="Y1452" s="84"/>
      <c r="Z1452" s="85"/>
    </row>
    <row r="1453" spans="1:26">
      <c r="A1453" s="89"/>
      <c r="B1453" s="90"/>
      <c r="C1453" s="112"/>
      <c r="D1453" s="90"/>
      <c r="E1453" s="112"/>
      <c r="F1453" s="112"/>
      <c r="G1453" s="114"/>
      <c r="H1453" s="102"/>
      <c r="I1453" s="90"/>
      <c r="J1453" s="91"/>
      <c r="K1453" s="90"/>
      <c r="L1453" s="102" t="str">
        <f t="shared" si="88"/>
        <v>ERROR</v>
      </c>
      <c r="M1453" s="118"/>
      <c r="N1453" s="90"/>
      <c r="O1453" s="90"/>
      <c r="P1453" s="90"/>
      <c r="Q1453" s="89"/>
      <c r="R1453" s="90"/>
      <c r="S1453" s="121" t="str">
        <f>IF(OR(B1453="",$C$3="",$G$3=""),"ERROR",IF(AND(B1453='Dropdown Answer Key'!$B$12,OR(E1453="Lead",E1453="U, May have L",E1453="COM",E1453="")),"Lead",IF(AND(B1453='Dropdown Answer Key'!$B$12,OR(AND(E1453="GALV",H1453="Y"),AND(E1453="GALV",H1453="UN"),AND(E1453="GALV",H1453=""))),"GRR",IF(AND(B1453='Dropdown Answer Key'!$B$12,E1453="Unknown"),"Unknown SL",IF(AND(B1453='Dropdown Answer Key'!$B$13,OR(F1453="Lead",F1453="U, May have L",F1453="COM",F1453="")),"Lead",IF(AND(B1453='Dropdown Answer Key'!$B$13,OR(AND(F1453="GALV",H1453="Y"),AND(F1453="GALV",H1453="UN"),AND(F1453="GALV",H1453=""))),"GRR",IF(AND(B1453='Dropdown Answer Key'!$B$13,F1453="Unknown"),"Unknown SL",IF(AND(B1453='Dropdown Answer Key'!$B$14,OR(E1453="Lead",E1453="U, May have L",E1453="COM",E1453="")),"Lead",IF(AND(B1453='Dropdown Answer Key'!$B$14,OR(F1453="Lead",F1453="U, May have L",F1453="COM",F1453="")),"Lead",IF(AND(B1453='Dropdown Answer Key'!$B$14,OR(AND(E1453="GALV",H1453="Y"),AND(E1453="GALV",H1453="UN"),AND(E1453="GALV",H1453=""),AND(F1453="GALV",H1453="Y"),AND(F1453="GALV",H1453="UN"),AND(F1453="GALV",H1453=""),AND(F1453="GALV",I1453="Y"),AND(F1453="GALV",I1453="UN"),AND(F1453="GALV",I1453=""))),"GRR",IF(AND(B1453='Dropdown Answer Key'!$B$14,OR(E1453="Unknown",F1453="Unknown")),"Unknown SL","Non Lead")))))))))))</f>
        <v>ERROR</v>
      </c>
      <c r="T1453" s="122" t="str">
        <f>IF(OR(M1453="",Q1453="",S1453="ERROR"),"BLANK",IF((AND(M1453='Dropdown Answer Key'!$B$25,OR('Service Line Inventory'!S1453="Lead",S1453="Unknown SL"))),"Tier 1",IF(AND('Service Line Inventory'!M1453='Dropdown Answer Key'!$B$26,OR('Service Line Inventory'!S1453="Lead",S1453="Unknown SL")),"Tier 2",IF(AND('Service Line Inventory'!M1453='Dropdown Answer Key'!$B$27,OR('Service Line Inventory'!S1453="Lead",S1453="Unknown SL")),"Tier 2",IF('Service Line Inventory'!S1453="GRR","Tier 3",IF((AND('Service Line Inventory'!M1453='Dropdown Answer Key'!$B$25,'Service Line Inventory'!Q1453='Dropdown Answer Key'!$M$25,O1453='Dropdown Answer Key'!$G$27,'Service Line Inventory'!P1453='Dropdown Answer Key'!$J$27,S1453="Non Lead")),"Tier 4",IF((AND('Service Line Inventory'!M1453='Dropdown Answer Key'!$B$25,'Service Line Inventory'!Q1453='Dropdown Answer Key'!$M$25,O1453='Dropdown Answer Key'!$G$27,S1453="Non Lead")),"Tier 4",IF((AND('Service Line Inventory'!M1453='Dropdown Answer Key'!$B$25,'Service Line Inventory'!Q1453='Dropdown Answer Key'!$M$25,'Service Line Inventory'!P1453='Dropdown Answer Key'!$J$27,S1453="Non Lead")),"Tier 4","Tier 5"))))))))</f>
        <v>BLANK</v>
      </c>
      <c r="U1453" s="123" t="str">
        <f t="shared" si="89"/>
        <v>ERROR</v>
      </c>
      <c r="V1453" s="122" t="str">
        <f t="shared" si="90"/>
        <v>ERROR</v>
      </c>
      <c r="W1453" s="122" t="str">
        <f t="shared" si="91"/>
        <v>NO</v>
      </c>
      <c r="X1453" s="116"/>
      <c r="Y1453" s="105"/>
      <c r="Z1453" s="85"/>
    </row>
    <row r="1454" spans="1:26">
      <c r="A1454" s="80"/>
      <c r="B1454" s="80"/>
      <c r="C1454" s="111"/>
      <c r="D1454" s="81"/>
      <c r="E1454" s="111"/>
      <c r="F1454" s="111"/>
      <c r="G1454" s="113"/>
      <c r="H1454" s="101"/>
      <c r="I1454" s="81"/>
      <c r="J1454" s="82"/>
      <c r="K1454" s="81"/>
      <c r="L1454" s="101" t="str">
        <f t="shared" si="88"/>
        <v>ERROR</v>
      </c>
      <c r="M1454" s="117"/>
      <c r="N1454" s="81"/>
      <c r="O1454" s="81"/>
      <c r="P1454" s="81"/>
      <c r="Q1454" s="80"/>
      <c r="R1454" s="81"/>
      <c r="S1454" s="106" t="str">
        <f>IF(OR(B1454="",$C$3="",$G$3=""),"ERROR",IF(AND(B1454='Dropdown Answer Key'!$B$12,OR(E1454="Lead",E1454="U, May have L",E1454="COM",E1454="")),"Lead",IF(AND(B1454='Dropdown Answer Key'!$B$12,OR(AND(E1454="GALV",H1454="Y"),AND(E1454="GALV",H1454="UN"),AND(E1454="GALV",H1454=""))),"GRR",IF(AND(B1454='Dropdown Answer Key'!$B$12,E1454="Unknown"),"Unknown SL",IF(AND(B1454='Dropdown Answer Key'!$B$13,OR(F1454="Lead",F1454="U, May have L",F1454="COM",F1454="")),"Lead",IF(AND(B1454='Dropdown Answer Key'!$B$13,OR(AND(F1454="GALV",H1454="Y"),AND(F1454="GALV",H1454="UN"),AND(F1454="GALV",H1454=""))),"GRR",IF(AND(B1454='Dropdown Answer Key'!$B$13,F1454="Unknown"),"Unknown SL",IF(AND(B1454='Dropdown Answer Key'!$B$14,OR(E1454="Lead",E1454="U, May have L",E1454="COM",E1454="")),"Lead",IF(AND(B1454='Dropdown Answer Key'!$B$14,OR(F1454="Lead",F1454="U, May have L",F1454="COM",F1454="")),"Lead",IF(AND(B1454='Dropdown Answer Key'!$B$14,OR(AND(E1454="GALV",H1454="Y"),AND(E1454="GALV",H1454="UN"),AND(E1454="GALV",H1454=""),AND(F1454="GALV",H1454="Y"),AND(F1454="GALV",H1454="UN"),AND(F1454="GALV",H1454=""),AND(F1454="GALV",I1454="Y"),AND(F1454="GALV",I1454="UN"),AND(F1454="GALV",I1454=""))),"GRR",IF(AND(B1454='Dropdown Answer Key'!$B$14,OR(E1454="Unknown",F1454="Unknown")),"Unknown SL","Non Lead")))))))))))</f>
        <v>ERROR</v>
      </c>
      <c r="T1454" s="83" t="str">
        <f>IF(OR(M1454="",Q1454="",S1454="ERROR"),"BLANK",IF((AND(M1454='Dropdown Answer Key'!$B$25,OR('Service Line Inventory'!S1454="Lead",S1454="Unknown SL"))),"Tier 1",IF(AND('Service Line Inventory'!M1454='Dropdown Answer Key'!$B$26,OR('Service Line Inventory'!S1454="Lead",S1454="Unknown SL")),"Tier 2",IF(AND('Service Line Inventory'!M1454='Dropdown Answer Key'!$B$27,OR('Service Line Inventory'!S1454="Lead",S1454="Unknown SL")),"Tier 2",IF('Service Line Inventory'!S1454="GRR","Tier 3",IF((AND('Service Line Inventory'!M1454='Dropdown Answer Key'!$B$25,'Service Line Inventory'!Q1454='Dropdown Answer Key'!$M$25,O1454='Dropdown Answer Key'!$G$27,'Service Line Inventory'!P1454='Dropdown Answer Key'!$J$27,S1454="Non Lead")),"Tier 4",IF((AND('Service Line Inventory'!M1454='Dropdown Answer Key'!$B$25,'Service Line Inventory'!Q1454='Dropdown Answer Key'!$M$25,O1454='Dropdown Answer Key'!$G$27,S1454="Non Lead")),"Tier 4",IF((AND('Service Line Inventory'!M1454='Dropdown Answer Key'!$B$25,'Service Line Inventory'!Q1454='Dropdown Answer Key'!$M$25,'Service Line Inventory'!P1454='Dropdown Answer Key'!$J$27,S1454="Non Lead")),"Tier 4","Tier 5"))))))))</f>
        <v>BLANK</v>
      </c>
      <c r="U1454" s="109" t="str">
        <f t="shared" si="89"/>
        <v>ERROR</v>
      </c>
      <c r="V1454" s="83" t="str">
        <f t="shared" si="90"/>
        <v>ERROR</v>
      </c>
      <c r="W1454" s="83" t="str">
        <f t="shared" si="91"/>
        <v>NO</v>
      </c>
      <c r="X1454" s="115"/>
      <c r="Y1454" s="84"/>
      <c r="Z1454" s="85"/>
    </row>
    <row r="1455" spans="1:26">
      <c r="A1455" s="89"/>
      <c r="B1455" s="90"/>
      <c r="C1455" s="112"/>
      <c r="D1455" s="90"/>
      <c r="E1455" s="112"/>
      <c r="F1455" s="112"/>
      <c r="G1455" s="114"/>
      <c r="H1455" s="102"/>
      <c r="I1455" s="90"/>
      <c r="J1455" s="91"/>
      <c r="K1455" s="90"/>
      <c r="L1455" s="102" t="str">
        <f t="shared" si="88"/>
        <v>ERROR</v>
      </c>
      <c r="M1455" s="118"/>
      <c r="N1455" s="90"/>
      <c r="O1455" s="90"/>
      <c r="P1455" s="90"/>
      <c r="Q1455" s="89"/>
      <c r="R1455" s="90"/>
      <c r="S1455" s="121" t="str">
        <f>IF(OR(B1455="",$C$3="",$G$3=""),"ERROR",IF(AND(B1455='Dropdown Answer Key'!$B$12,OR(E1455="Lead",E1455="U, May have L",E1455="COM",E1455="")),"Lead",IF(AND(B1455='Dropdown Answer Key'!$B$12,OR(AND(E1455="GALV",H1455="Y"),AND(E1455="GALV",H1455="UN"),AND(E1455="GALV",H1455=""))),"GRR",IF(AND(B1455='Dropdown Answer Key'!$B$12,E1455="Unknown"),"Unknown SL",IF(AND(B1455='Dropdown Answer Key'!$B$13,OR(F1455="Lead",F1455="U, May have L",F1455="COM",F1455="")),"Lead",IF(AND(B1455='Dropdown Answer Key'!$B$13,OR(AND(F1455="GALV",H1455="Y"),AND(F1455="GALV",H1455="UN"),AND(F1455="GALV",H1455=""))),"GRR",IF(AND(B1455='Dropdown Answer Key'!$B$13,F1455="Unknown"),"Unknown SL",IF(AND(B1455='Dropdown Answer Key'!$B$14,OR(E1455="Lead",E1455="U, May have L",E1455="COM",E1455="")),"Lead",IF(AND(B1455='Dropdown Answer Key'!$B$14,OR(F1455="Lead",F1455="U, May have L",F1455="COM",F1455="")),"Lead",IF(AND(B1455='Dropdown Answer Key'!$B$14,OR(AND(E1455="GALV",H1455="Y"),AND(E1455="GALV",H1455="UN"),AND(E1455="GALV",H1455=""),AND(F1455="GALV",H1455="Y"),AND(F1455="GALV",H1455="UN"),AND(F1455="GALV",H1455=""),AND(F1455="GALV",I1455="Y"),AND(F1455="GALV",I1455="UN"),AND(F1455="GALV",I1455=""))),"GRR",IF(AND(B1455='Dropdown Answer Key'!$B$14,OR(E1455="Unknown",F1455="Unknown")),"Unknown SL","Non Lead")))))))))))</f>
        <v>ERROR</v>
      </c>
      <c r="T1455" s="122" t="str">
        <f>IF(OR(M1455="",Q1455="",S1455="ERROR"),"BLANK",IF((AND(M1455='Dropdown Answer Key'!$B$25,OR('Service Line Inventory'!S1455="Lead",S1455="Unknown SL"))),"Tier 1",IF(AND('Service Line Inventory'!M1455='Dropdown Answer Key'!$B$26,OR('Service Line Inventory'!S1455="Lead",S1455="Unknown SL")),"Tier 2",IF(AND('Service Line Inventory'!M1455='Dropdown Answer Key'!$B$27,OR('Service Line Inventory'!S1455="Lead",S1455="Unknown SL")),"Tier 2",IF('Service Line Inventory'!S1455="GRR","Tier 3",IF((AND('Service Line Inventory'!M1455='Dropdown Answer Key'!$B$25,'Service Line Inventory'!Q1455='Dropdown Answer Key'!$M$25,O1455='Dropdown Answer Key'!$G$27,'Service Line Inventory'!P1455='Dropdown Answer Key'!$J$27,S1455="Non Lead")),"Tier 4",IF((AND('Service Line Inventory'!M1455='Dropdown Answer Key'!$B$25,'Service Line Inventory'!Q1455='Dropdown Answer Key'!$M$25,O1455='Dropdown Answer Key'!$G$27,S1455="Non Lead")),"Tier 4",IF((AND('Service Line Inventory'!M1455='Dropdown Answer Key'!$B$25,'Service Line Inventory'!Q1455='Dropdown Answer Key'!$M$25,'Service Line Inventory'!P1455='Dropdown Answer Key'!$J$27,S1455="Non Lead")),"Tier 4","Tier 5"))))))))</f>
        <v>BLANK</v>
      </c>
      <c r="U1455" s="123" t="str">
        <f t="shared" si="89"/>
        <v>ERROR</v>
      </c>
      <c r="V1455" s="122" t="str">
        <f t="shared" si="90"/>
        <v>ERROR</v>
      </c>
      <c r="W1455" s="122" t="str">
        <f t="shared" si="91"/>
        <v>NO</v>
      </c>
      <c r="X1455" s="116"/>
      <c r="Y1455" s="105"/>
      <c r="Z1455" s="85"/>
    </row>
    <row r="1456" spans="1:26">
      <c r="A1456" s="80"/>
      <c r="B1456" s="80"/>
      <c r="C1456" s="111"/>
      <c r="D1456" s="81"/>
      <c r="E1456" s="111"/>
      <c r="F1456" s="111"/>
      <c r="G1456" s="113"/>
      <c r="H1456" s="101"/>
      <c r="I1456" s="81"/>
      <c r="J1456" s="82"/>
      <c r="K1456" s="81"/>
      <c r="L1456" s="101" t="str">
        <f t="shared" si="88"/>
        <v>ERROR</v>
      </c>
      <c r="M1456" s="117"/>
      <c r="N1456" s="81"/>
      <c r="O1456" s="81"/>
      <c r="P1456" s="81"/>
      <c r="Q1456" s="80"/>
      <c r="R1456" s="81"/>
      <c r="S1456" s="106" t="str">
        <f>IF(OR(B1456="",$C$3="",$G$3=""),"ERROR",IF(AND(B1456='Dropdown Answer Key'!$B$12,OR(E1456="Lead",E1456="U, May have L",E1456="COM",E1456="")),"Lead",IF(AND(B1456='Dropdown Answer Key'!$B$12,OR(AND(E1456="GALV",H1456="Y"),AND(E1456="GALV",H1456="UN"),AND(E1456="GALV",H1456=""))),"GRR",IF(AND(B1456='Dropdown Answer Key'!$B$12,E1456="Unknown"),"Unknown SL",IF(AND(B1456='Dropdown Answer Key'!$B$13,OR(F1456="Lead",F1456="U, May have L",F1456="COM",F1456="")),"Lead",IF(AND(B1456='Dropdown Answer Key'!$B$13,OR(AND(F1456="GALV",H1456="Y"),AND(F1456="GALV",H1456="UN"),AND(F1456="GALV",H1456=""))),"GRR",IF(AND(B1456='Dropdown Answer Key'!$B$13,F1456="Unknown"),"Unknown SL",IF(AND(B1456='Dropdown Answer Key'!$B$14,OR(E1456="Lead",E1456="U, May have L",E1456="COM",E1456="")),"Lead",IF(AND(B1456='Dropdown Answer Key'!$B$14,OR(F1456="Lead",F1456="U, May have L",F1456="COM",F1456="")),"Lead",IF(AND(B1456='Dropdown Answer Key'!$B$14,OR(AND(E1456="GALV",H1456="Y"),AND(E1456="GALV",H1456="UN"),AND(E1456="GALV",H1456=""),AND(F1456="GALV",H1456="Y"),AND(F1456="GALV",H1456="UN"),AND(F1456="GALV",H1456=""),AND(F1456="GALV",I1456="Y"),AND(F1456="GALV",I1456="UN"),AND(F1456="GALV",I1456=""))),"GRR",IF(AND(B1456='Dropdown Answer Key'!$B$14,OR(E1456="Unknown",F1456="Unknown")),"Unknown SL","Non Lead")))))))))))</f>
        <v>ERROR</v>
      </c>
      <c r="T1456" s="83" t="str">
        <f>IF(OR(M1456="",Q1456="",S1456="ERROR"),"BLANK",IF((AND(M1456='Dropdown Answer Key'!$B$25,OR('Service Line Inventory'!S1456="Lead",S1456="Unknown SL"))),"Tier 1",IF(AND('Service Line Inventory'!M1456='Dropdown Answer Key'!$B$26,OR('Service Line Inventory'!S1456="Lead",S1456="Unknown SL")),"Tier 2",IF(AND('Service Line Inventory'!M1456='Dropdown Answer Key'!$B$27,OR('Service Line Inventory'!S1456="Lead",S1456="Unknown SL")),"Tier 2",IF('Service Line Inventory'!S1456="GRR","Tier 3",IF((AND('Service Line Inventory'!M1456='Dropdown Answer Key'!$B$25,'Service Line Inventory'!Q1456='Dropdown Answer Key'!$M$25,O1456='Dropdown Answer Key'!$G$27,'Service Line Inventory'!P1456='Dropdown Answer Key'!$J$27,S1456="Non Lead")),"Tier 4",IF((AND('Service Line Inventory'!M1456='Dropdown Answer Key'!$B$25,'Service Line Inventory'!Q1456='Dropdown Answer Key'!$M$25,O1456='Dropdown Answer Key'!$G$27,S1456="Non Lead")),"Tier 4",IF((AND('Service Line Inventory'!M1456='Dropdown Answer Key'!$B$25,'Service Line Inventory'!Q1456='Dropdown Answer Key'!$M$25,'Service Line Inventory'!P1456='Dropdown Answer Key'!$J$27,S1456="Non Lead")),"Tier 4","Tier 5"))))))))</f>
        <v>BLANK</v>
      </c>
      <c r="U1456" s="109" t="str">
        <f t="shared" si="89"/>
        <v>ERROR</v>
      </c>
      <c r="V1456" s="83" t="str">
        <f t="shared" si="90"/>
        <v>ERROR</v>
      </c>
      <c r="W1456" s="83" t="str">
        <f t="shared" si="91"/>
        <v>NO</v>
      </c>
      <c r="X1456" s="115"/>
      <c r="Y1456" s="84"/>
      <c r="Z1456" s="85"/>
    </row>
    <row r="1457" spans="1:26">
      <c r="A1457" s="89"/>
      <c r="B1457" s="90"/>
      <c r="C1457" s="112"/>
      <c r="D1457" s="90"/>
      <c r="E1457" s="112"/>
      <c r="F1457" s="112"/>
      <c r="G1457" s="114"/>
      <c r="H1457" s="102"/>
      <c r="I1457" s="90"/>
      <c r="J1457" s="91"/>
      <c r="K1457" s="90"/>
      <c r="L1457" s="102" t="str">
        <f t="shared" si="88"/>
        <v>ERROR</v>
      </c>
      <c r="M1457" s="118"/>
      <c r="N1457" s="90"/>
      <c r="O1457" s="90"/>
      <c r="P1457" s="90"/>
      <c r="Q1457" s="89"/>
      <c r="R1457" s="90"/>
      <c r="S1457" s="121" t="str">
        <f>IF(OR(B1457="",$C$3="",$G$3=""),"ERROR",IF(AND(B1457='Dropdown Answer Key'!$B$12,OR(E1457="Lead",E1457="U, May have L",E1457="COM",E1457="")),"Lead",IF(AND(B1457='Dropdown Answer Key'!$B$12,OR(AND(E1457="GALV",H1457="Y"),AND(E1457="GALV",H1457="UN"),AND(E1457="GALV",H1457=""))),"GRR",IF(AND(B1457='Dropdown Answer Key'!$B$12,E1457="Unknown"),"Unknown SL",IF(AND(B1457='Dropdown Answer Key'!$B$13,OR(F1457="Lead",F1457="U, May have L",F1457="COM",F1457="")),"Lead",IF(AND(B1457='Dropdown Answer Key'!$B$13,OR(AND(F1457="GALV",H1457="Y"),AND(F1457="GALV",H1457="UN"),AND(F1457="GALV",H1457=""))),"GRR",IF(AND(B1457='Dropdown Answer Key'!$B$13,F1457="Unknown"),"Unknown SL",IF(AND(B1457='Dropdown Answer Key'!$B$14,OR(E1457="Lead",E1457="U, May have L",E1457="COM",E1457="")),"Lead",IF(AND(B1457='Dropdown Answer Key'!$B$14,OR(F1457="Lead",F1457="U, May have L",F1457="COM",F1457="")),"Lead",IF(AND(B1457='Dropdown Answer Key'!$B$14,OR(AND(E1457="GALV",H1457="Y"),AND(E1457="GALV",H1457="UN"),AND(E1457="GALV",H1457=""),AND(F1457="GALV",H1457="Y"),AND(F1457="GALV",H1457="UN"),AND(F1457="GALV",H1457=""),AND(F1457="GALV",I1457="Y"),AND(F1457="GALV",I1457="UN"),AND(F1457="GALV",I1457=""))),"GRR",IF(AND(B1457='Dropdown Answer Key'!$B$14,OR(E1457="Unknown",F1457="Unknown")),"Unknown SL","Non Lead")))))))))))</f>
        <v>ERROR</v>
      </c>
      <c r="T1457" s="122" t="str">
        <f>IF(OR(M1457="",Q1457="",S1457="ERROR"),"BLANK",IF((AND(M1457='Dropdown Answer Key'!$B$25,OR('Service Line Inventory'!S1457="Lead",S1457="Unknown SL"))),"Tier 1",IF(AND('Service Line Inventory'!M1457='Dropdown Answer Key'!$B$26,OR('Service Line Inventory'!S1457="Lead",S1457="Unknown SL")),"Tier 2",IF(AND('Service Line Inventory'!M1457='Dropdown Answer Key'!$B$27,OR('Service Line Inventory'!S1457="Lead",S1457="Unknown SL")),"Tier 2",IF('Service Line Inventory'!S1457="GRR","Tier 3",IF((AND('Service Line Inventory'!M1457='Dropdown Answer Key'!$B$25,'Service Line Inventory'!Q1457='Dropdown Answer Key'!$M$25,O1457='Dropdown Answer Key'!$G$27,'Service Line Inventory'!P1457='Dropdown Answer Key'!$J$27,S1457="Non Lead")),"Tier 4",IF((AND('Service Line Inventory'!M1457='Dropdown Answer Key'!$B$25,'Service Line Inventory'!Q1457='Dropdown Answer Key'!$M$25,O1457='Dropdown Answer Key'!$G$27,S1457="Non Lead")),"Tier 4",IF((AND('Service Line Inventory'!M1457='Dropdown Answer Key'!$B$25,'Service Line Inventory'!Q1457='Dropdown Answer Key'!$M$25,'Service Line Inventory'!P1457='Dropdown Answer Key'!$J$27,S1457="Non Lead")),"Tier 4","Tier 5"))))))))</f>
        <v>BLANK</v>
      </c>
      <c r="U1457" s="123" t="str">
        <f t="shared" si="89"/>
        <v>ERROR</v>
      </c>
      <c r="V1457" s="122" t="str">
        <f t="shared" si="90"/>
        <v>ERROR</v>
      </c>
      <c r="W1457" s="122" t="str">
        <f t="shared" si="91"/>
        <v>NO</v>
      </c>
      <c r="X1457" s="116"/>
      <c r="Y1457" s="105"/>
      <c r="Z1457" s="85"/>
    </row>
    <row r="1458" spans="1:26">
      <c r="A1458" s="80"/>
      <c r="B1458" s="80"/>
      <c r="C1458" s="111"/>
      <c r="D1458" s="81"/>
      <c r="E1458" s="111"/>
      <c r="F1458" s="111"/>
      <c r="G1458" s="113"/>
      <c r="H1458" s="101"/>
      <c r="I1458" s="81"/>
      <c r="J1458" s="82"/>
      <c r="K1458" s="81"/>
      <c r="L1458" s="101" t="str">
        <f t="shared" si="88"/>
        <v>ERROR</v>
      </c>
      <c r="M1458" s="117"/>
      <c r="N1458" s="81"/>
      <c r="O1458" s="81"/>
      <c r="P1458" s="81"/>
      <c r="Q1458" s="80"/>
      <c r="R1458" s="81"/>
      <c r="S1458" s="106" t="str">
        <f>IF(OR(B1458="",$C$3="",$G$3=""),"ERROR",IF(AND(B1458='Dropdown Answer Key'!$B$12,OR(E1458="Lead",E1458="U, May have L",E1458="COM",E1458="")),"Lead",IF(AND(B1458='Dropdown Answer Key'!$B$12,OR(AND(E1458="GALV",H1458="Y"),AND(E1458="GALV",H1458="UN"),AND(E1458="GALV",H1458=""))),"GRR",IF(AND(B1458='Dropdown Answer Key'!$B$12,E1458="Unknown"),"Unknown SL",IF(AND(B1458='Dropdown Answer Key'!$B$13,OR(F1458="Lead",F1458="U, May have L",F1458="COM",F1458="")),"Lead",IF(AND(B1458='Dropdown Answer Key'!$B$13,OR(AND(F1458="GALV",H1458="Y"),AND(F1458="GALV",H1458="UN"),AND(F1458="GALV",H1458=""))),"GRR",IF(AND(B1458='Dropdown Answer Key'!$B$13,F1458="Unknown"),"Unknown SL",IF(AND(B1458='Dropdown Answer Key'!$B$14,OR(E1458="Lead",E1458="U, May have L",E1458="COM",E1458="")),"Lead",IF(AND(B1458='Dropdown Answer Key'!$B$14,OR(F1458="Lead",F1458="U, May have L",F1458="COM",F1458="")),"Lead",IF(AND(B1458='Dropdown Answer Key'!$B$14,OR(AND(E1458="GALV",H1458="Y"),AND(E1458="GALV",H1458="UN"),AND(E1458="GALV",H1458=""),AND(F1458="GALV",H1458="Y"),AND(F1458="GALV",H1458="UN"),AND(F1458="GALV",H1458=""),AND(F1458="GALV",I1458="Y"),AND(F1458="GALV",I1458="UN"),AND(F1458="GALV",I1458=""))),"GRR",IF(AND(B1458='Dropdown Answer Key'!$B$14,OR(E1458="Unknown",F1458="Unknown")),"Unknown SL","Non Lead")))))))))))</f>
        <v>ERROR</v>
      </c>
      <c r="T1458" s="83" t="str">
        <f>IF(OR(M1458="",Q1458="",S1458="ERROR"),"BLANK",IF((AND(M1458='Dropdown Answer Key'!$B$25,OR('Service Line Inventory'!S1458="Lead",S1458="Unknown SL"))),"Tier 1",IF(AND('Service Line Inventory'!M1458='Dropdown Answer Key'!$B$26,OR('Service Line Inventory'!S1458="Lead",S1458="Unknown SL")),"Tier 2",IF(AND('Service Line Inventory'!M1458='Dropdown Answer Key'!$B$27,OR('Service Line Inventory'!S1458="Lead",S1458="Unknown SL")),"Tier 2",IF('Service Line Inventory'!S1458="GRR","Tier 3",IF((AND('Service Line Inventory'!M1458='Dropdown Answer Key'!$B$25,'Service Line Inventory'!Q1458='Dropdown Answer Key'!$M$25,O1458='Dropdown Answer Key'!$G$27,'Service Line Inventory'!P1458='Dropdown Answer Key'!$J$27,S1458="Non Lead")),"Tier 4",IF((AND('Service Line Inventory'!M1458='Dropdown Answer Key'!$B$25,'Service Line Inventory'!Q1458='Dropdown Answer Key'!$M$25,O1458='Dropdown Answer Key'!$G$27,S1458="Non Lead")),"Tier 4",IF((AND('Service Line Inventory'!M1458='Dropdown Answer Key'!$B$25,'Service Line Inventory'!Q1458='Dropdown Answer Key'!$M$25,'Service Line Inventory'!P1458='Dropdown Answer Key'!$J$27,S1458="Non Lead")),"Tier 4","Tier 5"))))))))</f>
        <v>BLANK</v>
      </c>
      <c r="U1458" s="109" t="str">
        <f t="shared" si="89"/>
        <v>ERROR</v>
      </c>
      <c r="V1458" s="83" t="str">
        <f t="shared" si="90"/>
        <v>ERROR</v>
      </c>
      <c r="W1458" s="83" t="str">
        <f t="shared" si="91"/>
        <v>NO</v>
      </c>
      <c r="X1458" s="115"/>
      <c r="Y1458" s="84"/>
      <c r="Z1458" s="85"/>
    </row>
    <row r="1459" spans="1:26">
      <c r="A1459" s="89"/>
      <c r="B1459" s="90"/>
      <c r="C1459" s="112"/>
      <c r="D1459" s="90"/>
      <c r="E1459" s="112"/>
      <c r="F1459" s="112"/>
      <c r="G1459" s="114"/>
      <c r="H1459" s="102"/>
      <c r="I1459" s="90"/>
      <c r="J1459" s="91"/>
      <c r="K1459" s="90"/>
      <c r="L1459" s="102" t="str">
        <f t="shared" si="88"/>
        <v>ERROR</v>
      </c>
      <c r="M1459" s="118"/>
      <c r="N1459" s="90"/>
      <c r="O1459" s="90"/>
      <c r="P1459" s="90"/>
      <c r="Q1459" s="89"/>
      <c r="R1459" s="90"/>
      <c r="S1459" s="121" t="str">
        <f>IF(OR(B1459="",$C$3="",$G$3=""),"ERROR",IF(AND(B1459='Dropdown Answer Key'!$B$12,OR(E1459="Lead",E1459="U, May have L",E1459="COM",E1459="")),"Lead",IF(AND(B1459='Dropdown Answer Key'!$B$12,OR(AND(E1459="GALV",H1459="Y"),AND(E1459="GALV",H1459="UN"),AND(E1459="GALV",H1459=""))),"GRR",IF(AND(B1459='Dropdown Answer Key'!$B$12,E1459="Unknown"),"Unknown SL",IF(AND(B1459='Dropdown Answer Key'!$B$13,OR(F1459="Lead",F1459="U, May have L",F1459="COM",F1459="")),"Lead",IF(AND(B1459='Dropdown Answer Key'!$B$13,OR(AND(F1459="GALV",H1459="Y"),AND(F1459="GALV",H1459="UN"),AND(F1459="GALV",H1459=""))),"GRR",IF(AND(B1459='Dropdown Answer Key'!$B$13,F1459="Unknown"),"Unknown SL",IF(AND(B1459='Dropdown Answer Key'!$B$14,OR(E1459="Lead",E1459="U, May have L",E1459="COM",E1459="")),"Lead",IF(AND(B1459='Dropdown Answer Key'!$B$14,OR(F1459="Lead",F1459="U, May have L",F1459="COM",F1459="")),"Lead",IF(AND(B1459='Dropdown Answer Key'!$B$14,OR(AND(E1459="GALV",H1459="Y"),AND(E1459="GALV",H1459="UN"),AND(E1459="GALV",H1459=""),AND(F1459="GALV",H1459="Y"),AND(F1459="GALV",H1459="UN"),AND(F1459="GALV",H1459=""),AND(F1459="GALV",I1459="Y"),AND(F1459="GALV",I1459="UN"),AND(F1459="GALV",I1459=""))),"GRR",IF(AND(B1459='Dropdown Answer Key'!$B$14,OR(E1459="Unknown",F1459="Unknown")),"Unknown SL","Non Lead")))))))))))</f>
        <v>ERROR</v>
      </c>
      <c r="T1459" s="122" t="str">
        <f>IF(OR(M1459="",Q1459="",S1459="ERROR"),"BLANK",IF((AND(M1459='Dropdown Answer Key'!$B$25,OR('Service Line Inventory'!S1459="Lead",S1459="Unknown SL"))),"Tier 1",IF(AND('Service Line Inventory'!M1459='Dropdown Answer Key'!$B$26,OR('Service Line Inventory'!S1459="Lead",S1459="Unknown SL")),"Tier 2",IF(AND('Service Line Inventory'!M1459='Dropdown Answer Key'!$B$27,OR('Service Line Inventory'!S1459="Lead",S1459="Unknown SL")),"Tier 2",IF('Service Line Inventory'!S1459="GRR","Tier 3",IF((AND('Service Line Inventory'!M1459='Dropdown Answer Key'!$B$25,'Service Line Inventory'!Q1459='Dropdown Answer Key'!$M$25,O1459='Dropdown Answer Key'!$G$27,'Service Line Inventory'!P1459='Dropdown Answer Key'!$J$27,S1459="Non Lead")),"Tier 4",IF((AND('Service Line Inventory'!M1459='Dropdown Answer Key'!$B$25,'Service Line Inventory'!Q1459='Dropdown Answer Key'!$M$25,O1459='Dropdown Answer Key'!$G$27,S1459="Non Lead")),"Tier 4",IF((AND('Service Line Inventory'!M1459='Dropdown Answer Key'!$B$25,'Service Line Inventory'!Q1459='Dropdown Answer Key'!$M$25,'Service Line Inventory'!P1459='Dropdown Answer Key'!$J$27,S1459="Non Lead")),"Tier 4","Tier 5"))))))))</f>
        <v>BLANK</v>
      </c>
      <c r="U1459" s="123" t="str">
        <f t="shared" si="89"/>
        <v>ERROR</v>
      </c>
      <c r="V1459" s="122" t="str">
        <f t="shared" si="90"/>
        <v>ERROR</v>
      </c>
      <c r="W1459" s="122" t="str">
        <f t="shared" si="91"/>
        <v>NO</v>
      </c>
      <c r="X1459" s="116"/>
      <c r="Y1459" s="105"/>
      <c r="Z1459" s="85"/>
    </row>
    <row r="1460" spans="1:26">
      <c r="A1460" s="80"/>
      <c r="B1460" s="80"/>
      <c r="C1460" s="111"/>
      <c r="D1460" s="81"/>
      <c r="E1460" s="111"/>
      <c r="F1460" s="111"/>
      <c r="G1460" s="113"/>
      <c r="H1460" s="101"/>
      <c r="I1460" s="81"/>
      <c r="J1460" s="82"/>
      <c r="K1460" s="81"/>
      <c r="L1460" s="101" t="str">
        <f t="shared" si="88"/>
        <v>ERROR</v>
      </c>
      <c r="M1460" s="117"/>
      <c r="N1460" s="81"/>
      <c r="O1460" s="81"/>
      <c r="P1460" s="81"/>
      <c r="Q1460" s="80"/>
      <c r="R1460" s="81"/>
      <c r="S1460" s="106" t="str">
        <f>IF(OR(B1460="",$C$3="",$G$3=""),"ERROR",IF(AND(B1460='Dropdown Answer Key'!$B$12,OR(E1460="Lead",E1460="U, May have L",E1460="COM",E1460="")),"Lead",IF(AND(B1460='Dropdown Answer Key'!$B$12,OR(AND(E1460="GALV",H1460="Y"),AND(E1460="GALV",H1460="UN"),AND(E1460="GALV",H1460=""))),"GRR",IF(AND(B1460='Dropdown Answer Key'!$B$12,E1460="Unknown"),"Unknown SL",IF(AND(B1460='Dropdown Answer Key'!$B$13,OR(F1460="Lead",F1460="U, May have L",F1460="COM",F1460="")),"Lead",IF(AND(B1460='Dropdown Answer Key'!$B$13,OR(AND(F1460="GALV",H1460="Y"),AND(F1460="GALV",H1460="UN"),AND(F1460="GALV",H1460=""))),"GRR",IF(AND(B1460='Dropdown Answer Key'!$B$13,F1460="Unknown"),"Unknown SL",IF(AND(B1460='Dropdown Answer Key'!$B$14,OR(E1460="Lead",E1460="U, May have L",E1460="COM",E1460="")),"Lead",IF(AND(B1460='Dropdown Answer Key'!$B$14,OR(F1460="Lead",F1460="U, May have L",F1460="COM",F1460="")),"Lead",IF(AND(B1460='Dropdown Answer Key'!$B$14,OR(AND(E1460="GALV",H1460="Y"),AND(E1460="GALV",H1460="UN"),AND(E1460="GALV",H1460=""),AND(F1460="GALV",H1460="Y"),AND(F1460="GALV",H1460="UN"),AND(F1460="GALV",H1460=""),AND(F1460="GALV",I1460="Y"),AND(F1460="GALV",I1460="UN"),AND(F1460="GALV",I1460=""))),"GRR",IF(AND(B1460='Dropdown Answer Key'!$B$14,OR(E1460="Unknown",F1460="Unknown")),"Unknown SL","Non Lead")))))))))))</f>
        <v>ERROR</v>
      </c>
      <c r="T1460" s="83" t="str">
        <f>IF(OR(M1460="",Q1460="",S1460="ERROR"),"BLANK",IF((AND(M1460='Dropdown Answer Key'!$B$25,OR('Service Line Inventory'!S1460="Lead",S1460="Unknown SL"))),"Tier 1",IF(AND('Service Line Inventory'!M1460='Dropdown Answer Key'!$B$26,OR('Service Line Inventory'!S1460="Lead",S1460="Unknown SL")),"Tier 2",IF(AND('Service Line Inventory'!M1460='Dropdown Answer Key'!$B$27,OR('Service Line Inventory'!S1460="Lead",S1460="Unknown SL")),"Tier 2",IF('Service Line Inventory'!S1460="GRR","Tier 3",IF((AND('Service Line Inventory'!M1460='Dropdown Answer Key'!$B$25,'Service Line Inventory'!Q1460='Dropdown Answer Key'!$M$25,O1460='Dropdown Answer Key'!$G$27,'Service Line Inventory'!P1460='Dropdown Answer Key'!$J$27,S1460="Non Lead")),"Tier 4",IF((AND('Service Line Inventory'!M1460='Dropdown Answer Key'!$B$25,'Service Line Inventory'!Q1460='Dropdown Answer Key'!$M$25,O1460='Dropdown Answer Key'!$G$27,S1460="Non Lead")),"Tier 4",IF((AND('Service Line Inventory'!M1460='Dropdown Answer Key'!$B$25,'Service Line Inventory'!Q1460='Dropdown Answer Key'!$M$25,'Service Line Inventory'!P1460='Dropdown Answer Key'!$J$27,S1460="Non Lead")),"Tier 4","Tier 5"))))))))</f>
        <v>BLANK</v>
      </c>
      <c r="U1460" s="109" t="str">
        <f t="shared" si="89"/>
        <v>ERROR</v>
      </c>
      <c r="V1460" s="83" t="str">
        <f t="shared" si="90"/>
        <v>ERROR</v>
      </c>
      <c r="W1460" s="83" t="str">
        <f t="shared" si="91"/>
        <v>NO</v>
      </c>
      <c r="X1460" s="115"/>
      <c r="Y1460" s="84"/>
      <c r="Z1460" s="85"/>
    </row>
    <row r="1461" spans="1:26">
      <c r="A1461" s="89"/>
      <c r="B1461" s="90"/>
      <c r="C1461" s="112"/>
      <c r="D1461" s="90"/>
      <c r="E1461" s="112"/>
      <c r="F1461" s="112"/>
      <c r="G1461" s="114"/>
      <c r="H1461" s="102"/>
      <c r="I1461" s="90"/>
      <c r="J1461" s="91"/>
      <c r="K1461" s="90"/>
      <c r="L1461" s="102" t="str">
        <f t="shared" si="88"/>
        <v>ERROR</v>
      </c>
      <c r="M1461" s="118"/>
      <c r="N1461" s="90"/>
      <c r="O1461" s="90"/>
      <c r="P1461" s="90"/>
      <c r="Q1461" s="89"/>
      <c r="R1461" s="90"/>
      <c r="S1461" s="121" t="str">
        <f>IF(OR(B1461="",$C$3="",$G$3=""),"ERROR",IF(AND(B1461='Dropdown Answer Key'!$B$12,OR(E1461="Lead",E1461="U, May have L",E1461="COM",E1461="")),"Lead",IF(AND(B1461='Dropdown Answer Key'!$B$12,OR(AND(E1461="GALV",H1461="Y"),AND(E1461="GALV",H1461="UN"),AND(E1461="GALV",H1461=""))),"GRR",IF(AND(B1461='Dropdown Answer Key'!$B$12,E1461="Unknown"),"Unknown SL",IF(AND(B1461='Dropdown Answer Key'!$B$13,OR(F1461="Lead",F1461="U, May have L",F1461="COM",F1461="")),"Lead",IF(AND(B1461='Dropdown Answer Key'!$B$13,OR(AND(F1461="GALV",H1461="Y"),AND(F1461="GALV",H1461="UN"),AND(F1461="GALV",H1461=""))),"GRR",IF(AND(B1461='Dropdown Answer Key'!$B$13,F1461="Unknown"),"Unknown SL",IF(AND(B1461='Dropdown Answer Key'!$B$14,OR(E1461="Lead",E1461="U, May have L",E1461="COM",E1461="")),"Lead",IF(AND(B1461='Dropdown Answer Key'!$B$14,OR(F1461="Lead",F1461="U, May have L",F1461="COM",F1461="")),"Lead",IF(AND(B1461='Dropdown Answer Key'!$B$14,OR(AND(E1461="GALV",H1461="Y"),AND(E1461="GALV",H1461="UN"),AND(E1461="GALV",H1461=""),AND(F1461="GALV",H1461="Y"),AND(F1461="GALV",H1461="UN"),AND(F1461="GALV",H1461=""),AND(F1461="GALV",I1461="Y"),AND(F1461="GALV",I1461="UN"),AND(F1461="GALV",I1461=""))),"GRR",IF(AND(B1461='Dropdown Answer Key'!$B$14,OR(E1461="Unknown",F1461="Unknown")),"Unknown SL","Non Lead")))))))))))</f>
        <v>ERROR</v>
      </c>
      <c r="T1461" s="122" t="str">
        <f>IF(OR(M1461="",Q1461="",S1461="ERROR"),"BLANK",IF((AND(M1461='Dropdown Answer Key'!$B$25,OR('Service Line Inventory'!S1461="Lead",S1461="Unknown SL"))),"Tier 1",IF(AND('Service Line Inventory'!M1461='Dropdown Answer Key'!$B$26,OR('Service Line Inventory'!S1461="Lead",S1461="Unknown SL")),"Tier 2",IF(AND('Service Line Inventory'!M1461='Dropdown Answer Key'!$B$27,OR('Service Line Inventory'!S1461="Lead",S1461="Unknown SL")),"Tier 2",IF('Service Line Inventory'!S1461="GRR","Tier 3",IF((AND('Service Line Inventory'!M1461='Dropdown Answer Key'!$B$25,'Service Line Inventory'!Q1461='Dropdown Answer Key'!$M$25,O1461='Dropdown Answer Key'!$G$27,'Service Line Inventory'!P1461='Dropdown Answer Key'!$J$27,S1461="Non Lead")),"Tier 4",IF((AND('Service Line Inventory'!M1461='Dropdown Answer Key'!$B$25,'Service Line Inventory'!Q1461='Dropdown Answer Key'!$M$25,O1461='Dropdown Answer Key'!$G$27,S1461="Non Lead")),"Tier 4",IF((AND('Service Line Inventory'!M1461='Dropdown Answer Key'!$B$25,'Service Line Inventory'!Q1461='Dropdown Answer Key'!$M$25,'Service Line Inventory'!P1461='Dropdown Answer Key'!$J$27,S1461="Non Lead")),"Tier 4","Tier 5"))))))))</f>
        <v>BLANK</v>
      </c>
      <c r="U1461" s="123" t="str">
        <f t="shared" si="89"/>
        <v>ERROR</v>
      </c>
      <c r="V1461" s="122" t="str">
        <f t="shared" si="90"/>
        <v>ERROR</v>
      </c>
      <c r="W1461" s="122" t="str">
        <f t="shared" si="91"/>
        <v>NO</v>
      </c>
      <c r="X1461" s="116"/>
      <c r="Y1461" s="105"/>
      <c r="Z1461" s="85"/>
    </row>
    <row r="1462" spans="1:26">
      <c r="A1462" s="80"/>
      <c r="B1462" s="80"/>
      <c r="C1462" s="111"/>
      <c r="D1462" s="81"/>
      <c r="E1462" s="111"/>
      <c r="F1462" s="111"/>
      <c r="G1462" s="113"/>
      <c r="H1462" s="101"/>
      <c r="I1462" s="81"/>
      <c r="J1462" s="82"/>
      <c r="K1462" s="81"/>
      <c r="L1462" s="101" t="str">
        <f t="shared" si="88"/>
        <v>ERROR</v>
      </c>
      <c r="M1462" s="117"/>
      <c r="N1462" s="81"/>
      <c r="O1462" s="81"/>
      <c r="P1462" s="81"/>
      <c r="Q1462" s="80"/>
      <c r="R1462" s="81"/>
      <c r="S1462" s="106" t="str">
        <f>IF(OR(B1462="",$C$3="",$G$3=""),"ERROR",IF(AND(B1462='Dropdown Answer Key'!$B$12,OR(E1462="Lead",E1462="U, May have L",E1462="COM",E1462="")),"Lead",IF(AND(B1462='Dropdown Answer Key'!$B$12,OR(AND(E1462="GALV",H1462="Y"),AND(E1462="GALV",H1462="UN"),AND(E1462="GALV",H1462=""))),"GRR",IF(AND(B1462='Dropdown Answer Key'!$B$12,E1462="Unknown"),"Unknown SL",IF(AND(B1462='Dropdown Answer Key'!$B$13,OR(F1462="Lead",F1462="U, May have L",F1462="COM",F1462="")),"Lead",IF(AND(B1462='Dropdown Answer Key'!$B$13,OR(AND(F1462="GALV",H1462="Y"),AND(F1462="GALV",H1462="UN"),AND(F1462="GALV",H1462=""))),"GRR",IF(AND(B1462='Dropdown Answer Key'!$B$13,F1462="Unknown"),"Unknown SL",IF(AND(B1462='Dropdown Answer Key'!$B$14,OR(E1462="Lead",E1462="U, May have L",E1462="COM",E1462="")),"Lead",IF(AND(B1462='Dropdown Answer Key'!$B$14,OR(F1462="Lead",F1462="U, May have L",F1462="COM",F1462="")),"Lead",IF(AND(B1462='Dropdown Answer Key'!$B$14,OR(AND(E1462="GALV",H1462="Y"),AND(E1462="GALV",H1462="UN"),AND(E1462="GALV",H1462=""),AND(F1462="GALV",H1462="Y"),AND(F1462="GALV",H1462="UN"),AND(F1462="GALV",H1462=""),AND(F1462="GALV",I1462="Y"),AND(F1462="GALV",I1462="UN"),AND(F1462="GALV",I1462=""))),"GRR",IF(AND(B1462='Dropdown Answer Key'!$B$14,OR(E1462="Unknown",F1462="Unknown")),"Unknown SL","Non Lead")))))))))))</f>
        <v>ERROR</v>
      </c>
      <c r="T1462" s="83" t="str">
        <f>IF(OR(M1462="",Q1462="",S1462="ERROR"),"BLANK",IF((AND(M1462='Dropdown Answer Key'!$B$25,OR('Service Line Inventory'!S1462="Lead",S1462="Unknown SL"))),"Tier 1",IF(AND('Service Line Inventory'!M1462='Dropdown Answer Key'!$B$26,OR('Service Line Inventory'!S1462="Lead",S1462="Unknown SL")),"Tier 2",IF(AND('Service Line Inventory'!M1462='Dropdown Answer Key'!$B$27,OR('Service Line Inventory'!S1462="Lead",S1462="Unknown SL")),"Tier 2",IF('Service Line Inventory'!S1462="GRR","Tier 3",IF((AND('Service Line Inventory'!M1462='Dropdown Answer Key'!$B$25,'Service Line Inventory'!Q1462='Dropdown Answer Key'!$M$25,O1462='Dropdown Answer Key'!$G$27,'Service Line Inventory'!P1462='Dropdown Answer Key'!$J$27,S1462="Non Lead")),"Tier 4",IF((AND('Service Line Inventory'!M1462='Dropdown Answer Key'!$B$25,'Service Line Inventory'!Q1462='Dropdown Answer Key'!$M$25,O1462='Dropdown Answer Key'!$G$27,S1462="Non Lead")),"Tier 4",IF((AND('Service Line Inventory'!M1462='Dropdown Answer Key'!$B$25,'Service Line Inventory'!Q1462='Dropdown Answer Key'!$M$25,'Service Line Inventory'!P1462='Dropdown Answer Key'!$J$27,S1462="Non Lead")),"Tier 4","Tier 5"))))))))</f>
        <v>BLANK</v>
      </c>
      <c r="U1462" s="109" t="str">
        <f t="shared" si="89"/>
        <v>ERROR</v>
      </c>
      <c r="V1462" s="83" t="str">
        <f t="shared" si="90"/>
        <v>ERROR</v>
      </c>
      <c r="W1462" s="83" t="str">
        <f t="shared" si="91"/>
        <v>NO</v>
      </c>
      <c r="X1462" s="115"/>
      <c r="Y1462" s="84"/>
      <c r="Z1462" s="85"/>
    </row>
    <row r="1463" spans="1:26">
      <c r="A1463" s="89"/>
      <c r="B1463" s="90"/>
      <c r="C1463" s="112"/>
      <c r="D1463" s="90"/>
      <c r="E1463" s="112"/>
      <c r="F1463" s="112"/>
      <c r="G1463" s="114"/>
      <c r="H1463" s="102"/>
      <c r="I1463" s="90"/>
      <c r="J1463" s="91"/>
      <c r="K1463" s="90"/>
      <c r="L1463" s="102" t="str">
        <f t="shared" si="88"/>
        <v>ERROR</v>
      </c>
      <c r="M1463" s="118"/>
      <c r="N1463" s="90"/>
      <c r="O1463" s="90"/>
      <c r="P1463" s="90"/>
      <c r="Q1463" s="89"/>
      <c r="R1463" s="90"/>
      <c r="S1463" s="121" t="str">
        <f>IF(OR(B1463="",$C$3="",$G$3=""),"ERROR",IF(AND(B1463='Dropdown Answer Key'!$B$12,OR(E1463="Lead",E1463="U, May have L",E1463="COM",E1463="")),"Lead",IF(AND(B1463='Dropdown Answer Key'!$B$12,OR(AND(E1463="GALV",H1463="Y"),AND(E1463="GALV",H1463="UN"),AND(E1463="GALV",H1463=""))),"GRR",IF(AND(B1463='Dropdown Answer Key'!$B$12,E1463="Unknown"),"Unknown SL",IF(AND(B1463='Dropdown Answer Key'!$B$13,OR(F1463="Lead",F1463="U, May have L",F1463="COM",F1463="")),"Lead",IF(AND(B1463='Dropdown Answer Key'!$B$13,OR(AND(F1463="GALV",H1463="Y"),AND(F1463="GALV",H1463="UN"),AND(F1463="GALV",H1463=""))),"GRR",IF(AND(B1463='Dropdown Answer Key'!$B$13,F1463="Unknown"),"Unknown SL",IF(AND(B1463='Dropdown Answer Key'!$B$14,OR(E1463="Lead",E1463="U, May have L",E1463="COM",E1463="")),"Lead",IF(AND(B1463='Dropdown Answer Key'!$B$14,OR(F1463="Lead",F1463="U, May have L",F1463="COM",F1463="")),"Lead",IF(AND(B1463='Dropdown Answer Key'!$B$14,OR(AND(E1463="GALV",H1463="Y"),AND(E1463="GALV",H1463="UN"),AND(E1463="GALV",H1463=""),AND(F1463="GALV",H1463="Y"),AND(F1463="GALV",H1463="UN"),AND(F1463="GALV",H1463=""),AND(F1463="GALV",I1463="Y"),AND(F1463="GALV",I1463="UN"),AND(F1463="GALV",I1463=""))),"GRR",IF(AND(B1463='Dropdown Answer Key'!$B$14,OR(E1463="Unknown",F1463="Unknown")),"Unknown SL","Non Lead")))))))))))</f>
        <v>ERROR</v>
      </c>
      <c r="T1463" s="122" t="str">
        <f>IF(OR(M1463="",Q1463="",S1463="ERROR"),"BLANK",IF((AND(M1463='Dropdown Answer Key'!$B$25,OR('Service Line Inventory'!S1463="Lead",S1463="Unknown SL"))),"Tier 1",IF(AND('Service Line Inventory'!M1463='Dropdown Answer Key'!$B$26,OR('Service Line Inventory'!S1463="Lead",S1463="Unknown SL")),"Tier 2",IF(AND('Service Line Inventory'!M1463='Dropdown Answer Key'!$B$27,OR('Service Line Inventory'!S1463="Lead",S1463="Unknown SL")),"Tier 2",IF('Service Line Inventory'!S1463="GRR","Tier 3",IF((AND('Service Line Inventory'!M1463='Dropdown Answer Key'!$B$25,'Service Line Inventory'!Q1463='Dropdown Answer Key'!$M$25,O1463='Dropdown Answer Key'!$G$27,'Service Line Inventory'!P1463='Dropdown Answer Key'!$J$27,S1463="Non Lead")),"Tier 4",IF((AND('Service Line Inventory'!M1463='Dropdown Answer Key'!$B$25,'Service Line Inventory'!Q1463='Dropdown Answer Key'!$M$25,O1463='Dropdown Answer Key'!$G$27,S1463="Non Lead")),"Tier 4",IF((AND('Service Line Inventory'!M1463='Dropdown Answer Key'!$B$25,'Service Line Inventory'!Q1463='Dropdown Answer Key'!$M$25,'Service Line Inventory'!P1463='Dropdown Answer Key'!$J$27,S1463="Non Lead")),"Tier 4","Tier 5"))))))))</f>
        <v>BLANK</v>
      </c>
      <c r="U1463" s="123" t="str">
        <f t="shared" si="89"/>
        <v>ERROR</v>
      </c>
      <c r="V1463" s="122" t="str">
        <f t="shared" si="90"/>
        <v>ERROR</v>
      </c>
      <c r="W1463" s="122" t="str">
        <f t="shared" si="91"/>
        <v>NO</v>
      </c>
      <c r="X1463" s="116"/>
      <c r="Y1463" s="105"/>
      <c r="Z1463" s="85"/>
    </row>
    <row r="1464" spans="1:26">
      <c r="A1464" s="80"/>
      <c r="B1464" s="80"/>
      <c r="C1464" s="111"/>
      <c r="D1464" s="81"/>
      <c r="E1464" s="111"/>
      <c r="F1464" s="111"/>
      <c r="G1464" s="113"/>
      <c r="H1464" s="101"/>
      <c r="I1464" s="81"/>
      <c r="J1464" s="82"/>
      <c r="K1464" s="81"/>
      <c r="L1464" s="101" t="str">
        <f t="shared" si="88"/>
        <v>ERROR</v>
      </c>
      <c r="M1464" s="117"/>
      <c r="N1464" s="81"/>
      <c r="O1464" s="81"/>
      <c r="P1464" s="81"/>
      <c r="Q1464" s="80"/>
      <c r="R1464" s="81"/>
      <c r="S1464" s="106" t="str">
        <f>IF(OR(B1464="",$C$3="",$G$3=""),"ERROR",IF(AND(B1464='Dropdown Answer Key'!$B$12,OR(E1464="Lead",E1464="U, May have L",E1464="COM",E1464="")),"Lead",IF(AND(B1464='Dropdown Answer Key'!$B$12,OR(AND(E1464="GALV",H1464="Y"),AND(E1464="GALV",H1464="UN"),AND(E1464="GALV",H1464=""))),"GRR",IF(AND(B1464='Dropdown Answer Key'!$B$12,E1464="Unknown"),"Unknown SL",IF(AND(B1464='Dropdown Answer Key'!$B$13,OR(F1464="Lead",F1464="U, May have L",F1464="COM",F1464="")),"Lead",IF(AND(B1464='Dropdown Answer Key'!$B$13,OR(AND(F1464="GALV",H1464="Y"),AND(F1464="GALV",H1464="UN"),AND(F1464="GALV",H1464=""))),"GRR",IF(AND(B1464='Dropdown Answer Key'!$B$13,F1464="Unknown"),"Unknown SL",IF(AND(B1464='Dropdown Answer Key'!$B$14,OR(E1464="Lead",E1464="U, May have L",E1464="COM",E1464="")),"Lead",IF(AND(B1464='Dropdown Answer Key'!$B$14,OR(F1464="Lead",F1464="U, May have L",F1464="COM",F1464="")),"Lead",IF(AND(B1464='Dropdown Answer Key'!$B$14,OR(AND(E1464="GALV",H1464="Y"),AND(E1464="GALV",H1464="UN"),AND(E1464="GALV",H1464=""),AND(F1464="GALV",H1464="Y"),AND(F1464="GALV",H1464="UN"),AND(F1464="GALV",H1464=""),AND(F1464="GALV",I1464="Y"),AND(F1464="GALV",I1464="UN"),AND(F1464="GALV",I1464=""))),"GRR",IF(AND(B1464='Dropdown Answer Key'!$B$14,OR(E1464="Unknown",F1464="Unknown")),"Unknown SL","Non Lead")))))))))))</f>
        <v>ERROR</v>
      </c>
      <c r="T1464" s="83" t="str">
        <f>IF(OR(M1464="",Q1464="",S1464="ERROR"),"BLANK",IF((AND(M1464='Dropdown Answer Key'!$B$25,OR('Service Line Inventory'!S1464="Lead",S1464="Unknown SL"))),"Tier 1",IF(AND('Service Line Inventory'!M1464='Dropdown Answer Key'!$B$26,OR('Service Line Inventory'!S1464="Lead",S1464="Unknown SL")),"Tier 2",IF(AND('Service Line Inventory'!M1464='Dropdown Answer Key'!$B$27,OR('Service Line Inventory'!S1464="Lead",S1464="Unknown SL")),"Tier 2",IF('Service Line Inventory'!S1464="GRR","Tier 3",IF((AND('Service Line Inventory'!M1464='Dropdown Answer Key'!$B$25,'Service Line Inventory'!Q1464='Dropdown Answer Key'!$M$25,O1464='Dropdown Answer Key'!$G$27,'Service Line Inventory'!P1464='Dropdown Answer Key'!$J$27,S1464="Non Lead")),"Tier 4",IF((AND('Service Line Inventory'!M1464='Dropdown Answer Key'!$B$25,'Service Line Inventory'!Q1464='Dropdown Answer Key'!$M$25,O1464='Dropdown Answer Key'!$G$27,S1464="Non Lead")),"Tier 4",IF((AND('Service Line Inventory'!M1464='Dropdown Answer Key'!$B$25,'Service Line Inventory'!Q1464='Dropdown Answer Key'!$M$25,'Service Line Inventory'!P1464='Dropdown Answer Key'!$J$27,S1464="Non Lead")),"Tier 4","Tier 5"))))))))</f>
        <v>BLANK</v>
      </c>
      <c r="U1464" s="109" t="str">
        <f t="shared" si="89"/>
        <v>ERROR</v>
      </c>
      <c r="V1464" s="83" t="str">
        <f t="shared" si="90"/>
        <v>ERROR</v>
      </c>
      <c r="W1464" s="83" t="str">
        <f t="shared" si="91"/>
        <v>NO</v>
      </c>
      <c r="X1464" s="115"/>
      <c r="Y1464" s="84"/>
      <c r="Z1464" s="85"/>
    </row>
    <row r="1465" spans="1:26">
      <c r="A1465" s="89"/>
      <c r="B1465" s="90"/>
      <c r="C1465" s="112"/>
      <c r="D1465" s="90"/>
      <c r="E1465" s="112"/>
      <c r="F1465" s="112"/>
      <c r="G1465" s="114"/>
      <c r="H1465" s="102"/>
      <c r="I1465" s="90"/>
      <c r="J1465" s="91"/>
      <c r="K1465" s="90"/>
      <c r="L1465" s="102" t="str">
        <f t="shared" si="88"/>
        <v>ERROR</v>
      </c>
      <c r="M1465" s="118"/>
      <c r="N1465" s="90"/>
      <c r="O1465" s="90"/>
      <c r="P1465" s="90"/>
      <c r="Q1465" s="89"/>
      <c r="R1465" s="90"/>
      <c r="S1465" s="121" t="str">
        <f>IF(OR(B1465="",$C$3="",$G$3=""),"ERROR",IF(AND(B1465='Dropdown Answer Key'!$B$12,OR(E1465="Lead",E1465="U, May have L",E1465="COM",E1465="")),"Lead",IF(AND(B1465='Dropdown Answer Key'!$B$12,OR(AND(E1465="GALV",H1465="Y"),AND(E1465="GALV",H1465="UN"),AND(E1465="GALV",H1465=""))),"GRR",IF(AND(B1465='Dropdown Answer Key'!$B$12,E1465="Unknown"),"Unknown SL",IF(AND(B1465='Dropdown Answer Key'!$B$13,OR(F1465="Lead",F1465="U, May have L",F1465="COM",F1465="")),"Lead",IF(AND(B1465='Dropdown Answer Key'!$B$13,OR(AND(F1465="GALV",H1465="Y"),AND(F1465="GALV",H1465="UN"),AND(F1465="GALV",H1465=""))),"GRR",IF(AND(B1465='Dropdown Answer Key'!$B$13,F1465="Unknown"),"Unknown SL",IF(AND(B1465='Dropdown Answer Key'!$B$14,OR(E1465="Lead",E1465="U, May have L",E1465="COM",E1465="")),"Lead",IF(AND(B1465='Dropdown Answer Key'!$B$14,OR(F1465="Lead",F1465="U, May have L",F1465="COM",F1465="")),"Lead",IF(AND(B1465='Dropdown Answer Key'!$B$14,OR(AND(E1465="GALV",H1465="Y"),AND(E1465="GALV",H1465="UN"),AND(E1465="GALV",H1465=""),AND(F1465="GALV",H1465="Y"),AND(F1465="GALV",H1465="UN"),AND(F1465="GALV",H1465=""),AND(F1465="GALV",I1465="Y"),AND(F1465="GALV",I1465="UN"),AND(F1465="GALV",I1465=""))),"GRR",IF(AND(B1465='Dropdown Answer Key'!$B$14,OR(E1465="Unknown",F1465="Unknown")),"Unknown SL","Non Lead")))))))))))</f>
        <v>ERROR</v>
      </c>
      <c r="T1465" s="122" t="str">
        <f>IF(OR(M1465="",Q1465="",S1465="ERROR"),"BLANK",IF((AND(M1465='Dropdown Answer Key'!$B$25,OR('Service Line Inventory'!S1465="Lead",S1465="Unknown SL"))),"Tier 1",IF(AND('Service Line Inventory'!M1465='Dropdown Answer Key'!$B$26,OR('Service Line Inventory'!S1465="Lead",S1465="Unknown SL")),"Tier 2",IF(AND('Service Line Inventory'!M1465='Dropdown Answer Key'!$B$27,OR('Service Line Inventory'!S1465="Lead",S1465="Unknown SL")),"Tier 2",IF('Service Line Inventory'!S1465="GRR","Tier 3",IF((AND('Service Line Inventory'!M1465='Dropdown Answer Key'!$B$25,'Service Line Inventory'!Q1465='Dropdown Answer Key'!$M$25,O1465='Dropdown Answer Key'!$G$27,'Service Line Inventory'!P1465='Dropdown Answer Key'!$J$27,S1465="Non Lead")),"Tier 4",IF((AND('Service Line Inventory'!M1465='Dropdown Answer Key'!$B$25,'Service Line Inventory'!Q1465='Dropdown Answer Key'!$M$25,O1465='Dropdown Answer Key'!$G$27,S1465="Non Lead")),"Tier 4",IF((AND('Service Line Inventory'!M1465='Dropdown Answer Key'!$B$25,'Service Line Inventory'!Q1465='Dropdown Answer Key'!$M$25,'Service Line Inventory'!P1465='Dropdown Answer Key'!$J$27,S1465="Non Lead")),"Tier 4","Tier 5"))))))))</f>
        <v>BLANK</v>
      </c>
      <c r="U1465" s="123" t="str">
        <f t="shared" si="89"/>
        <v>ERROR</v>
      </c>
      <c r="V1465" s="122" t="str">
        <f t="shared" si="90"/>
        <v>ERROR</v>
      </c>
      <c r="W1465" s="122" t="str">
        <f t="shared" si="91"/>
        <v>NO</v>
      </c>
      <c r="X1465" s="116"/>
      <c r="Y1465" s="105"/>
      <c r="Z1465" s="85"/>
    </row>
    <row r="1466" spans="1:26">
      <c r="A1466" s="80"/>
      <c r="B1466" s="80"/>
      <c r="C1466" s="111"/>
      <c r="D1466" s="81"/>
      <c r="E1466" s="111"/>
      <c r="F1466" s="111"/>
      <c r="G1466" s="113"/>
      <c r="H1466" s="101"/>
      <c r="I1466" s="81"/>
      <c r="J1466" s="82"/>
      <c r="K1466" s="81"/>
      <c r="L1466" s="101" t="str">
        <f t="shared" si="88"/>
        <v>ERROR</v>
      </c>
      <c r="M1466" s="117"/>
      <c r="N1466" s="81"/>
      <c r="O1466" s="81"/>
      <c r="P1466" s="81"/>
      <c r="Q1466" s="80"/>
      <c r="R1466" s="81"/>
      <c r="S1466" s="106" t="str">
        <f>IF(OR(B1466="",$C$3="",$G$3=""),"ERROR",IF(AND(B1466='Dropdown Answer Key'!$B$12,OR(E1466="Lead",E1466="U, May have L",E1466="COM",E1466="")),"Lead",IF(AND(B1466='Dropdown Answer Key'!$B$12,OR(AND(E1466="GALV",H1466="Y"),AND(E1466="GALV",H1466="UN"),AND(E1466="GALV",H1466=""))),"GRR",IF(AND(B1466='Dropdown Answer Key'!$B$12,E1466="Unknown"),"Unknown SL",IF(AND(B1466='Dropdown Answer Key'!$B$13,OR(F1466="Lead",F1466="U, May have L",F1466="COM",F1466="")),"Lead",IF(AND(B1466='Dropdown Answer Key'!$B$13,OR(AND(F1466="GALV",H1466="Y"),AND(F1466="GALV",H1466="UN"),AND(F1466="GALV",H1466=""))),"GRR",IF(AND(B1466='Dropdown Answer Key'!$B$13,F1466="Unknown"),"Unknown SL",IF(AND(B1466='Dropdown Answer Key'!$B$14,OR(E1466="Lead",E1466="U, May have L",E1466="COM",E1466="")),"Lead",IF(AND(B1466='Dropdown Answer Key'!$B$14,OR(F1466="Lead",F1466="U, May have L",F1466="COM",F1466="")),"Lead",IF(AND(B1466='Dropdown Answer Key'!$B$14,OR(AND(E1466="GALV",H1466="Y"),AND(E1466="GALV",H1466="UN"),AND(E1466="GALV",H1466=""),AND(F1466="GALV",H1466="Y"),AND(F1466="GALV",H1466="UN"),AND(F1466="GALV",H1466=""),AND(F1466="GALV",I1466="Y"),AND(F1466="GALV",I1466="UN"),AND(F1466="GALV",I1466=""))),"GRR",IF(AND(B1466='Dropdown Answer Key'!$B$14,OR(E1466="Unknown",F1466="Unknown")),"Unknown SL","Non Lead")))))))))))</f>
        <v>ERROR</v>
      </c>
      <c r="T1466" s="83" t="str">
        <f>IF(OR(M1466="",Q1466="",S1466="ERROR"),"BLANK",IF((AND(M1466='Dropdown Answer Key'!$B$25,OR('Service Line Inventory'!S1466="Lead",S1466="Unknown SL"))),"Tier 1",IF(AND('Service Line Inventory'!M1466='Dropdown Answer Key'!$B$26,OR('Service Line Inventory'!S1466="Lead",S1466="Unknown SL")),"Tier 2",IF(AND('Service Line Inventory'!M1466='Dropdown Answer Key'!$B$27,OR('Service Line Inventory'!S1466="Lead",S1466="Unknown SL")),"Tier 2",IF('Service Line Inventory'!S1466="GRR","Tier 3",IF((AND('Service Line Inventory'!M1466='Dropdown Answer Key'!$B$25,'Service Line Inventory'!Q1466='Dropdown Answer Key'!$M$25,O1466='Dropdown Answer Key'!$G$27,'Service Line Inventory'!P1466='Dropdown Answer Key'!$J$27,S1466="Non Lead")),"Tier 4",IF((AND('Service Line Inventory'!M1466='Dropdown Answer Key'!$B$25,'Service Line Inventory'!Q1466='Dropdown Answer Key'!$M$25,O1466='Dropdown Answer Key'!$G$27,S1466="Non Lead")),"Tier 4",IF((AND('Service Line Inventory'!M1466='Dropdown Answer Key'!$B$25,'Service Line Inventory'!Q1466='Dropdown Answer Key'!$M$25,'Service Line Inventory'!P1466='Dropdown Answer Key'!$J$27,S1466="Non Lead")),"Tier 4","Tier 5"))))))))</f>
        <v>BLANK</v>
      </c>
      <c r="U1466" s="109" t="str">
        <f t="shared" si="89"/>
        <v>ERROR</v>
      </c>
      <c r="V1466" s="83" t="str">
        <f t="shared" si="90"/>
        <v>ERROR</v>
      </c>
      <c r="W1466" s="83" t="str">
        <f t="shared" si="91"/>
        <v>NO</v>
      </c>
      <c r="X1466" s="115"/>
      <c r="Y1466" s="84"/>
      <c r="Z1466" s="85"/>
    </row>
    <row r="1467" spans="1:26">
      <c r="A1467" s="89"/>
      <c r="B1467" s="90"/>
      <c r="C1467" s="112"/>
      <c r="D1467" s="90"/>
      <c r="E1467" s="112"/>
      <c r="F1467" s="112"/>
      <c r="G1467" s="114"/>
      <c r="H1467" s="102"/>
      <c r="I1467" s="90"/>
      <c r="J1467" s="91"/>
      <c r="K1467" s="90"/>
      <c r="L1467" s="102" t="str">
        <f t="shared" si="88"/>
        <v>ERROR</v>
      </c>
      <c r="M1467" s="118"/>
      <c r="N1467" s="90"/>
      <c r="O1467" s="90"/>
      <c r="P1467" s="90"/>
      <c r="Q1467" s="89"/>
      <c r="R1467" s="90"/>
      <c r="S1467" s="121" t="str">
        <f>IF(OR(B1467="",$C$3="",$G$3=""),"ERROR",IF(AND(B1467='Dropdown Answer Key'!$B$12,OR(E1467="Lead",E1467="U, May have L",E1467="COM",E1467="")),"Lead",IF(AND(B1467='Dropdown Answer Key'!$B$12,OR(AND(E1467="GALV",H1467="Y"),AND(E1467="GALV",H1467="UN"),AND(E1467="GALV",H1467=""))),"GRR",IF(AND(B1467='Dropdown Answer Key'!$B$12,E1467="Unknown"),"Unknown SL",IF(AND(B1467='Dropdown Answer Key'!$B$13,OR(F1467="Lead",F1467="U, May have L",F1467="COM",F1467="")),"Lead",IF(AND(B1467='Dropdown Answer Key'!$B$13,OR(AND(F1467="GALV",H1467="Y"),AND(F1467="GALV",H1467="UN"),AND(F1467="GALV",H1467=""))),"GRR",IF(AND(B1467='Dropdown Answer Key'!$B$13,F1467="Unknown"),"Unknown SL",IF(AND(B1467='Dropdown Answer Key'!$B$14,OR(E1467="Lead",E1467="U, May have L",E1467="COM",E1467="")),"Lead",IF(AND(B1467='Dropdown Answer Key'!$B$14,OR(F1467="Lead",F1467="U, May have L",F1467="COM",F1467="")),"Lead",IF(AND(B1467='Dropdown Answer Key'!$B$14,OR(AND(E1467="GALV",H1467="Y"),AND(E1467="GALV",H1467="UN"),AND(E1467="GALV",H1467=""),AND(F1467="GALV",H1467="Y"),AND(F1467="GALV",H1467="UN"),AND(F1467="GALV",H1467=""),AND(F1467="GALV",I1467="Y"),AND(F1467="GALV",I1467="UN"),AND(F1467="GALV",I1467=""))),"GRR",IF(AND(B1467='Dropdown Answer Key'!$B$14,OR(E1467="Unknown",F1467="Unknown")),"Unknown SL","Non Lead")))))))))))</f>
        <v>ERROR</v>
      </c>
      <c r="T1467" s="122" t="str">
        <f>IF(OR(M1467="",Q1467="",S1467="ERROR"),"BLANK",IF((AND(M1467='Dropdown Answer Key'!$B$25,OR('Service Line Inventory'!S1467="Lead",S1467="Unknown SL"))),"Tier 1",IF(AND('Service Line Inventory'!M1467='Dropdown Answer Key'!$B$26,OR('Service Line Inventory'!S1467="Lead",S1467="Unknown SL")),"Tier 2",IF(AND('Service Line Inventory'!M1467='Dropdown Answer Key'!$B$27,OR('Service Line Inventory'!S1467="Lead",S1467="Unknown SL")),"Tier 2",IF('Service Line Inventory'!S1467="GRR","Tier 3",IF((AND('Service Line Inventory'!M1467='Dropdown Answer Key'!$B$25,'Service Line Inventory'!Q1467='Dropdown Answer Key'!$M$25,O1467='Dropdown Answer Key'!$G$27,'Service Line Inventory'!P1467='Dropdown Answer Key'!$J$27,S1467="Non Lead")),"Tier 4",IF((AND('Service Line Inventory'!M1467='Dropdown Answer Key'!$B$25,'Service Line Inventory'!Q1467='Dropdown Answer Key'!$M$25,O1467='Dropdown Answer Key'!$G$27,S1467="Non Lead")),"Tier 4",IF((AND('Service Line Inventory'!M1467='Dropdown Answer Key'!$B$25,'Service Line Inventory'!Q1467='Dropdown Answer Key'!$M$25,'Service Line Inventory'!P1467='Dropdown Answer Key'!$J$27,S1467="Non Lead")),"Tier 4","Tier 5"))))))))</f>
        <v>BLANK</v>
      </c>
      <c r="U1467" s="123" t="str">
        <f t="shared" si="89"/>
        <v>ERROR</v>
      </c>
      <c r="V1467" s="122" t="str">
        <f t="shared" si="90"/>
        <v>ERROR</v>
      </c>
      <c r="W1467" s="122" t="str">
        <f t="shared" si="91"/>
        <v>NO</v>
      </c>
      <c r="X1467" s="116"/>
      <c r="Y1467" s="105"/>
      <c r="Z1467" s="85"/>
    </row>
    <row r="1468" spans="1:26">
      <c r="A1468" s="80"/>
      <c r="B1468" s="80"/>
      <c r="C1468" s="111"/>
      <c r="D1468" s="81"/>
      <c r="E1468" s="111"/>
      <c r="F1468" s="111"/>
      <c r="G1468" s="113"/>
      <c r="H1468" s="101"/>
      <c r="I1468" s="81"/>
      <c r="J1468" s="82"/>
      <c r="K1468" s="81"/>
      <c r="L1468" s="101" t="str">
        <f t="shared" si="88"/>
        <v>ERROR</v>
      </c>
      <c r="M1468" s="117"/>
      <c r="N1468" s="81"/>
      <c r="O1468" s="81"/>
      <c r="P1468" s="81"/>
      <c r="Q1468" s="80"/>
      <c r="R1468" s="81"/>
      <c r="S1468" s="106" t="str">
        <f>IF(OR(B1468="",$C$3="",$G$3=""),"ERROR",IF(AND(B1468='Dropdown Answer Key'!$B$12,OR(E1468="Lead",E1468="U, May have L",E1468="COM",E1468="")),"Lead",IF(AND(B1468='Dropdown Answer Key'!$B$12,OR(AND(E1468="GALV",H1468="Y"),AND(E1468="GALV",H1468="UN"),AND(E1468="GALV",H1468=""))),"GRR",IF(AND(B1468='Dropdown Answer Key'!$B$12,E1468="Unknown"),"Unknown SL",IF(AND(B1468='Dropdown Answer Key'!$B$13,OR(F1468="Lead",F1468="U, May have L",F1468="COM",F1468="")),"Lead",IF(AND(B1468='Dropdown Answer Key'!$B$13,OR(AND(F1468="GALV",H1468="Y"),AND(F1468="GALV",H1468="UN"),AND(F1468="GALV",H1468=""))),"GRR",IF(AND(B1468='Dropdown Answer Key'!$B$13,F1468="Unknown"),"Unknown SL",IF(AND(B1468='Dropdown Answer Key'!$B$14,OR(E1468="Lead",E1468="U, May have L",E1468="COM",E1468="")),"Lead",IF(AND(B1468='Dropdown Answer Key'!$B$14,OR(F1468="Lead",F1468="U, May have L",F1468="COM",F1468="")),"Lead",IF(AND(B1468='Dropdown Answer Key'!$B$14,OR(AND(E1468="GALV",H1468="Y"),AND(E1468="GALV",H1468="UN"),AND(E1468="GALV",H1468=""),AND(F1468="GALV",H1468="Y"),AND(F1468="GALV",H1468="UN"),AND(F1468="GALV",H1468=""),AND(F1468="GALV",I1468="Y"),AND(F1468="GALV",I1468="UN"),AND(F1468="GALV",I1468=""))),"GRR",IF(AND(B1468='Dropdown Answer Key'!$B$14,OR(E1468="Unknown",F1468="Unknown")),"Unknown SL","Non Lead")))))))))))</f>
        <v>ERROR</v>
      </c>
      <c r="T1468" s="83" t="str">
        <f>IF(OR(M1468="",Q1468="",S1468="ERROR"),"BLANK",IF((AND(M1468='Dropdown Answer Key'!$B$25,OR('Service Line Inventory'!S1468="Lead",S1468="Unknown SL"))),"Tier 1",IF(AND('Service Line Inventory'!M1468='Dropdown Answer Key'!$B$26,OR('Service Line Inventory'!S1468="Lead",S1468="Unknown SL")),"Tier 2",IF(AND('Service Line Inventory'!M1468='Dropdown Answer Key'!$B$27,OR('Service Line Inventory'!S1468="Lead",S1468="Unknown SL")),"Tier 2",IF('Service Line Inventory'!S1468="GRR","Tier 3",IF((AND('Service Line Inventory'!M1468='Dropdown Answer Key'!$B$25,'Service Line Inventory'!Q1468='Dropdown Answer Key'!$M$25,O1468='Dropdown Answer Key'!$G$27,'Service Line Inventory'!P1468='Dropdown Answer Key'!$J$27,S1468="Non Lead")),"Tier 4",IF((AND('Service Line Inventory'!M1468='Dropdown Answer Key'!$B$25,'Service Line Inventory'!Q1468='Dropdown Answer Key'!$M$25,O1468='Dropdown Answer Key'!$G$27,S1468="Non Lead")),"Tier 4",IF((AND('Service Line Inventory'!M1468='Dropdown Answer Key'!$B$25,'Service Line Inventory'!Q1468='Dropdown Answer Key'!$M$25,'Service Line Inventory'!P1468='Dropdown Answer Key'!$J$27,S1468="Non Lead")),"Tier 4","Tier 5"))))))))</f>
        <v>BLANK</v>
      </c>
      <c r="U1468" s="109" t="str">
        <f t="shared" si="89"/>
        <v>ERROR</v>
      </c>
      <c r="V1468" s="83" t="str">
        <f t="shared" si="90"/>
        <v>ERROR</v>
      </c>
      <c r="W1468" s="83" t="str">
        <f t="shared" si="91"/>
        <v>NO</v>
      </c>
      <c r="X1468" s="115"/>
      <c r="Y1468" s="84"/>
      <c r="Z1468" s="85"/>
    </row>
    <row r="1469" spans="1:26">
      <c r="A1469" s="89"/>
      <c r="B1469" s="90"/>
      <c r="C1469" s="112"/>
      <c r="D1469" s="90"/>
      <c r="E1469" s="112"/>
      <c r="F1469" s="112"/>
      <c r="G1469" s="114"/>
      <c r="H1469" s="102"/>
      <c r="I1469" s="90"/>
      <c r="J1469" s="91"/>
      <c r="K1469" s="90"/>
      <c r="L1469" s="102" t="str">
        <f t="shared" si="88"/>
        <v>ERROR</v>
      </c>
      <c r="M1469" s="118"/>
      <c r="N1469" s="90"/>
      <c r="O1469" s="90"/>
      <c r="P1469" s="90"/>
      <c r="Q1469" s="89"/>
      <c r="R1469" s="90"/>
      <c r="S1469" s="121" t="str">
        <f>IF(OR(B1469="",$C$3="",$G$3=""),"ERROR",IF(AND(B1469='Dropdown Answer Key'!$B$12,OR(E1469="Lead",E1469="U, May have L",E1469="COM",E1469="")),"Lead",IF(AND(B1469='Dropdown Answer Key'!$B$12,OR(AND(E1469="GALV",H1469="Y"),AND(E1469="GALV",H1469="UN"),AND(E1469="GALV",H1469=""))),"GRR",IF(AND(B1469='Dropdown Answer Key'!$B$12,E1469="Unknown"),"Unknown SL",IF(AND(B1469='Dropdown Answer Key'!$B$13,OR(F1469="Lead",F1469="U, May have L",F1469="COM",F1469="")),"Lead",IF(AND(B1469='Dropdown Answer Key'!$B$13,OR(AND(F1469="GALV",H1469="Y"),AND(F1469="GALV",H1469="UN"),AND(F1469="GALV",H1469=""))),"GRR",IF(AND(B1469='Dropdown Answer Key'!$B$13,F1469="Unknown"),"Unknown SL",IF(AND(B1469='Dropdown Answer Key'!$B$14,OR(E1469="Lead",E1469="U, May have L",E1469="COM",E1469="")),"Lead",IF(AND(B1469='Dropdown Answer Key'!$B$14,OR(F1469="Lead",F1469="U, May have L",F1469="COM",F1469="")),"Lead",IF(AND(B1469='Dropdown Answer Key'!$B$14,OR(AND(E1469="GALV",H1469="Y"),AND(E1469="GALV",H1469="UN"),AND(E1469="GALV",H1469=""),AND(F1469="GALV",H1469="Y"),AND(F1469="GALV",H1469="UN"),AND(F1469="GALV",H1469=""),AND(F1469="GALV",I1469="Y"),AND(F1469="GALV",I1469="UN"),AND(F1469="GALV",I1469=""))),"GRR",IF(AND(B1469='Dropdown Answer Key'!$B$14,OR(E1469="Unknown",F1469="Unknown")),"Unknown SL","Non Lead")))))))))))</f>
        <v>ERROR</v>
      </c>
      <c r="T1469" s="122" t="str">
        <f>IF(OR(M1469="",Q1469="",S1469="ERROR"),"BLANK",IF((AND(M1469='Dropdown Answer Key'!$B$25,OR('Service Line Inventory'!S1469="Lead",S1469="Unknown SL"))),"Tier 1",IF(AND('Service Line Inventory'!M1469='Dropdown Answer Key'!$B$26,OR('Service Line Inventory'!S1469="Lead",S1469="Unknown SL")),"Tier 2",IF(AND('Service Line Inventory'!M1469='Dropdown Answer Key'!$B$27,OR('Service Line Inventory'!S1469="Lead",S1469="Unknown SL")),"Tier 2",IF('Service Line Inventory'!S1469="GRR","Tier 3",IF((AND('Service Line Inventory'!M1469='Dropdown Answer Key'!$B$25,'Service Line Inventory'!Q1469='Dropdown Answer Key'!$M$25,O1469='Dropdown Answer Key'!$G$27,'Service Line Inventory'!P1469='Dropdown Answer Key'!$J$27,S1469="Non Lead")),"Tier 4",IF((AND('Service Line Inventory'!M1469='Dropdown Answer Key'!$B$25,'Service Line Inventory'!Q1469='Dropdown Answer Key'!$M$25,O1469='Dropdown Answer Key'!$G$27,S1469="Non Lead")),"Tier 4",IF((AND('Service Line Inventory'!M1469='Dropdown Answer Key'!$B$25,'Service Line Inventory'!Q1469='Dropdown Answer Key'!$M$25,'Service Line Inventory'!P1469='Dropdown Answer Key'!$J$27,S1469="Non Lead")),"Tier 4","Tier 5"))))))))</f>
        <v>BLANK</v>
      </c>
      <c r="U1469" s="123" t="str">
        <f t="shared" si="89"/>
        <v>ERROR</v>
      </c>
      <c r="V1469" s="122" t="str">
        <f t="shared" si="90"/>
        <v>ERROR</v>
      </c>
      <c r="W1469" s="122" t="str">
        <f t="shared" si="91"/>
        <v>NO</v>
      </c>
      <c r="X1469" s="116"/>
      <c r="Y1469" s="105"/>
      <c r="Z1469" s="85"/>
    </row>
    <row r="1470" spans="1:26">
      <c r="A1470" s="80"/>
      <c r="B1470" s="80"/>
      <c r="C1470" s="111"/>
      <c r="D1470" s="81"/>
      <c r="E1470" s="111"/>
      <c r="F1470" s="111"/>
      <c r="G1470" s="113"/>
      <c r="H1470" s="101"/>
      <c r="I1470" s="81"/>
      <c r="J1470" s="82"/>
      <c r="K1470" s="81"/>
      <c r="L1470" s="101" t="str">
        <f t="shared" si="88"/>
        <v>ERROR</v>
      </c>
      <c r="M1470" s="117"/>
      <c r="N1470" s="81"/>
      <c r="O1470" s="81"/>
      <c r="P1470" s="81"/>
      <c r="Q1470" s="80"/>
      <c r="R1470" s="81"/>
      <c r="S1470" s="106" t="str">
        <f>IF(OR(B1470="",$C$3="",$G$3=""),"ERROR",IF(AND(B1470='Dropdown Answer Key'!$B$12,OR(E1470="Lead",E1470="U, May have L",E1470="COM",E1470="")),"Lead",IF(AND(B1470='Dropdown Answer Key'!$B$12,OR(AND(E1470="GALV",H1470="Y"),AND(E1470="GALV",H1470="UN"),AND(E1470="GALV",H1470=""))),"GRR",IF(AND(B1470='Dropdown Answer Key'!$B$12,E1470="Unknown"),"Unknown SL",IF(AND(B1470='Dropdown Answer Key'!$B$13,OR(F1470="Lead",F1470="U, May have L",F1470="COM",F1470="")),"Lead",IF(AND(B1470='Dropdown Answer Key'!$B$13,OR(AND(F1470="GALV",H1470="Y"),AND(F1470="GALV",H1470="UN"),AND(F1470="GALV",H1470=""))),"GRR",IF(AND(B1470='Dropdown Answer Key'!$B$13,F1470="Unknown"),"Unknown SL",IF(AND(B1470='Dropdown Answer Key'!$B$14,OR(E1470="Lead",E1470="U, May have L",E1470="COM",E1470="")),"Lead",IF(AND(B1470='Dropdown Answer Key'!$B$14,OR(F1470="Lead",F1470="U, May have L",F1470="COM",F1470="")),"Lead",IF(AND(B1470='Dropdown Answer Key'!$B$14,OR(AND(E1470="GALV",H1470="Y"),AND(E1470="GALV",H1470="UN"),AND(E1470="GALV",H1470=""),AND(F1470="GALV",H1470="Y"),AND(F1470="GALV",H1470="UN"),AND(F1470="GALV",H1470=""),AND(F1470="GALV",I1470="Y"),AND(F1470="GALV",I1470="UN"),AND(F1470="GALV",I1470=""))),"GRR",IF(AND(B1470='Dropdown Answer Key'!$B$14,OR(E1470="Unknown",F1470="Unknown")),"Unknown SL","Non Lead")))))))))))</f>
        <v>ERROR</v>
      </c>
      <c r="T1470" s="83" t="str">
        <f>IF(OR(M1470="",Q1470="",S1470="ERROR"),"BLANK",IF((AND(M1470='Dropdown Answer Key'!$B$25,OR('Service Line Inventory'!S1470="Lead",S1470="Unknown SL"))),"Tier 1",IF(AND('Service Line Inventory'!M1470='Dropdown Answer Key'!$B$26,OR('Service Line Inventory'!S1470="Lead",S1470="Unknown SL")),"Tier 2",IF(AND('Service Line Inventory'!M1470='Dropdown Answer Key'!$B$27,OR('Service Line Inventory'!S1470="Lead",S1470="Unknown SL")),"Tier 2",IF('Service Line Inventory'!S1470="GRR","Tier 3",IF((AND('Service Line Inventory'!M1470='Dropdown Answer Key'!$B$25,'Service Line Inventory'!Q1470='Dropdown Answer Key'!$M$25,O1470='Dropdown Answer Key'!$G$27,'Service Line Inventory'!P1470='Dropdown Answer Key'!$J$27,S1470="Non Lead")),"Tier 4",IF((AND('Service Line Inventory'!M1470='Dropdown Answer Key'!$B$25,'Service Line Inventory'!Q1470='Dropdown Answer Key'!$M$25,O1470='Dropdown Answer Key'!$G$27,S1470="Non Lead")),"Tier 4",IF((AND('Service Line Inventory'!M1470='Dropdown Answer Key'!$B$25,'Service Line Inventory'!Q1470='Dropdown Answer Key'!$M$25,'Service Line Inventory'!P1470='Dropdown Answer Key'!$J$27,S1470="Non Lead")),"Tier 4","Tier 5"))))))))</f>
        <v>BLANK</v>
      </c>
      <c r="U1470" s="109" t="str">
        <f t="shared" si="89"/>
        <v>ERROR</v>
      </c>
      <c r="V1470" s="83" t="str">
        <f t="shared" si="90"/>
        <v>ERROR</v>
      </c>
      <c r="W1470" s="83" t="str">
        <f t="shared" si="91"/>
        <v>NO</v>
      </c>
      <c r="X1470" s="115"/>
      <c r="Y1470" s="84"/>
      <c r="Z1470" s="85"/>
    </row>
    <row r="1471" spans="1:26">
      <c r="A1471" s="89"/>
      <c r="B1471" s="90"/>
      <c r="C1471" s="112"/>
      <c r="D1471" s="90"/>
      <c r="E1471" s="112"/>
      <c r="F1471" s="112"/>
      <c r="G1471" s="114"/>
      <c r="H1471" s="102"/>
      <c r="I1471" s="90"/>
      <c r="J1471" s="91"/>
      <c r="K1471" s="90"/>
      <c r="L1471" s="102" t="str">
        <f t="shared" si="88"/>
        <v>ERROR</v>
      </c>
      <c r="M1471" s="118"/>
      <c r="N1471" s="90"/>
      <c r="O1471" s="90"/>
      <c r="P1471" s="90"/>
      <c r="Q1471" s="89"/>
      <c r="R1471" s="90"/>
      <c r="S1471" s="121" t="str">
        <f>IF(OR(B1471="",$C$3="",$G$3=""),"ERROR",IF(AND(B1471='Dropdown Answer Key'!$B$12,OR(E1471="Lead",E1471="U, May have L",E1471="COM",E1471="")),"Lead",IF(AND(B1471='Dropdown Answer Key'!$B$12,OR(AND(E1471="GALV",H1471="Y"),AND(E1471="GALV",H1471="UN"),AND(E1471="GALV",H1471=""))),"GRR",IF(AND(B1471='Dropdown Answer Key'!$B$12,E1471="Unknown"),"Unknown SL",IF(AND(B1471='Dropdown Answer Key'!$B$13,OR(F1471="Lead",F1471="U, May have L",F1471="COM",F1471="")),"Lead",IF(AND(B1471='Dropdown Answer Key'!$B$13,OR(AND(F1471="GALV",H1471="Y"),AND(F1471="GALV",H1471="UN"),AND(F1471="GALV",H1471=""))),"GRR",IF(AND(B1471='Dropdown Answer Key'!$B$13,F1471="Unknown"),"Unknown SL",IF(AND(B1471='Dropdown Answer Key'!$B$14,OR(E1471="Lead",E1471="U, May have L",E1471="COM",E1471="")),"Lead",IF(AND(B1471='Dropdown Answer Key'!$B$14,OR(F1471="Lead",F1471="U, May have L",F1471="COM",F1471="")),"Lead",IF(AND(B1471='Dropdown Answer Key'!$B$14,OR(AND(E1471="GALV",H1471="Y"),AND(E1471="GALV",H1471="UN"),AND(E1471="GALV",H1471=""),AND(F1471="GALV",H1471="Y"),AND(F1471="GALV",H1471="UN"),AND(F1471="GALV",H1471=""),AND(F1471="GALV",I1471="Y"),AND(F1471="GALV",I1471="UN"),AND(F1471="GALV",I1471=""))),"GRR",IF(AND(B1471='Dropdown Answer Key'!$B$14,OR(E1471="Unknown",F1471="Unknown")),"Unknown SL","Non Lead")))))))))))</f>
        <v>ERROR</v>
      </c>
      <c r="T1471" s="122" t="str">
        <f>IF(OR(M1471="",Q1471="",S1471="ERROR"),"BLANK",IF((AND(M1471='Dropdown Answer Key'!$B$25,OR('Service Line Inventory'!S1471="Lead",S1471="Unknown SL"))),"Tier 1",IF(AND('Service Line Inventory'!M1471='Dropdown Answer Key'!$B$26,OR('Service Line Inventory'!S1471="Lead",S1471="Unknown SL")),"Tier 2",IF(AND('Service Line Inventory'!M1471='Dropdown Answer Key'!$B$27,OR('Service Line Inventory'!S1471="Lead",S1471="Unknown SL")),"Tier 2",IF('Service Line Inventory'!S1471="GRR","Tier 3",IF((AND('Service Line Inventory'!M1471='Dropdown Answer Key'!$B$25,'Service Line Inventory'!Q1471='Dropdown Answer Key'!$M$25,O1471='Dropdown Answer Key'!$G$27,'Service Line Inventory'!P1471='Dropdown Answer Key'!$J$27,S1471="Non Lead")),"Tier 4",IF((AND('Service Line Inventory'!M1471='Dropdown Answer Key'!$B$25,'Service Line Inventory'!Q1471='Dropdown Answer Key'!$M$25,O1471='Dropdown Answer Key'!$G$27,S1471="Non Lead")),"Tier 4",IF((AND('Service Line Inventory'!M1471='Dropdown Answer Key'!$B$25,'Service Line Inventory'!Q1471='Dropdown Answer Key'!$M$25,'Service Line Inventory'!P1471='Dropdown Answer Key'!$J$27,S1471="Non Lead")),"Tier 4","Tier 5"))))))))</f>
        <v>BLANK</v>
      </c>
      <c r="U1471" s="123" t="str">
        <f t="shared" si="89"/>
        <v>ERROR</v>
      </c>
      <c r="V1471" s="122" t="str">
        <f t="shared" si="90"/>
        <v>ERROR</v>
      </c>
      <c r="W1471" s="122" t="str">
        <f t="shared" si="91"/>
        <v>NO</v>
      </c>
      <c r="X1471" s="116"/>
      <c r="Y1471" s="105"/>
      <c r="Z1471" s="85"/>
    </row>
    <row r="1472" spans="1:26">
      <c r="A1472" s="80"/>
      <c r="B1472" s="80"/>
      <c r="C1472" s="111"/>
      <c r="D1472" s="81"/>
      <c r="E1472" s="111"/>
      <c r="F1472" s="111"/>
      <c r="G1472" s="113"/>
      <c r="H1472" s="101"/>
      <c r="I1472" s="81"/>
      <c r="J1472" s="82"/>
      <c r="K1472" s="81"/>
      <c r="L1472" s="101" t="str">
        <f t="shared" si="88"/>
        <v>ERROR</v>
      </c>
      <c r="M1472" s="117"/>
      <c r="N1472" s="81"/>
      <c r="O1472" s="81"/>
      <c r="P1472" s="81"/>
      <c r="Q1472" s="80"/>
      <c r="R1472" s="81"/>
      <c r="S1472" s="106" t="str">
        <f>IF(OR(B1472="",$C$3="",$G$3=""),"ERROR",IF(AND(B1472='Dropdown Answer Key'!$B$12,OR(E1472="Lead",E1472="U, May have L",E1472="COM",E1472="")),"Lead",IF(AND(B1472='Dropdown Answer Key'!$B$12,OR(AND(E1472="GALV",H1472="Y"),AND(E1472="GALV",H1472="UN"),AND(E1472="GALV",H1472=""))),"GRR",IF(AND(B1472='Dropdown Answer Key'!$B$12,E1472="Unknown"),"Unknown SL",IF(AND(B1472='Dropdown Answer Key'!$B$13,OR(F1472="Lead",F1472="U, May have L",F1472="COM",F1472="")),"Lead",IF(AND(B1472='Dropdown Answer Key'!$B$13,OR(AND(F1472="GALV",H1472="Y"),AND(F1472="GALV",H1472="UN"),AND(F1472="GALV",H1472=""))),"GRR",IF(AND(B1472='Dropdown Answer Key'!$B$13,F1472="Unknown"),"Unknown SL",IF(AND(B1472='Dropdown Answer Key'!$B$14,OR(E1472="Lead",E1472="U, May have L",E1472="COM",E1472="")),"Lead",IF(AND(B1472='Dropdown Answer Key'!$B$14,OR(F1472="Lead",F1472="U, May have L",F1472="COM",F1472="")),"Lead",IF(AND(B1472='Dropdown Answer Key'!$B$14,OR(AND(E1472="GALV",H1472="Y"),AND(E1472="GALV",H1472="UN"),AND(E1472="GALV",H1472=""),AND(F1472="GALV",H1472="Y"),AND(F1472="GALV",H1472="UN"),AND(F1472="GALV",H1472=""),AND(F1472="GALV",I1472="Y"),AND(F1472="GALV",I1472="UN"),AND(F1472="GALV",I1472=""))),"GRR",IF(AND(B1472='Dropdown Answer Key'!$B$14,OR(E1472="Unknown",F1472="Unknown")),"Unknown SL","Non Lead")))))))))))</f>
        <v>ERROR</v>
      </c>
      <c r="T1472" s="83" t="str">
        <f>IF(OR(M1472="",Q1472="",S1472="ERROR"),"BLANK",IF((AND(M1472='Dropdown Answer Key'!$B$25,OR('Service Line Inventory'!S1472="Lead",S1472="Unknown SL"))),"Tier 1",IF(AND('Service Line Inventory'!M1472='Dropdown Answer Key'!$B$26,OR('Service Line Inventory'!S1472="Lead",S1472="Unknown SL")),"Tier 2",IF(AND('Service Line Inventory'!M1472='Dropdown Answer Key'!$B$27,OR('Service Line Inventory'!S1472="Lead",S1472="Unknown SL")),"Tier 2",IF('Service Line Inventory'!S1472="GRR","Tier 3",IF((AND('Service Line Inventory'!M1472='Dropdown Answer Key'!$B$25,'Service Line Inventory'!Q1472='Dropdown Answer Key'!$M$25,O1472='Dropdown Answer Key'!$G$27,'Service Line Inventory'!P1472='Dropdown Answer Key'!$J$27,S1472="Non Lead")),"Tier 4",IF((AND('Service Line Inventory'!M1472='Dropdown Answer Key'!$B$25,'Service Line Inventory'!Q1472='Dropdown Answer Key'!$M$25,O1472='Dropdown Answer Key'!$G$27,S1472="Non Lead")),"Tier 4",IF((AND('Service Line Inventory'!M1472='Dropdown Answer Key'!$B$25,'Service Line Inventory'!Q1472='Dropdown Answer Key'!$M$25,'Service Line Inventory'!P1472='Dropdown Answer Key'!$J$27,S1472="Non Lead")),"Tier 4","Tier 5"))))))))</f>
        <v>BLANK</v>
      </c>
      <c r="U1472" s="109" t="str">
        <f t="shared" si="89"/>
        <v>ERROR</v>
      </c>
      <c r="V1472" s="83" t="str">
        <f t="shared" si="90"/>
        <v>ERROR</v>
      </c>
      <c r="W1472" s="83" t="str">
        <f t="shared" si="91"/>
        <v>NO</v>
      </c>
      <c r="X1472" s="115"/>
      <c r="Y1472" s="84"/>
      <c r="Z1472" s="85"/>
    </row>
    <row r="1473" spans="1:26">
      <c r="A1473" s="89"/>
      <c r="B1473" s="90"/>
      <c r="C1473" s="112"/>
      <c r="D1473" s="90"/>
      <c r="E1473" s="112"/>
      <c r="F1473" s="112"/>
      <c r="G1473" s="114"/>
      <c r="H1473" s="102"/>
      <c r="I1473" s="90"/>
      <c r="J1473" s="91"/>
      <c r="K1473" s="90"/>
      <c r="L1473" s="102" t="str">
        <f t="shared" si="88"/>
        <v>ERROR</v>
      </c>
      <c r="M1473" s="118"/>
      <c r="N1473" s="90"/>
      <c r="O1473" s="90"/>
      <c r="P1473" s="90"/>
      <c r="Q1473" s="89"/>
      <c r="R1473" s="90"/>
      <c r="S1473" s="121" t="str">
        <f>IF(OR(B1473="",$C$3="",$G$3=""),"ERROR",IF(AND(B1473='Dropdown Answer Key'!$B$12,OR(E1473="Lead",E1473="U, May have L",E1473="COM",E1473="")),"Lead",IF(AND(B1473='Dropdown Answer Key'!$B$12,OR(AND(E1473="GALV",H1473="Y"),AND(E1473="GALV",H1473="UN"),AND(E1473="GALV",H1473=""))),"GRR",IF(AND(B1473='Dropdown Answer Key'!$B$12,E1473="Unknown"),"Unknown SL",IF(AND(B1473='Dropdown Answer Key'!$B$13,OR(F1473="Lead",F1473="U, May have L",F1473="COM",F1473="")),"Lead",IF(AND(B1473='Dropdown Answer Key'!$B$13,OR(AND(F1473="GALV",H1473="Y"),AND(F1473="GALV",H1473="UN"),AND(F1473="GALV",H1473=""))),"GRR",IF(AND(B1473='Dropdown Answer Key'!$B$13,F1473="Unknown"),"Unknown SL",IF(AND(B1473='Dropdown Answer Key'!$B$14,OR(E1473="Lead",E1473="U, May have L",E1473="COM",E1473="")),"Lead",IF(AND(B1473='Dropdown Answer Key'!$B$14,OR(F1473="Lead",F1473="U, May have L",F1473="COM",F1473="")),"Lead",IF(AND(B1473='Dropdown Answer Key'!$B$14,OR(AND(E1473="GALV",H1473="Y"),AND(E1473="GALV",H1473="UN"),AND(E1473="GALV",H1473=""),AND(F1473="GALV",H1473="Y"),AND(F1473="GALV",H1473="UN"),AND(F1473="GALV",H1473=""),AND(F1473="GALV",I1473="Y"),AND(F1473="GALV",I1473="UN"),AND(F1473="GALV",I1473=""))),"GRR",IF(AND(B1473='Dropdown Answer Key'!$B$14,OR(E1473="Unknown",F1473="Unknown")),"Unknown SL","Non Lead")))))))))))</f>
        <v>ERROR</v>
      </c>
      <c r="T1473" s="122" t="str">
        <f>IF(OR(M1473="",Q1473="",S1473="ERROR"),"BLANK",IF((AND(M1473='Dropdown Answer Key'!$B$25,OR('Service Line Inventory'!S1473="Lead",S1473="Unknown SL"))),"Tier 1",IF(AND('Service Line Inventory'!M1473='Dropdown Answer Key'!$B$26,OR('Service Line Inventory'!S1473="Lead",S1473="Unknown SL")),"Tier 2",IF(AND('Service Line Inventory'!M1473='Dropdown Answer Key'!$B$27,OR('Service Line Inventory'!S1473="Lead",S1473="Unknown SL")),"Tier 2",IF('Service Line Inventory'!S1473="GRR","Tier 3",IF((AND('Service Line Inventory'!M1473='Dropdown Answer Key'!$B$25,'Service Line Inventory'!Q1473='Dropdown Answer Key'!$M$25,O1473='Dropdown Answer Key'!$G$27,'Service Line Inventory'!P1473='Dropdown Answer Key'!$J$27,S1473="Non Lead")),"Tier 4",IF((AND('Service Line Inventory'!M1473='Dropdown Answer Key'!$B$25,'Service Line Inventory'!Q1473='Dropdown Answer Key'!$M$25,O1473='Dropdown Answer Key'!$G$27,S1473="Non Lead")),"Tier 4",IF((AND('Service Line Inventory'!M1473='Dropdown Answer Key'!$B$25,'Service Line Inventory'!Q1473='Dropdown Answer Key'!$M$25,'Service Line Inventory'!P1473='Dropdown Answer Key'!$J$27,S1473="Non Lead")),"Tier 4","Tier 5"))))))))</f>
        <v>BLANK</v>
      </c>
      <c r="U1473" s="123" t="str">
        <f t="shared" si="89"/>
        <v>ERROR</v>
      </c>
      <c r="V1473" s="122" t="str">
        <f t="shared" si="90"/>
        <v>ERROR</v>
      </c>
      <c r="W1473" s="122" t="str">
        <f t="shared" si="91"/>
        <v>NO</v>
      </c>
      <c r="X1473" s="116"/>
      <c r="Y1473" s="105"/>
      <c r="Z1473" s="85"/>
    </row>
    <row r="1474" spans="1:26">
      <c r="A1474" s="80"/>
      <c r="B1474" s="80"/>
      <c r="C1474" s="111"/>
      <c r="D1474" s="81"/>
      <c r="E1474" s="111"/>
      <c r="F1474" s="111"/>
      <c r="G1474" s="113"/>
      <c r="H1474" s="101"/>
      <c r="I1474" s="81"/>
      <c r="J1474" s="82"/>
      <c r="K1474" s="81"/>
      <c r="L1474" s="101" t="str">
        <f t="shared" si="88"/>
        <v>ERROR</v>
      </c>
      <c r="M1474" s="117"/>
      <c r="N1474" s="81"/>
      <c r="O1474" s="81"/>
      <c r="P1474" s="81"/>
      <c r="Q1474" s="80"/>
      <c r="R1474" s="81"/>
      <c r="S1474" s="106" t="str">
        <f>IF(OR(B1474="",$C$3="",$G$3=""),"ERROR",IF(AND(B1474='Dropdown Answer Key'!$B$12,OR(E1474="Lead",E1474="U, May have L",E1474="COM",E1474="")),"Lead",IF(AND(B1474='Dropdown Answer Key'!$B$12,OR(AND(E1474="GALV",H1474="Y"),AND(E1474="GALV",H1474="UN"),AND(E1474="GALV",H1474=""))),"GRR",IF(AND(B1474='Dropdown Answer Key'!$B$12,E1474="Unknown"),"Unknown SL",IF(AND(B1474='Dropdown Answer Key'!$B$13,OR(F1474="Lead",F1474="U, May have L",F1474="COM",F1474="")),"Lead",IF(AND(B1474='Dropdown Answer Key'!$B$13,OR(AND(F1474="GALV",H1474="Y"),AND(F1474="GALV",H1474="UN"),AND(F1474="GALV",H1474=""))),"GRR",IF(AND(B1474='Dropdown Answer Key'!$B$13,F1474="Unknown"),"Unknown SL",IF(AND(B1474='Dropdown Answer Key'!$B$14,OR(E1474="Lead",E1474="U, May have L",E1474="COM",E1474="")),"Lead",IF(AND(B1474='Dropdown Answer Key'!$B$14,OR(F1474="Lead",F1474="U, May have L",F1474="COM",F1474="")),"Lead",IF(AND(B1474='Dropdown Answer Key'!$B$14,OR(AND(E1474="GALV",H1474="Y"),AND(E1474="GALV",H1474="UN"),AND(E1474="GALV",H1474=""),AND(F1474="GALV",H1474="Y"),AND(F1474="GALV",H1474="UN"),AND(F1474="GALV",H1474=""),AND(F1474="GALV",I1474="Y"),AND(F1474="GALV",I1474="UN"),AND(F1474="GALV",I1474=""))),"GRR",IF(AND(B1474='Dropdown Answer Key'!$B$14,OR(E1474="Unknown",F1474="Unknown")),"Unknown SL","Non Lead")))))))))))</f>
        <v>ERROR</v>
      </c>
      <c r="T1474" s="83" t="str">
        <f>IF(OR(M1474="",Q1474="",S1474="ERROR"),"BLANK",IF((AND(M1474='Dropdown Answer Key'!$B$25,OR('Service Line Inventory'!S1474="Lead",S1474="Unknown SL"))),"Tier 1",IF(AND('Service Line Inventory'!M1474='Dropdown Answer Key'!$B$26,OR('Service Line Inventory'!S1474="Lead",S1474="Unknown SL")),"Tier 2",IF(AND('Service Line Inventory'!M1474='Dropdown Answer Key'!$B$27,OR('Service Line Inventory'!S1474="Lead",S1474="Unknown SL")),"Tier 2",IF('Service Line Inventory'!S1474="GRR","Tier 3",IF((AND('Service Line Inventory'!M1474='Dropdown Answer Key'!$B$25,'Service Line Inventory'!Q1474='Dropdown Answer Key'!$M$25,O1474='Dropdown Answer Key'!$G$27,'Service Line Inventory'!P1474='Dropdown Answer Key'!$J$27,S1474="Non Lead")),"Tier 4",IF((AND('Service Line Inventory'!M1474='Dropdown Answer Key'!$B$25,'Service Line Inventory'!Q1474='Dropdown Answer Key'!$M$25,O1474='Dropdown Answer Key'!$G$27,S1474="Non Lead")),"Tier 4",IF((AND('Service Line Inventory'!M1474='Dropdown Answer Key'!$B$25,'Service Line Inventory'!Q1474='Dropdown Answer Key'!$M$25,'Service Line Inventory'!P1474='Dropdown Answer Key'!$J$27,S1474="Non Lead")),"Tier 4","Tier 5"))))))))</f>
        <v>BLANK</v>
      </c>
      <c r="U1474" s="109" t="str">
        <f t="shared" si="89"/>
        <v>ERROR</v>
      </c>
      <c r="V1474" s="83" t="str">
        <f t="shared" si="90"/>
        <v>ERROR</v>
      </c>
      <c r="W1474" s="83" t="str">
        <f t="shared" si="91"/>
        <v>NO</v>
      </c>
      <c r="X1474" s="115"/>
      <c r="Y1474" s="84"/>
      <c r="Z1474" s="85"/>
    </row>
    <row r="1475" spans="1:26">
      <c r="A1475" s="89"/>
      <c r="B1475" s="90"/>
      <c r="C1475" s="112"/>
      <c r="D1475" s="90"/>
      <c r="E1475" s="112"/>
      <c r="F1475" s="112"/>
      <c r="G1475" s="114"/>
      <c r="H1475" s="102"/>
      <c r="I1475" s="90"/>
      <c r="J1475" s="91"/>
      <c r="K1475" s="90"/>
      <c r="L1475" s="102" t="str">
        <f t="shared" si="88"/>
        <v>ERROR</v>
      </c>
      <c r="M1475" s="118"/>
      <c r="N1475" s="90"/>
      <c r="O1475" s="90"/>
      <c r="P1475" s="90"/>
      <c r="Q1475" s="89"/>
      <c r="R1475" s="90"/>
      <c r="S1475" s="121" t="str">
        <f>IF(OR(B1475="",$C$3="",$G$3=""),"ERROR",IF(AND(B1475='Dropdown Answer Key'!$B$12,OR(E1475="Lead",E1475="U, May have L",E1475="COM",E1475="")),"Lead",IF(AND(B1475='Dropdown Answer Key'!$B$12,OR(AND(E1475="GALV",H1475="Y"),AND(E1475="GALV",H1475="UN"),AND(E1475="GALV",H1475=""))),"GRR",IF(AND(B1475='Dropdown Answer Key'!$B$12,E1475="Unknown"),"Unknown SL",IF(AND(B1475='Dropdown Answer Key'!$B$13,OR(F1475="Lead",F1475="U, May have L",F1475="COM",F1475="")),"Lead",IF(AND(B1475='Dropdown Answer Key'!$B$13,OR(AND(F1475="GALV",H1475="Y"),AND(F1475="GALV",H1475="UN"),AND(F1475="GALV",H1475=""))),"GRR",IF(AND(B1475='Dropdown Answer Key'!$B$13,F1475="Unknown"),"Unknown SL",IF(AND(B1475='Dropdown Answer Key'!$B$14,OR(E1475="Lead",E1475="U, May have L",E1475="COM",E1475="")),"Lead",IF(AND(B1475='Dropdown Answer Key'!$B$14,OR(F1475="Lead",F1475="U, May have L",F1475="COM",F1475="")),"Lead",IF(AND(B1475='Dropdown Answer Key'!$B$14,OR(AND(E1475="GALV",H1475="Y"),AND(E1475="GALV",H1475="UN"),AND(E1475="GALV",H1475=""),AND(F1475="GALV",H1475="Y"),AND(F1475="GALV",H1475="UN"),AND(F1475="GALV",H1475=""),AND(F1475="GALV",I1475="Y"),AND(F1475="GALV",I1475="UN"),AND(F1475="GALV",I1475=""))),"GRR",IF(AND(B1475='Dropdown Answer Key'!$B$14,OR(E1475="Unknown",F1475="Unknown")),"Unknown SL","Non Lead")))))))))))</f>
        <v>ERROR</v>
      </c>
      <c r="T1475" s="122" t="str">
        <f>IF(OR(M1475="",Q1475="",S1475="ERROR"),"BLANK",IF((AND(M1475='Dropdown Answer Key'!$B$25,OR('Service Line Inventory'!S1475="Lead",S1475="Unknown SL"))),"Tier 1",IF(AND('Service Line Inventory'!M1475='Dropdown Answer Key'!$B$26,OR('Service Line Inventory'!S1475="Lead",S1475="Unknown SL")),"Tier 2",IF(AND('Service Line Inventory'!M1475='Dropdown Answer Key'!$B$27,OR('Service Line Inventory'!S1475="Lead",S1475="Unknown SL")),"Tier 2",IF('Service Line Inventory'!S1475="GRR","Tier 3",IF((AND('Service Line Inventory'!M1475='Dropdown Answer Key'!$B$25,'Service Line Inventory'!Q1475='Dropdown Answer Key'!$M$25,O1475='Dropdown Answer Key'!$G$27,'Service Line Inventory'!P1475='Dropdown Answer Key'!$J$27,S1475="Non Lead")),"Tier 4",IF((AND('Service Line Inventory'!M1475='Dropdown Answer Key'!$B$25,'Service Line Inventory'!Q1475='Dropdown Answer Key'!$M$25,O1475='Dropdown Answer Key'!$G$27,S1475="Non Lead")),"Tier 4",IF((AND('Service Line Inventory'!M1475='Dropdown Answer Key'!$B$25,'Service Line Inventory'!Q1475='Dropdown Answer Key'!$M$25,'Service Line Inventory'!P1475='Dropdown Answer Key'!$J$27,S1475="Non Lead")),"Tier 4","Tier 5"))))))))</f>
        <v>BLANK</v>
      </c>
      <c r="U1475" s="123" t="str">
        <f t="shared" si="89"/>
        <v>ERROR</v>
      </c>
      <c r="V1475" s="122" t="str">
        <f t="shared" si="90"/>
        <v>ERROR</v>
      </c>
      <c r="W1475" s="122" t="str">
        <f t="shared" si="91"/>
        <v>NO</v>
      </c>
      <c r="X1475" s="116"/>
      <c r="Y1475" s="105"/>
      <c r="Z1475" s="85"/>
    </row>
    <row r="1476" spans="1:26">
      <c r="A1476" s="80"/>
      <c r="B1476" s="80"/>
      <c r="C1476" s="111"/>
      <c r="D1476" s="81"/>
      <c r="E1476" s="111"/>
      <c r="F1476" s="111"/>
      <c r="G1476" s="113"/>
      <c r="H1476" s="101"/>
      <c r="I1476" s="81"/>
      <c r="J1476" s="82"/>
      <c r="K1476" s="81"/>
      <c r="L1476" s="101" t="str">
        <f t="shared" si="88"/>
        <v>ERROR</v>
      </c>
      <c r="M1476" s="117"/>
      <c r="N1476" s="81"/>
      <c r="O1476" s="81"/>
      <c r="P1476" s="81"/>
      <c r="Q1476" s="80"/>
      <c r="R1476" s="81"/>
      <c r="S1476" s="106" t="str">
        <f>IF(OR(B1476="",$C$3="",$G$3=""),"ERROR",IF(AND(B1476='Dropdown Answer Key'!$B$12,OR(E1476="Lead",E1476="U, May have L",E1476="COM",E1476="")),"Lead",IF(AND(B1476='Dropdown Answer Key'!$B$12,OR(AND(E1476="GALV",H1476="Y"),AND(E1476="GALV",H1476="UN"),AND(E1476="GALV",H1476=""))),"GRR",IF(AND(B1476='Dropdown Answer Key'!$B$12,E1476="Unknown"),"Unknown SL",IF(AND(B1476='Dropdown Answer Key'!$B$13,OR(F1476="Lead",F1476="U, May have L",F1476="COM",F1476="")),"Lead",IF(AND(B1476='Dropdown Answer Key'!$B$13,OR(AND(F1476="GALV",H1476="Y"),AND(F1476="GALV",H1476="UN"),AND(F1476="GALV",H1476=""))),"GRR",IF(AND(B1476='Dropdown Answer Key'!$B$13,F1476="Unknown"),"Unknown SL",IF(AND(B1476='Dropdown Answer Key'!$B$14,OR(E1476="Lead",E1476="U, May have L",E1476="COM",E1476="")),"Lead",IF(AND(B1476='Dropdown Answer Key'!$B$14,OR(F1476="Lead",F1476="U, May have L",F1476="COM",F1476="")),"Lead",IF(AND(B1476='Dropdown Answer Key'!$B$14,OR(AND(E1476="GALV",H1476="Y"),AND(E1476="GALV",H1476="UN"),AND(E1476="GALV",H1476=""),AND(F1476="GALV",H1476="Y"),AND(F1476="GALV",H1476="UN"),AND(F1476="GALV",H1476=""),AND(F1476="GALV",I1476="Y"),AND(F1476="GALV",I1476="UN"),AND(F1476="GALV",I1476=""))),"GRR",IF(AND(B1476='Dropdown Answer Key'!$B$14,OR(E1476="Unknown",F1476="Unknown")),"Unknown SL","Non Lead")))))))))))</f>
        <v>ERROR</v>
      </c>
      <c r="T1476" s="83" t="str">
        <f>IF(OR(M1476="",Q1476="",S1476="ERROR"),"BLANK",IF((AND(M1476='Dropdown Answer Key'!$B$25,OR('Service Line Inventory'!S1476="Lead",S1476="Unknown SL"))),"Tier 1",IF(AND('Service Line Inventory'!M1476='Dropdown Answer Key'!$B$26,OR('Service Line Inventory'!S1476="Lead",S1476="Unknown SL")),"Tier 2",IF(AND('Service Line Inventory'!M1476='Dropdown Answer Key'!$B$27,OR('Service Line Inventory'!S1476="Lead",S1476="Unknown SL")),"Tier 2",IF('Service Line Inventory'!S1476="GRR","Tier 3",IF((AND('Service Line Inventory'!M1476='Dropdown Answer Key'!$B$25,'Service Line Inventory'!Q1476='Dropdown Answer Key'!$M$25,O1476='Dropdown Answer Key'!$G$27,'Service Line Inventory'!P1476='Dropdown Answer Key'!$J$27,S1476="Non Lead")),"Tier 4",IF((AND('Service Line Inventory'!M1476='Dropdown Answer Key'!$B$25,'Service Line Inventory'!Q1476='Dropdown Answer Key'!$M$25,O1476='Dropdown Answer Key'!$G$27,S1476="Non Lead")),"Tier 4",IF((AND('Service Line Inventory'!M1476='Dropdown Answer Key'!$B$25,'Service Line Inventory'!Q1476='Dropdown Answer Key'!$M$25,'Service Line Inventory'!P1476='Dropdown Answer Key'!$J$27,S1476="Non Lead")),"Tier 4","Tier 5"))))))))</f>
        <v>BLANK</v>
      </c>
      <c r="U1476" s="109" t="str">
        <f t="shared" si="89"/>
        <v>ERROR</v>
      </c>
      <c r="V1476" s="83" t="str">
        <f t="shared" si="90"/>
        <v>ERROR</v>
      </c>
      <c r="W1476" s="83" t="str">
        <f t="shared" si="91"/>
        <v>NO</v>
      </c>
      <c r="X1476" s="115"/>
      <c r="Y1476" s="84"/>
      <c r="Z1476" s="85"/>
    </row>
    <row r="1477" spans="1:26">
      <c r="A1477" s="89"/>
      <c r="B1477" s="90"/>
      <c r="C1477" s="112"/>
      <c r="D1477" s="90"/>
      <c r="E1477" s="112"/>
      <c r="F1477" s="112"/>
      <c r="G1477" s="114"/>
      <c r="H1477" s="102"/>
      <c r="I1477" s="90"/>
      <c r="J1477" s="91"/>
      <c r="K1477" s="90"/>
      <c r="L1477" s="102" t="str">
        <f t="shared" si="88"/>
        <v>ERROR</v>
      </c>
      <c r="M1477" s="118"/>
      <c r="N1477" s="90"/>
      <c r="O1477" s="90"/>
      <c r="P1477" s="90"/>
      <c r="Q1477" s="89"/>
      <c r="R1477" s="90"/>
      <c r="S1477" s="121" t="str">
        <f>IF(OR(B1477="",$C$3="",$G$3=""),"ERROR",IF(AND(B1477='Dropdown Answer Key'!$B$12,OR(E1477="Lead",E1477="U, May have L",E1477="COM",E1477="")),"Lead",IF(AND(B1477='Dropdown Answer Key'!$B$12,OR(AND(E1477="GALV",H1477="Y"),AND(E1477="GALV",H1477="UN"),AND(E1477="GALV",H1477=""))),"GRR",IF(AND(B1477='Dropdown Answer Key'!$B$12,E1477="Unknown"),"Unknown SL",IF(AND(B1477='Dropdown Answer Key'!$B$13,OR(F1477="Lead",F1477="U, May have L",F1477="COM",F1477="")),"Lead",IF(AND(B1477='Dropdown Answer Key'!$B$13,OR(AND(F1477="GALV",H1477="Y"),AND(F1477="GALV",H1477="UN"),AND(F1477="GALV",H1477=""))),"GRR",IF(AND(B1477='Dropdown Answer Key'!$B$13,F1477="Unknown"),"Unknown SL",IF(AND(B1477='Dropdown Answer Key'!$B$14,OR(E1477="Lead",E1477="U, May have L",E1477="COM",E1477="")),"Lead",IF(AND(B1477='Dropdown Answer Key'!$B$14,OR(F1477="Lead",F1477="U, May have L",F1477="COM",F1477="")),"Lead",IF(AND(B1477='Dropdown Answer Key'!$B$14,OR(AND(E1477="GALV",H1477="Y"),AND(E1477="GALV",H1477="UN"),AND(E1477="GALV",H1477=""),AND(F1477="GALV",H1477="Y"),AND(F1477="GALV",H1477="UN"),AND(F1477="GALV",H1477=""),AND(F1477="GALV",I1477="Y"),AND(F1477="GALV",I1477="UN"),AND(F1477="GALV",I1477=""))),"GRR",IF(AND(B1477='Dropdown Answer Key'!$B$14,OR(E1477="Unknown",F1477="Unknown")),"Unknown SL","Non Lead")))))))))))</f>
        <v>ERROR</v>
      </c>
      <c r="T1477" s="122" t="str">
        <f>IF(OR(M1477="",Q1477="",S1477="ERROR"),"BLANK",IF((AND(M1477='Dropdown Answer Key'!$B$25,OR('Service Line Inventory'!S1477="Lead",S1477="Unknown SL"))),"Tier 1",IF(AND('Service Line Inventory'!M1477='Dropdown Answer Key'!$B$26,OR('Service Line Inventory'!S1477="Lead",S1477="Unknown SL")),"Tier 2",IF(AND('Service Line Inventory'!M1477='Dropdown Answer Key'!$B$27,OR('Service Line Inventory'!S1477="Lead",S1477="Unknown SL")),"Tier 2",IF('Service Line Inventory'!S1477="GRR","Tier 3",IF((AND('Service Line Inventory'!M1477='Dropdown Answer Key'!$B$25,'Service Line Inventory'!Q1477='Dropdown Answer Key'!$M$25,O1477='Dropdown Answer Key'!$G$27,'Service Line Inventory'!P1477='Dropdown Answer Key'!$J$27,S1477="Non Lead")),"Tier 4",IF((AND('Service Line Inventory'!M1477='Dropdown Answer Key'!$B$25,'Service Line Inventory'!Q1477='Dropdown Answer Key'!$M$25,O1477='Dropdown Answer Key'!$G$27,S1477="Non Lead")),"Tier 4",IF((AND('Service Line Inventory'!M1477='Dropdown Answer Key'!$B$25,'Service Line Inventory'!Q1477='Dropdown Answer Key'!$M$25,'Service Line Inventory'!P1477='Dropdown Answer Key'!$J$27,S1477="Non Lead")),"Tier 4","Tier 5"))))))))</f>
        <v>BLANK</v>
      </c>
      <c r="U1477" s="123" t="str">
        <f t="shared" si="89"/>
        <v>ERROR</v>
      </c>
      <c r="V1477" s="122" t="str">
        <f t="shared" si="90"/>
        <v>ERROR</v>
      </c>
      <c r="W1477" s="122" t="str">
        <f t="shared" si="91"/>
        <v>NO</v>
      </c>
      <c r="X1477" s="116"/>
      <c r="Y1477" s="105"/>
      <c r="Z1477" s="85"/>
    </row>
    <row r="1478" spans="1:26">
      <c r="A1478" s="80"/>
      <c r="B1478" s="80"/>
      <c r="C1478" s="111"/>
      <c r="D1478" s="81"/>
      <c r="E1478" s="111"/>
      <c r="F1478" s="111"/>
      <c r="G1478" s="113"/>
      <c r="H1478" s="101"/>
      <c r="I1478" s="81"/>
      <c r="J1478" s="82"/>
      <c r="K1478" s="81"/>
      <c r="L1478" s="101" t="str">
        <f t="shared" si="88"/>
        <v>ERROR</v>
      </c>
      <c r="M1478" s="117"/>
      <c r="N1478" s="81"/>
      <c r="O1478" s="81"/>
      <c r="P1478" s="81"/>
      <c r="Q1478" s="80"/>
      <c r="R1478" s="81"/>
      <c r="S1478" s="106" t="str">
        <f>IF(OR(B1478="",$C$3="",$G$3=""),"ERROR",IF(AND(B1478='Dropdown Answer Key'!$B$12,OR(E1478="Lead",E1478="U, May have L",E1478="COM",E1478="")),"Lead",IF(AND(B1478='Dropdown Answer Key'!$B$12,OR(AND(E1478="GALV",H1478="Y"),AND(E1478="GALV",H1478="UN"),AND(E1478="GALV",H1478=""))),"GRR",IF(AND(B1478='Dropdown Answer Key'!$B$12,E1478="Unknown"),"Unknown SL",IF(AND(B1478='Dropdown Answer Key'!$B$13,OR(F1478="Lead",F1478="U, May have L",F1478="COM",F1478="")),"Lead",IF(AND(B1478='Dropdown Answer Key'!$B$13,OR(AND(F1478="GALV",H1478="Y"),AND(F1478="GALV",H1478="UN"),AND(F1478="GALV",H1478=""))),"GRR",IF(AND(B1478='Dropdown Answer Key'!$B$13,F1478="Unknown"),"Unknown SL",IF(AND(B1478='Dropdown Answer Key'!$B$14,OR(E1478="Lead",E1478="U, May have L",E1478="COM",E1478="")),"Lead",IF(AND(B1478='Dropdown Answer Key'!$B$14,OR(F1478="Lead",F1478="U, May have L",F1478="COM",F1478="")),"Lead",IF(AND(B1478='Dropdown Answer Key'!$B$14,OR(AND(E1478="GALV",H1478="Y"),AND(E1478="GALV",H1478="UN"),AND(E1478="GALV",H1478=""),AND(F1478="GALV",H1478="Y"),AND(F1478="GALV",H1478="UN"),AND(F1478="GALV",H1478=""),AND(F1478="GALV",I1478="Y"),AND(F1478="GALV",I1478="UN"),AND(F1478="GALV",I1478=""))),"GRR",IF(AND(B1478='Dropdown Answer Key'!$B$14,OR(E1478="Unknown",F1478="Unknown")),"Unknown SL","Non Lead")))))))))))</f>
        <v>ERROR</v>
      </c>
      <c r="T1478" s="83" t="str">
        <f>IF(OR(M1478="",Q1478="",S1478="ERROR"),"BLANK",IF((AND(M1478='Dropdown Answer Key'!$B$25,OR('Service Line Inventory'!S1478="Lead",S1478="Unknown SL"))),"Tier 1",IF(AND('Service Line Inventory'!M1478='Dropdown Answer Key'!$B$26,OR('Service Line Inventory'!S1478="Lead",S1478="Unknown SL")),"Tier 2",IF(AND('Service Line Inventory'!M1478='Dropdown Answer Key'!$B$27,OR('Service Line Inventory'!S1478="Lead",S1478="Unknown SL")),"Tier 2",IF('Service Line Inventory'!S1478="GRR","Tier 3",IF((AND('Service Line Inventory'!M1478='Dropdown Answer Key'!$B$25,'Service Line Inventory'!Q1478='Dropdown Answer Key'!$M$25,O1478='Dropdown Answer Key'!$G$27,'Service Line Inventory'!P1478='Dropdown Answer Key'!$J$27,S1478="Non Lead")),"Tier 4",IF((AND('Service Line Inventory'!M1478='Dropdown Answer Key'!$B$25,'Service Line Inventory'!Q1478='Dropdown Answer Key'!$M$25,O1478='Dropdown Answer Key'!$G$27,S1478="Non Lead")),"Tier 4",IF((AND('Service Line Inventory'!M1478='Dropdown Answer Key'!$B$25,'Service Line Inventory'!Q1478='Dropdown Answer Key'!$M$25,'Service Line Inventory'!P1478='Dropdown Answer Key'!$J$27,S1478="Non Lead")),"Tier 4","Tier 5"))))))))</f>
        <v>BLANK</v>
      </c>
      <c r="U1478" s="109" t="str">
        <f t="shared" si="89"/>
        <v>ERROR</v>
      </c>
      <c r="V1478" s="83" t="str">
        <f t="shared" si="90"/>
        <v>ERROR</v>
      </c>
      <c r="W1478" s="83" t="str">
        <f t="shared" si="91"/>
        <v>NO</v>
      </c>
      <c r="X1478" s="115"/>
      <c r="Y1478" s="84"/>
      <c r="Z1478" s="85"/>
    </row>
    <row r="1479" spans="1:26">
      <c r="A1479" s="89"/>
      <c r="B1479" s="90"/>
      <c r="C1479" s="112"/>
      <c r="D1479" s="90"/>
      <c r="E1479" s="112"/>
      <c r="F1479" s="112"/>
      <c r="G1479" s="114"/>
      <c r="H1479" s="102"/>
      <c r="I1479" s="90"/>
      <c r="J1479" s="91"/>
      <c r="K1479" s="90"/>
      <c r="L1479" s="102" t="str">
        <f t="shared" si="88"/>
        <v>ERROR</v>
      </c>
      <c r="M1479" s="118"/>
      <c r="N1479" s="90"/>
      <c r="O1479" s="90"/>
      <c r="P1479" s="90"/>
      <c r="Q1479" s="89"/>
      <c r="R1479" s="90"/>
      <c r="S1479" s="121" t="str">
        <f>IF(OR(B1479="",$C$3="",$G$3=""),"ERROR",IF(AND(B1479='Dropdown Answer Key'!$B$12,OR(E1479="Lead",E1479="U, May have L",E1479="COM",E1479="")),"Lead",IF(AND(B1479='Dropdown Answer Key'!$B$12,OR(AND(E1479="GALV",H1479="Y"),AND(E1479="GALV",H1479="UN"),AND(E1479="GALV",H1479=""))),"GRR",IF(AND(B1479='Dropdown Answer Key'!$B$12,E1479="Unknown"),"Unknown SL",IF(AND(B1479='Dropdown Answer Key'!$B$13,OR(F1479="Lead",F1479="U, May have L",F1479="COM",F1479="")),"Lead",IF(AND(B1479='Dropdown Answer Key'!$B$13,OR(AND(F1479="GALV",H1479="Y"),AND(F1479="GALV",H1479="UN"),AND(F1479="GALV",H1479=""))),"GRR",IF(AND(B1479='Dropdown Answer Key'!$B$13,F1479="Unknown"),"Unknown SL",IF(AND(B1479='Dropdown Answer Key'!$B$14,OR(E1479="Lead",E1479="U, May have L",E1479="COM",E1479="")),"Lead",IF(AND(B1479='Dropdown Answer Key'!$B$14,OR(F1479="Lead",F1479="U, May have L",F1479="COM",F1479="")),"Lead",IF(AND(B1479='Dropdown Answer Key'!$B$14,OR(AND(E1479="GALV",H1479="Y"),AND(E1479="GALV",H1479="UN"),AND(E1479="GALV",H1479=""),AND(F1479="GALV",H1479="Y"),AND(F1479="GALV",H1479="UN"),AND(F1479="GALV",H1479=""),AND(F1479="GALV",I1479="Y"),AND(F1479="GALV",I1479="UN"),AND(F1479="GALV",I1479=""))),"GRR",IF(AND(B1479='Dropdown Answer Key'!$B$14,OR(E1479="Unknown",F1479="Unknown")),"Unknown SL","Non Lead")))))))))))</f>
        <v>ERROR</v>
      </c>
      <c r="T1479" s="122" t="str">
        <f>IF(OR(M1479="",Q1479="",S1479="ERROR"),"BLANK",IF((AND(M1479='Dropdown Answer Key'!$B$25,OR('Service Line Inventory'!S1479="Lead",S1479="Unknown SL"))),"Tier 1",IF(AND('Service Line Inventory'!M1479='Dropdown Answer Key'!$B$26,OR('Service Line Inventory'!S1479="Lead",S1479="Unknown SL")),"Tier 2",IF(AND('Service Line Inventory'!M1479='Dropdown Answer Key'!$B$27,OR('Service Line Inventory'!S1479="Lead",S1479="Unknown SL")),"Tier 2",IF('Service Line Inventory'!S1479="GRR","Tier 3",IF((AND('Service Line Inventory'!M1479='Dropdown Answer Key'!$B$25,'Service Line Inventory'!Q1479='Dropdown Answer Key'!$M$25,O1479='Dropdown Answer Key'!$G$27,'Service Line Inventory'!P1479='Dropdown Answer Key'!$J$27,S1479="Non Lead")),"Tier 4",IF((AND('Service Line Inventory'!M1479='Dropdown Answer Key'!$B$25,'Service Line Inventory'!Q1479='Dropdown Answer Key'!$M$25,O1479='Dropdown Answer Key'!$G$27,S1479="Non Lead")),"Tier 4",IF((AND('Service Line Inventory'!M1479='Dropdown Answer Key'!$B$25,'Service Line Inventory'!Q1479='Dropdown Answer Key'!$M$25,'Service Line Inventory'!P1479='Dropdown Answer Key'!$J$27,S1479="Non Lead")),"Tier 4","Tier 5"))))))))</f>
        <v>BLANK</v>
      </c>
      <c r="U1479" s="123" t="str">
        <f t="shared" si="89"/>
        <v>ERROR</v>
      </c>
      <c r="V1479" s="122" t="str">
        <f t="shared" si="90"/>
        <v>ERROR</v>
      </c>
      <c r="W1479" s="122" t="str">
        <f t="shared" si="91"/>
        <v>NO</v>
      </c>
      <c r="X1479" s="116"/>
      <c r="Y1479" s="105"/>
      <c r="Z1479" s="85"/>
    </row>
    <row r="1480" spans="1:26">
      <c r="A1480" s="80"/>
      <c r="B1480" s="80"/>
      <c r="C1480" s="111"/>
      <c r="D1480" s="81"/>
      <c r="E1480" s="111"/>
      <c r="F1480" s="111"/>
      <c r="G1480" s="113"/>
      <c r="H1480" s="101"/>
      <c r="I1480" s="81"/>
      <c r="J1480" s="82"/>
      <c r="K1480" s="81"/>
      <c r="L1480" s="101" t="str">
        <f t="shared" ref="L1480:L1506" si="92">S1480</f>
        <v>ERROR</v>
      </c>
      <c r="M1480" s="117"/>
      <c r="N1480" s="81"/>
      <c r="O1480" s="81"/>
      <c r="P1480" s="81"/>
      <c r="Q1480" s="80"/>
      <c r="R1480" s="81"/>
      <c r="S1480" s="106" t="str">
        <f>IF(OR(B1480="",$C$3="",$G$3=""),"ERROR",IF(AND(B1480='Dropdown Answer Key'!$B$12,OR(E1480="Lead",E1480="U, May have L",E1480="COM",E1480="")),"Lead",IF(AND(B1480='Dropdown Answer Key'!$B$12,OR(AND(E1480="GALV",H1480="Y"),AND(E1480="GALV",H1480="UN"),AND(E1480="GALV",H1480=""))),"GRR",IF(AND(B1480='Dropdown Answer Key'!$B$12,E1480="Unknown"),"Unknown SL",IF(AND(B1480='Dropdown Answer Key'!$B$13,OR(F1480="Lead",F1480="U, May have L",F1480="COM",F1480="")),"Lead",IF(AND(B1480='Dropdown Answer Key'!$B$13,OR(AND(F1480="GALV",H1480="Y"),AND(F1480="GALV",H1480="UN"),AND(F1480="GALV",H1480=""))),"GRR",IF(AND(B1480='Dropdown Answer Key'!$B$13,F1480="Unknown"),"Unknown SL",IF(AND(B1480='Dropdown Answer Key'!$B$14,OR(E1480="Lead",E1480="U, May have L",E1480="COM",E1480="")),"Lead",IF(AND(B1480='Dropdown Answer Key'!$B$14,OR(F1480="Lead",F1480="U, May have L",F1480="COM",F1480="")),"Lead",IF(AND(B1480='Dropdown Answer Key'!$B$14,OR(AND(E1480="GALV",H1480="Y"),AND(E1480="GALV",H1480="UN"),AND(E1480="GALV",H1480=""),AND(F1480="GALV",H1480="Y"),AND(F1480="GALV",H1480="UN"),AND(F1480="GALV",H1480=""),AND(F1480="GALV",I1480="Y"),AND(F1480="GALV",I1480="UN"),AND(F1480="GALV",I1480=""))),"GRR",IF(AND(B1480='Dropdown Answer Key'!$B$14,OR(E1480="Unknown",F1480="Unknown")),"Unknown SL","Non Lead")))))))))))</f>
        <v>ERROR</v>
      </c>
      <c r="T1480" s="83" t="str">
        <f>IF(OR(M1480="",Q1480="",S1480="ERROR"),"BLANK",IF((AND(M1480='Dropdown Answer Key'!$B$25,OR('Service Line Inventory'!S1480="Lead",S1480="Unknown SL"))),"Tier 1",IF(AND('Service Line Inventory'!M1480='Dropdown Answer Key'!$B$26,OR('Service Line Inventory'!S1480="Lead",S1480="Unknown SL")),"Tier 2",IF(AND('Service Line Inventory'!M1480='Dropdown Answer Key'!$B$27,OR('Service Line Inventory'!S1480="Lead",S1480="Unknown SL")),"Tier 2",IF('Service Line Inventory'!S1480="GRR","Tier 3",IF((AND('Service Line Inventory'!M1480='Dropdown Answer Key'!$B$25,'Service Line Inventory'!Q1480='Dropdown Answer Key'!$M$25,O1480='Dropdown Answer Key'!$G$27,'Service Line Inventory'!P1480='Dropdown Answer Key'!$J$27,S1480="Non Lead")),"Tier 4",IF((AND('Service Line Inventory'!M1480='Dropdown Answer Key'!$B$25,'Service Line Inventory'!Q1480='Dropdown Answer Key'!$M$25,O1480='Dropdown Answer Key'!$G$27,S1480="Non Lead")),"Tier 4",IF((AND('Service Line Inventory'!M1480='Dropdown Answer Key'!$B$25,'Service Line Inventory'!Q1480='Dropdown Answer Key'!$M$25,'Service Line Inventory'!P1480='Dropdown Answer Key'!$J$27,S1480="Non Lead")),"Tier 4","Tier 5"))))))))</f>
        <v>BLANK</v>
      </c>
      <c r="U1480" s="109" t="str">
        <f t="shared" si="89"/>
        <v>ERROR</v>
      </c>
      <c r="V1480" s="83" t="str">
        <f t="shared" si="90"/>
        <v>ERROR</v>
      </c>
      <c r="W1480" s="83" t="str">
        <f t="shared" si="91"/>
        <v>NO</v>
      </c>
      <c r="X1480" s="115"/>
      <c r="Y1480" s="84"/>
      <c r="Z1480" s="85"/>
    </row>
    <row r="1481" spans="1:26">
      <c r="A1481" s="89"/>
      <c r="B1481" s="90"/>
      <c r="C1481" s="112"/>
      <c r="D1481" s="90"/>
      <c r="E1481" s="112"/>
      <c r="F1481" s="112"/>
      <c r="G1481" s="114"/>
      <c r="H1481" s="102"/>
      <c r="I1481" s="90"/>
      <c r="J1481" s="91"/>
      <c r="K1481" s="90"/>
      <c r="L1481" s="102" t="str">
        <f t="shared" si="92"/>
        <v>ERROR</v>
      </c>
      <c r="M1481" s="118"/>
      <c r="N1481" s="90"/>
      <c r="O1481" s="90"/>
      <c r="P1481" s="90"/>
      <c r="Q1481" s="89"/>
      <c r="R1481" s="90"/>
      <c r="S1481" s="121" t="str">
        <f>IF(OR(B1481="",$C$3="",$G$3=""),"ERROR",IF(AND(B1481='Dropdown Answer Key'!$B$12,OR(E1481="Lead",E1481="U, May have L",E1481="COM",E1481="")),"Lead",IF(AND(B1481='Dropdown Answer Key'!$B$12,OR(AND(E1481="GALV",H1481="Y"),AND(E1481="GALV",H1481="UN"),AND(E1481="GALV",H1481=""))),"GRR",IF(AND(B1481='Dropdown Answer Key'!$B$12,E1481="Unknown"),"Unknown SL",IF(AND(B1481='Dropdown Answer Key'!$B$13,OR(F1481="Lead",F1481="U, May have L",F1481="COM",F1481="")),"Lead",IF(AND(B1481='Dropdown Answer Key'!$B$13,OR(AND(F1481="GALV",H1481="Y"),AND(F1481="GALV",H1481="UN"),AND(F1481="GALV",H1481=""))),"GRR",IF(AND(B1481='Dropdown Answer Key'!$B$13,F1481="Unknown"),"Unknown SL",IF(AND(B1481='Dropdown Answer Key'!$B$14,OR(E1481="Lead",E1481="U, May have L",E1481="COM",E1481="")),"Lead",IF(AND(B1481='Dropdown Answer Key'!$B$14,OR(F1481="Lead",F1481="U, May have L",F1481="COM",F1481="")),"Lead",IF(AND(B1481='Dropdown Answer Key'!$B$14,OR(AND(E1481="GALV",H1481="Y"),AND(E1481="GALV",H1481="UN"),AND(E1481="GALV",H1481=""),AND(F1481="GALV",H1481="Y"),AND(F1481="GALV",H1481="UN"),AND(F1481="GALV",H1481=""),AND(F1481="GALV",I1481="Y"),AND(F1481="GALV",I1481="UN"),AND(F1481="GALV",I1481=""))),"GRR",IF(AND(B1481='Dropdown Answer Key'!$B$14,OR(E1481="Unknown",F1481="Unknown")),"Unknown SL","Non Lead")))))))))))</f>
        <v>ERROR</v>
      </c>
      <c r="T1481" s="122" t="str">
        <f>IF(OR(M1481="",Q1481="",S1481="ERROR"),"BLANK",IF((AND(M1481='Dropdown Answer Key'!$B$25,OR('Service Line Inventory'!S1481="Lead",S1481="Unknown SL"))),"Tier 1",IF(AND('Service Line Inventory'!M1481='Dropdown Answer Key'!$B$26,OR('Service Line Inventory'!S1481="Lead",S1481="Unknown SL")),"Tier 2",IF(AND('Service Line Inventory'!M1481='Dropdown Answer Key'!$B$27,OR('Service Line Inventory'!S1481="Lead",S1481="Unknown SL")),"Tier 2",IF('Service Line Inventory'!S1481="GRR","Tier 3",IF((AND('Service Line Inventory'!M1481='Dropdown Answer Key'!$B$25,'Service Line Inventory'!Q1481='Dropdown Answer Key'!$M$25,O1481='Dropdown Answer Key'!$G$27,'Service Line Inventory'!P1481='Dropdown Answer Key'!$J$27,S1481="Non Lead")),"Tier 4",IF((AND('Service Line Inventory'!M1481='Dropdown Answer Key'!$B$25,'Service Line Inventory'!Q1481='Dropdown Answer Key'!$M$25,O1481='Dropdown Answer Key'!$G$27,S1481="Non Lead")),"Tier 4",IF((AND('Service Line Inventory'!M1481='Dropdown Answer Key'!$B$25,'Service Line Inventory'!Q1481='Dropdown Answer Key'!$M$25,'Service Line Inventory'!P1481='Dropdown Answer Key'!$J$27,S1481="Non Lead")),"Tier 4","Tier 5"))))))))</f>
        <v>BLANK</v>
      </c>
      <c r="U1481" s="123" t="str">
        <f t="shared" ref="U1481:U1506" si="93">IF(OR(S1481="LEAD",S1481="GRR",S1481="Unknown SL"),"YES",IF(S1481="ERROR","ERROR","NO"))</f>
        <v>ERROR</v>
      </c>
      <c r="V1481" s="122" t="str">
        <f t="shared" ref="V1481:V1506" si="94">IF((OR(S1481="LEAD",S1481="GRR",S1481="Unknown SL")),"YES",IF(S1481="ERROR","ERROR","NO"))</f>
        <v>ERROR</v>
      </c>
      <c r="W1481" s="122" t="str">
        <f t="shared" ref="W1481:W1506" si="95">IF(V1481="YES","YES","NO")</f>
        <v>NO</v>
      </c>
      <c r="X1481" s="116"/>
      <c r="Y1481" s="105"/>
      <c r="Z1481" s="85"/>
    </row>
    <row r="1482" spans="1:26">
      <c r="A1482" s="80"/>
      <c r="B1482" s="80"/>
      <c r="C1482" s="111"/>
      <c r="D1482" s="81"/>
      <c r="E1482" s="111"/>
      <c r="F1482" s="111"/>
      <c r="G1482" s="113"/>
      <c r="H1482" s="101"/>
      <c r="I1482" s="81"/>
      <c r="J1482" s="82"/>
      <c r="K1482" s="81"/>
      <c r="L1482" s="101" t="str">
        <f t="shared" si="92"/>
        <v>ERROR</v>
      </c>
      <c r="M1482" s="117"/>
      <c r="N1482" s="81"/>
      <c r="O1482" s="81"/>
      <c r="P1482" s="81"/>
      <c r="Q1482" s="80"/>
      <c r="R1482" s="81"/>
      <c r="S1482" s="106" t="str">
        <f>IF(OR(B1482="",$C$3="",$G$3=""),"ERROR",IF(AND(B1482='Dropdown Answer Key'!$B$12,OR(E1482="Lead",E1482="U, May have L",E1482="COM",E1482="")),"Lead",IF(AND(B1482='Dropdown Answer Key'!$B$12,OR(AND(E1482="GALV",H1482="Y"),AND(E1482="GALV",H1482="UN"),AND(E1482="GALV",H1482=""))),"GRR",IF(AND(B1482='Dropdown Answer Key'!$B$12,E1482="Unknown"),"Unknown SL",IF(AND(B1482='Dropdown Answer Key'!$B$13,OR(F1482="Lead",F1482="U, May have L",F1482="COM",F1482="")),"Lead",IF(AND(B1482='Dropdown Answer Key'!$B$13,OR(AND(F1482="GALV",H1482="Y"),AND(F1482="GALV",H1482="UN"),AND(F1482="GALV",H1482=""))),"GRR",IF(AND(B1482='Dropdown Answer Key'!$B$13,F1482="Unknown"),"Unknown SL",IF(AND(B1482='Dropdown Answer Key'!$B$14,OR(E1482="Lead",E1482="U, May have L",E1482="COM",E1482="")),"Lead",IF(AND(B1482='Dropdown Answer Key'!$B$14,OR(F1482="Lead",F1482="U, May have L",F1482="COM",F1482="")),"Lead",IF(AND(B1482='Dropdown Answer Key'!$B$14,OR(AND(E1482="GALV",H1482="Y"),AND(E1482="GALV",H1482="UN"),AND(E1482="GALV",H1482=""),AND(F1482="GALV",H1482="Y"),AND(F1482="GALV",H1482="UN"),AND(F1482="GALV",H1482=""),AND(F1482="GALV",I1482="Y"),AND(F1482="GALV",I1482="UN"),AND(F1482="GALV",I1482=""))),"GRR",IF(AND(B1482='Dropdown Answer Key'!$B$14,OR(E1482="Unknown",F1482="Unknown")),"Unknown SL","Non Lead")))))))))))</f>
        <v>ERROR</v>
      </c>
      <c r="T1482" s="83" t="str">
        <f>IF(OR(M1482="",Q1482="",S1482="ERROR"),"BLANK",IF((AND(M1482='Dropdown Answer Key'!$B$25,OR('Service Line Inventory'!S1482="Lead",S1482="Unknown SL"))),"Tier 1",IF(AND('Service Line Inventory'!M1482='Dropdown Answer Key'!$B$26,OR('Service Line Inventory'!S1482="Lead",S1482="Unknown SL")),"Tier 2",IF(AND('Service Line Inventory'!M1482='Dropdown Answer Key'!$B$27,OR('Service Line Inventory'!S1482="Lead",S1482="Unknown SL")),"Tier 2",IF('Service Line Inventory'!S1482="GRR","Tier 3",IF((AND('Service Line Inventory'!M1482='Dropdown Answer Key'!$B$25,'Service Line Inventory'!Q1482='Dropdown Answer Key'!$M$25,O1482='Dropdown Answer Key'!$G$27,'Service Line Inventory'!P1482='Dropdown Answer Key'!$J$27,S1482="Non Lead")),"Tier 4",IF((AND('Service Line Inventory'!M1482='Dropdown Answer Key'!$B$25,'Service Line Inventory'!Q1482='Dropdown Answer Key'!$M$25,O1482='Dropdown Answer Key'!$G$27,S1482="Non Lead")),"Tier 4",IF((AND('Service Line Inventory'!M1482='Dropdown Answer Key'!$B$25,'Service Line Inventory'!Q1482='Dropdown Answer Key'!$M$25,'Service Line Inventory'!P1482='Dropdown Answer Key'!$J$27,S1482="Non Lead")),"Tier 4","Tier 5"))))))))</f>
        <v>BLANK</v>
      </c>
      <c r="U1482" s="109" t="str">
        <f t="shared" si="93"/>
        <v>ERROR</v>
      </c>
      <c r="V1482" s="83" t="str">
        <f t="shared" si="94"/>
        <v>ERROR</v>
      </c>
      <c r="W1482" s="83" t="str">
        <f t="shared" si="95"/>
        <v>NO</v>
      </c>
      <c r="X1482" s="115"/>
      <c r="Y1482" s="84"/>
      <c r="Z1482" s="85"/>
    </row>
    <row r="1483" spans="1:26">
      <c r="A1483" s="89"/>
      <c r="B1483" s="90"/>
      <c r="C1483" s="112"/>
      <c r="D1483" s="90"/>
      <c r="E1483" s="112"/>
      <c r="F1483" s="112"/>
      <c r="G1483" s="114"/>
      <c r="H1483" s="102"/>
      <c r="I1483" s="90"/>
      <c r="J1483" s="91"/>
      <c r="K1483" s="90"/>
      <c r="L1483" s="102" t="str">
        <f t="shared" si="92"/>
        <v>ERROR</v>
      </c>
      <c r="M1483" s="118"/>
      <c r="N1483" s="90"/>
      <c r="O1483" s="90"/>
      <c r="P1483" s="90"/>
      <c r="Q1483" s="89"/>
      <c r="R1483" s="90"/>
      <c r="S1483" s="121" t="str">
        <f>IF(OR(B1483="",$C$3="",$G$3=""),"ERROR",IF(AND(B1483='Dropdown Answer Key'!$B$12,OR(E1483="Lead",E1483="U, May have L",E1483="COM",E1483="")),"Lead",IF(AND(B1483='Dropdown Answer Key'!$B$12,OR(AND(E1483="GALV",H1483="Y"),AND(E1483="GALV",H1483="UN"),AND(E1483="GALV",H1483=""))),"GRR",IF(AND(B1483='Dropdown Answer Key'!$B$12,E1483="Unknown"),"Unknown SL",IF(AND(B1483='Dropdown Answer Key'!$B$13,OR(F1483="Lead",F1483="U, May have L",F1483="COM",F1483="")),"Lead",IF(AND(B1483='Dropdown Answer Key'!$B$13,OR(AND(F1483="GALV",H1483="Y"),AND(F1483="GALV",H1483="UN"),AND(F1483="GALV",H1483=""))),"GRR",IF(AND(B1483='Dropdown Answer Key'!$B$13,F1483="Unknown"),"Unknown SL",IF(AND(B1483='Dropdown Answer Key'!$B$14,OR(E1483="Lead",E1483="U, May have L",E1483="COM",E1483="")),"Lead",IF(AND(B1483='Dropdown Answer Key'!$B$14,OR(F1483="Lead",F1483="U, May have L",F1483="COM",F1483="")),"Lead",IF(AND(B1483='Dropdown Answer Key'!$B$14,OR(AND(E1483="GALV",H1483="Y"),AND(E1483="GALV",H1483="UN"),AND(E1483="GALV",H1483=""),AND(F1483="GALV",H1483="Y"),AND(F1483="GALV",H1483="UN"),AND(F1483="GALV",H1483=""),AND(F1483="GALV",I1483="Y"),AND(F1483="GALV",I1483="UN"),AND(F1483="GALV",I1483=""))),"GRR",IF(AND(B1483='Dropdown Answer Key'!$B$14,OR(E1483="Unknown",F1483="Unknown")),"Unknown SL","Non Lead")))))))))))</f>
        <v>ERROR</v>
      </c>
      <c r="T1483" s="122" t="str">
        <f>IF(OR(M1483="",Q1483="",S1483="ERROR"),"BLANK",IF((AND(M1483='Dropdown Answer Key'!$B$25,OR('Service Line Inventory'!S1483="Lead",S1483="Unknown SL"))),"Tier 1",IF(AND('Service Line Inventory'!M1483='Dropdown Answer Key'!$B$26,OR('Service Line Inventory'!S1483="Lead",S1483="Unknown SL")),"Tier 2",IF(AND('Service Line Inventory'!M1483='Dropdown Answer Key'!$B$27,OR('Service Line Inventory'!S1483="Lead",S1483="Unknown SL")),"Tier 2",IF('Service Line Inventory'!S1483="GRR","Tier 3",IF((AND('Service Line Inventory'!M1483='Dropdown Answer Key'!$B$25,'Service Line Inventory'!Q1483='Dropdown Answer Key'!$M$25,O1483='Dropdown Answer Key'!$G$27,'Service Line Inventory'!P1483='Dropdown Answer Key'!$J$27,S1483="Non Lead")),"Tier 4",IF((AND('Service Line Inventory'!M1483='Dropdown Answer Key'!$B$25,'Service Line Inventory'!Q1483='Dropdown Answer Key'!$M$25,O1483='Dropdown Answer Key'!$G$27,S1483="Non Lead")),"Tier 4",IF((AND('Service Line Inventory'!M1483='Dropdown Answer Key'!$B$25,'Service Line Inventory'!Q1483='Dropdown Answer Key'!$M$25,'Service Line Inventory'!P1483='Dropdown Answer Key'!$J$27,S1483="Non Lead")),"Tier 4","Tier 5"))))))))</f>
        <v>BLANK</v>
      </c>
      <c r="U1483" s="123" t="str">
        <f t="shared" si="93"/>
        <v>ERROR</v>
      </c>
      <c r="V1483" s="122" t="str">
        <f t="shared" si="94"/>
        <v>ERROR</v>
      </c>
      <c r="W1483" s="122" t="str">
        <f t="shared" si="95"/>
        <v>NO</v>
      </c>
      <c r="X1483" s="116"/>
      <c r="Y1483" s="105"/>
      <c r="Z1483" s="85"/>
    </row>
    <row r="1484" spans="1:26">
      <c r="A1484" s="80"/>
      <c r="B1484" s="80"/>
      <c r="C1484" s="111"/>
      <c r="D1484" s="81"/>
      <c r="E1484" s="111"/>
      <c r="F1484" s="111"/>
      <c r="G1484" s="113"/>
      <c r="H1484" s="101"/>
      <c r="I1484" s="81"/>
      <c r="J1484" s="82"/>
      <c r="K1484" s="81"/>
      <c r="L1484" s="101" t="str">
        <f t="shared" si="92"/>
        <v>ERROR</v>
      </c>
      <c r="M1484" s="117"/>
      <c r="N1484" s="81"/>
      <c r="O1484" s="81"/>
      <c r="P1484" s="81"/>
      <c r="Q1484" s="80"/>
      <c r="R1484" s="81"/>
      <c r="S1484" s="106" t="str">
        <f>IF(OR(B1484="",$C$3="",$G$3=""),"ERROR",IF(AND(B1484='Dropdown Answer Key'!$B$12,OR(E1484="Lead",E1484="U, May have L",E1484="COM",E1484="")),"Lead",IF(AND(B1484='Dropdown Answer Key'!$B$12,OR(AND(E1484="GALV",H1484="Y"),AND(E1484="GALV",H1484="UN"),AND(E1484="GALV",H1484=""))),"GRR",IF(AND(B1484='Dropdown Answer Key'!$B$12,E1484="Unknown"),"Unknown SL",IF(AND(B1484='Dropdown Answer Key'!$B$13,OR(F1484="Lead",F1484="U, May have L",F1484="COM",F1484="")),"Lead",IF(AND(B1484='Dropdown Answer Key'!$B$13,OR(AND(F1484="GALV",H1484="Y"),AND(F1484="GALV",H1484="UN"),AND(F1484="GALV",H1484=""))),"GRR",IF(AND(B1484='Dropdown Answer Key'!$B$13,F1484="Unknown"),"Unknown SL",IF(AND(B1484='Dropdown Answer Key'!$B$14,OR(E1484="Lead",E1484="U, May have L",E1484="COM",E1484="")),"Lead",IF(AND(B1484='Dropdown Answer Key'!$B$14,OR(F1484="Lead",F1484="U, May have L",F1484="COM",F1484="")),"Lead",IF(AND(B1484='Dropdown Answer Key'!$B$14,OR(AND(E1484="GALV",H1484="Y"),AND(E1484="GALV",H1484="UN"),AND(E1484="GALV",H1484=""),AND(F1484="GALV",H1484="Y"),AND(F1484="GALV",H1484="UN"),AND(F1484="GALV",H1484=""),AND(F1484="GALV",I1484="Y"),AND(F1484="GALV",I1484="UN"),AND(F1484="GALV",I1484=""))),"GRR",IF(AND(B1484='Dropdown Answer Key'!$B$14,OR(E1484="Unknown",F1484="Unknown")),"Unknown SL","Non Lead")))))))))))</f>
        <v>ERROR</v>
      </c>
      <c r="T1484" s="83" t="str">
        <f>IF(OR(M1484="",Q1484="",S1484="ERROR"),"BLANK",IF((AND(M1484='Dropdown Answer Key'!$B$25,OR('Service Line Inventory'!S1484="Lead",S1484="Unknown SL"))),"Tier 1",IF(AND('Service Line Inventory'!M1484='Dropdown Answer Key'!$B$26,OR('Service Line Inventory'!S1484="Lead",S1484="Unknown SL")),"Tier 2",IF(AND('Service Line Inventory'!M1484='Dropdown Answer Key'!$B$27,OR('Service Line Inventory'!S1484="Lead",S1484="Unknown SL")),"Tier 2",IF('Service Line Inventory'!S1484="GRR","Tier 3",IF((AND('Service Line Inventory'!M1484='Dropdown Answer Key'!$B$25,'Service Line Inventory'!Q1484='Dropdown Answer Key'!$M$25,O1484='Dropdown Answer Key'!$G$27,'Service Line Inventory'!P1484='Dropdown Answer Key'!$J$27,S1484="Non Lead")),"Tier 4",IF((AND('Service Line Inventory'!M1484='Dropdown Answer Key'!$B$25,'Service Line Inventory'!Q1484='Dropdown Answer Key'!$M$25,O1484='Dropdown Answer Key'!$G$27,S1484="Non Lead")),"Tier 4",IF((AND('Service Line Inventory'!M1484='Dropdown Answer Key'!$B$25,'Service Line Inventory'!Q1484='Dropdown Answer Key'!$M$25,'Service Line Inventory'!P1484='Dropdown Answer Key'!$J$27,S1484="Non Lead")),"Tier 4","Tier 5"))))))))</f>
        <v>BLANK</v>
      </c>
      <c r="U1484" s="109" t="str">
        <f t="shared" si="93"/>
        <v>ERROR</v>
      </c>
      <c r="V1484" s="83" t="str">
        <f t="shared" si="94"/>
        <v>ERROR</v>
      </c>
      <c r="W1484" s="83" t="str">
        <f t="shared" si="95"/>
        <v>NO</v>
      </c>
      <c r="X1484" s="115"/>
      <c r="Y1484" s="84"/>
      <c r="Z1484" s="85"/>
    </row>
    <row r="1485" spans="1:26">
      <c r="A1485" s="89"/>
      <c r="B1485" s="90"/>
      <c r="C1485" s="112"/>
      <c r="D1485" s="90"/>
      <c r="E1485" s="112"/>
      <c r="F1485" s="112"/>
      <c r="G1485" s="114"/>
      <c r="H1485" s="102"/>
      <c r="I1485" s="90"/>
      <c r="J1485" s="91"/>
      <c r="K1485" s="90"/>
      <c r="L1485" s="102" t="str">
        <f t="shared" si="92"/>
        <v>ERROR</v>
      </c>
      <c r="M1485" s="118"/>
      <c r="N1485" s="90"/>
      <c r="O1485" s="90"/>
      <c r="P1485" s="90"/>
      <c r="Q1485" s="89"/>
      <c r="R1485" s="90"/>
      <c r="S1485" s="121" t="str">
        <f>IF(OR(B1485="",$C$3="",$G$3=""),"ERROR",IF(AND(B1485='Dropdown Answer Key'!$B$12,OR(E1485="Lead",E1485="U, May have L",E1485="COM",E1485="")),"Lead",IF(AND(B1485='Dropdown Answer Key'!$B$12,OR(AND(E1485="GALV",H1485="Y"),AND(E1485="GALV",H1485="UN"),AND(E1485="GALV",H1485=""))),"GRR",IF(AND(B1485='Dropdown Answer Key'!$B$12,E1485="Unknown"),"Unknown SL",IF(AND(B1485='Dropdown Answer Key'!$B$13,OR(F1485="Lead",F1485="U, May have L",F1485="COM",F1485="")),"Lead",IF(AND(B1485='Dropdown Answer Key'!$B$13,OR(AND(F1485="GALV",H1485="Y"),AND(F1485="GALV",H1485="UN"),AND(F1485="GALV",H1485=""))),"GRR",IF(AND(B1485='Dropdown Answer Key'!$B$13,F1485="Unknown"),"Unknown SL",IF(AND(B1485='Dropdown Answer Key'!$B$14,OR(E1485="Lead",E1485="U, May have L",E1485="COM",E1485="")),"Lead",IF(AND(B1485='Dropdown Answer Key'!$B$14,OR(F1485="Lead",F1485="U, May have L",F1485="COM",F1485="")),"Lead",IF(AND(B1485='Dropdown Answer Key'!$B$14,OR(AND(E1485="GALV",H1485="Y"),AND(E1485="GALV",H1485="UN"),AND(E1485="GALV",H1485=""),AND(F1485="GALV",H1485="Y"),AND(F1485="GALV",H1485="UN"),AND(F1485="GALV",H1485=""),AND(F1485="GALV",I1485="Y"),AND(F1485="GALV",I1485="UN"),AND(F1485="GALV",I1485=""))),"GRR",IF(AND(B1485='Dropdown Answer Key'!$B$14,OR(E1485="Unknown",F1485="Unknown")),"Unknown SL","Non Lead")))))))))))</f>
        <v>ERROR</v>
      </c>
      <c r="T1485" s="122" t="str">
        <f>IF(OR(M1485="",Q1485="",S1485="ERROR"),"BLANK",IF((AND(M1485='Dropdown Answer Key'!$B$25,OR('Service Line Inventory'!S1485="Lead",S1485="Unknown SL"))),"Tier 1",IF(AND('Service Line Inventory'!M1485='Dropdown Answer Key'!$B$26,OR('Service Line Inventory'!S1485="Lead",S1485="Unknown SL")),"Tier 2",IF(AND('Service Line Inventory'!M1485='Dropdown Answer Key'!$B$27,OR('Service Line Inventory'!S1485="Lead",S1485="Unknown SL")),"Tier 2",IF('Service Line Inventory'!S1485="GRR","Tier 3",IF((AND('Service Line Inventory'!M1485='Dropdown Answer Key'!$B$25,'Service Line Inventory'!Q1485='Dropdown Answer Key'!$M$25,O1485='Dropdown Answer Key'!$G$27,'Service Line Inventory'!P1485='Dropdown Answer Key'!$J$27,S1485="Non Lead")),"Tier 4",IF((AND('Service Line Inventory'!M1485='Dropdown Answer Key'!$B$25,'Service Line Inventory'!Q1485='Dropdown Answer Key'!$M$25,O1485='Dropdown Answer Key'!$G$27,S1485="Non Lead")),"Tier 4",IF((AND('Service Line Inventory'!M1485='Dropdown Answer Key'!$B$25,'Service Line Inventory'!Q1485='Dropdown Answer Key'!$M$25,'Service Line Inventory'!P1485='Dropdown Answer Key'!$J$27,S1485="Non Lead")),"Tier 4","Tier 5"))))))))</f>
        <v>BLANK</v>
      </c>
      <c r="U1485" s="123" t="str">
        <f t="shared" si="93"/>
        <v>ERROR</v>
      </c>
      <c r="V1485" s="122" t="str">
        <f t="shared" si="94"/>
        <v>ERROR</v>
      </c>
      <c r="W1485" s="122" t="str">
        <f t="shared" si="95"/>
        <v>NO</v>
      </c>
      <c r="X1485" s="116"/>
      <c r="Y1485" s="105"/>
      <c r="Z1485" s="85"/>
    </row>
    <row r="1486" spans="1:26">
      <c r="A1486" s="80"/>
      <c r="B1486" s="80"/>
      <c r="C1486" s="111"/>
      <c r="D1486" s="81"/>
      <c r="E1486" s="111"/>
      <c r="F1486" s="111"/>
      <c r="G1486" s="113"/>
      <c r="H1486" s="101"/>
      <c r="I1486" s="81"/>
      <c r="J1486" s="82"/>
      <c r="K1486" s="81"/>
      <c r="L1486" s="101" t="str">
        <f t="shared" si="92"/>
        <v>ERROR</v>
      </c>
      <c r="M1486" s="117"/>
      <c r="N1486" s="81"/>
      <c r="O1486" s="81"/>
      <c r="P1486" s="81"/>
      <c r="Q1486" s="80"/>
      <c r="R1486" s="81"/>
      <c r="S1486" s="106" t="str">
        <f>IF(OR(B1486="",$C$3="",$G$3=""),"ERROR",IF(AND(B1486='Dropdown Answer Key'!$B$12,OR(E1486="Lead",E1486="U, May have L",E1486="COM",E1486="")),"Lead",IF(AND(B1486='Dropdown Answer Key'!$B$12,OR(AND(E1486="GALV",H1486="Y"),AND(E1486="GALV",H1486="UN"),AND(E1486="GALV",H1486=""))),"GRR",IF(AND(B1486='Dropdown Answer Key'!$B$12,E1486="Unknown"),"Unknown SL",IF(AND(B1486='Dropdown Answer Key'!$B$13,OR(F1486="Lead",F1486="U, May have L",F1486="COM",F1486="")),"Lead",IF(AND(B1486='Dropdown Answer Key'!$B$13,OR(AND(F1486="GALV",H1486="Y"),AND(F1486="GALV",H1486="UN"),AND(F1486="GALV",H1486=""))),"GRR",IF(AND(B1486='Dropdown Answer Key'!$B$13,F1486="Unknown"),"Unknown SL",IF(AND(B1486='Dropdown Answer Key'!$B$14,OR(E1486="Lead",E1486="U, May have L",E1486="COM",E1486="")),"Lead",IF(AND(B1486='Dropdown Answer Key'!$B$14,OR(F1486="Lead",F1486="U, May have L",F1486="COM",F1486="")),"Lead",IF(AND(B1486='Dropdown Answer Key'!$B$14,OR(AND(E1486="GALV",H1486="Y"),AND(E1486="GALV",H1486="UN"),AND(E1486="GALV",H1486=""),AND(F1486="GALV",H1486="Y"),AND(F1486="GALV",H1486="UN"),AND(F1486="GALV",H1486=""),AND(F1486="GALV",I1486="Y"),AND(F1486="GALV",I1486="UN"),AND(F1486="GALV",I1486=""))),"GRR",IF(AND(B1486='Dropdown Answer Key'!$B$14,OR(E1486="Unknown",F1486="Unknown")),"Unknown SL","Non Lead")))))))))))</f>
        <v>ERROR</v>
      </c>
      <c r="T1486" s="83" t="str">
        <f>IF(OR(M1486="",Q1486="",S1486="ERROR"),"BLANK",IF((AND(M1486='Dropdown Answer Key'!$B$25,OR('Service Line Inventory'!S1486="Lead",S1486="Unknown SL"))),"Tier 1",IF(AND('Service Line Inventory'!M1486='Dropdown Answer Key'!$B$26,OR('Service Line Inventory'!S1486="Lead",S1486="Unknown SL")),"Tier 2",IF(AND('Service Line Inventory'!M1486='Dropdown Answer Key'!$B$27,OR('Service Line Inventory'!S1486="Lead",S1486="Unknown SL")),"Tier 2",IF('Service Line Inventory'!S1486="GRR","Tier 3",IF((AND('Service Line Inventory'!M1486='Dropdown Answer Key'!$B$25,'Service Line Inventory'!Q1486='Dropdown Answer Key'!$M$25,O1486='Dropdown Answer Key'!$G$27,'Service Line Inventory'!P1486='Dropdown Answer Key'!$J$27,S1486="Non Lead")),"Tier 4",IF((AND('Service Line Inventory'!M1486='Dropdown Answer Key'!$B$25,'Service Line Inventory'!Q1486='Dropdown Answer Key'!$M$25,O1486='Dropdown Answer Key'!$G$27,S1486="Non Lead")),"Tier 4",IF((AND('Service Line Inventory'!M1486='Dropdown Answer Key'!$B$25,'Service Line Inventory'!Q1486='Dropdown Answer Key'!$M$25,'Service Line Inventory'!P1486='Dropdown Answer Key'!$J$27,S1486="Non Lead")),"Tier 4","Tier 5"))))))))</f>
        <v>BLANK</v>
      </c>
      <c r="U1486" s="109" t="str">
        <f t="shared" si="93"/>
        <v>ERROR</v>
      </c>
      <c r="V1486" s="83" t="str">
        <f t="shared" si="94"/>
        <v>ERROR</v>
      </c>
      <c r="W1486" s="83" t="str">
        <f t="shared" si="95"/>
        <v>NO</v>
      </c>
      <c r="X1486" s="115"/>
      <c r="Y1486" s="84"/>
      <c r="Z1486" s="85"/>
    </row>
    <row r="1487" spans="1:26">
      <c r="A1487" s="89"/>
      <c r="B1487" s="90"/>
      <c r="C1487" s="112"/>
      <c r="D1487" s="90"/>
      <c r="E1487" s="112"/>
      <c r="F1487" s="112"/>
      <c r="G1487" s="114"/>
      <c r="H1487" s="102"/>
      <c r="I1487" s="90"/>
      <c r="J1487" s="91"/>
      <c r="K1487" s="90"/>
      <c r="L1487" s="102" t="str">
        <f t="shared" si="92"/>
        <v>ERROR</v>
      </c>
      <c r="M1487" s="118"/>
      <c r="N1487" s="90"/>
      <c r="O1487" s="90"/>
      <c r="P1487" s="90"/>
      <c r="Q1487" s="89"/>
      <c r="R1487" s="90"/>
      <c r="S1487" s="121" t="str">
        <f>IF(OR(B1487="",$C$3="",$G$3=""),"ERROR",IF(AND(B1487='Dropdown Answer Key'!$B$12,OR(E1487="Lead",E1487="U, May have L",E1487="COM",E1487="")),"Lead",IF(AND(B1487='Dropdown Answer Key'!$B$12,OR(AND(E1487="GALV",H1487="Y"),AND(E1487="GALV",H1487="UN"),AND(E1487="GALV",H1487=""))),"GRR",IF(AND(B1487='Dropdown Answer Key'!$B$12,E1487="Unknown"),"Unknown SL",IF(AND(B1487='Dropdown Answer Key'!$B$13,OR(F1487="Lead",F1487="U, May have L",F1487="COM",F1487="")),"Lead",IF(AND(B1487='Dropdown Answer Key'!$B$13,OR(AND(F1487="GALV",H1487="Y"),AND(F1487="GALV",H1487="UN"),AND(F1487="GALV",H1487=""))),"GRR",IF(AND(B1487='Dropdown Answer Key'!$B$13,F1487="Unknown"),"Unknown SL",IF(AND(B1487='Dropdown Answer Key'!$B$14,OR(E1487="Lead",E1487="U, May have L",E1487="COM",E1487="")),"Lead",IF(AND(B1487='Dropdown Answer Key'!$B$14,OR(F1487="Lead",F1487="U, May have L",F1487="COM",F1487="")),"Lead",IF(AND(B1487='Dropdown Answer Key'!$B$14,OR(AND(E1487="GALV",H1487="Y"),AND(E1487="GALV",H1487="UN"),AND(E1487="GALV",H1487=""),AND(F1487="GALV",H1487="Y"),AND(F1487="GALV",H1487="UN"),AND(F1487="GALV",H1487=""),AND(F1487="GALV",I1487="Y"),AND(F1487="GALV",I1487="UN"),AND(F1487="GALV",I1487=""))),"GRR",IF(AND(B1487='Dropdown Answer Key'!$B$14,OR(E1487="Unknown",F1487="Unknown")),"Unknown SL","Non Lead")))))))))))</f>
        <v>ERROR</v>
      </c>
      <c r="T1487" s="122" t="str">
        <f>IF(OR(M1487="",Q1487="",S1487="ERROR"),"BLANK",IF((AND(M1487='Dropdown Answer Key'!$B$25,OR('Service Line Inventory'!S1487="Lead",S1487="Unknown SL"))),"Tier 1",IF(AND('Service Line Inventory'!M1487='Dropdown Answer Key'!$B$26,OR('Service Line Inventory'!S1487="Lead",S1487="Unknown SL")),"Tier 2",IF(AND('Service Line Inventory'!M1487='Dropdown Answer Key'!$B$27,OR('Service Line Inventory'!S1487="Lead",S1487="Unknown SL")),"Tier 2",IF('Service Line Inventory'!S1487="GRR","Tier 3",IF((AND('Service Line Inventory'!M1487='Dropdown Answer Key'!$B$25,'Service Line Inventory'!Q1487='Dropdown Answer Key'!$M$25,O1487='Dropdown Answer Key'!$G$27,'Service Line Inventory'!P1487='Dropdown Answer Key'!$J$27,S1487="Non Lead")),"Tier 4",IF((AND('Service Line Inventory'!M1487='Dropdown Answer Key'!$B$25,'Service Line Inventory'!Q1487='Dropdown Answer Key'!$M$25,O1487='Dropdown Answer Key'!$G$27,S1487="Non Lead")),"Tier 4",IF((AND('Service Line Inventory'!M1487='Dropdown Answer Key'!$B$25,'Service Line Inventory'!Q1487='Dropdown Answer Key'!$M$25,'Service Line Inventory'!P1487='Dropdown Answer Key'!$J$27,S1487="Non Lead")),"Tier 4","Tier 5"))))))))</f>
        <v>BLANK</v>
      </c>
      <c r="U1487" s="123" t="str">
        <f t="shared" si="93"/>
        <v>ERROR</v>
      </c>
      <c r="V1487" s="122" t="str">
        <f t="shared" si="94"/>
        <v>ERROR</v>
      </c>
      <c r="W1487" s="122" t="str">
        <f t="shared" si="95"/>
        <v>NO</v>
      </c>
      <c r="X1487" s="116"/>
      <c r="Y1487" s="105"/>
      <c r="Z1487" s="85"/>
    </row>
    <row r="1488" spans="1:26">
      <c r="A1488" s="80"/>
      <c r="B1488" s="80"/>
      <c r="C1488" s="111"/>
      <c r="D1488" s="81"/>
      <c r="E1488" s="111"/>
      <c r="F1488" s="111"/>
      <c r="G1488" s="113"/>
      <c r="H1488" s="101"/>
      <c r="I1488" s="81"/>
      <c r="J1488" s="82"/>
      <c r="K1488" s="81"/>
      <c r="L1488" s="101" t="str">
        <f t="shared" si="92"/>
        <v>ERROR</v>
      </c>
      <c r="M1488" s="117"/>
      <c r="N1488" s="81"/>
      <c r="O1488" s="81"/>
      <c r="P1488" s="81"/>
      <c r="Q1488" s="80"/>
      <c r="R1488" s="81"/>
      <c r="S1488" s="106" t="str">
        <f>IF(OR(B1488="",$C$3="",$G$3=""),"ERROR",IF(AND(B1488='Dropdown Answer Key'!$B$12,OR(E1488="Lead",E1488="U, May have L",E1488="COM",E1488="")),"Lead",IF(AND(B1488='Dropdown Answer Key'!$B$12,OR(AND(E1488="GALV",H1488="Y"),AND(E1488="GALV",H1488="UN"),AND(E1488="GALV",H1488=""))),"GRR",IF(AND(B1488='Dropdown Answer Key'!$B$12,E1488="Unknown"),"Unknown SL",IF(AND(B1488='Dropdown Answer Key'!$B$13,OR(F1488="Lead",F1488="U, May have L",F1488="COM",F1488="")),"Lead",IF(AND(B1488='Dropdown Answer Key'!$B$13,OR(AND(F1488="GALV",H1488="Y"),AND(F1488="GALV",H1488="UN"),AND(F1488="GALV",H1488=""))),"GRR",IF(AND(B1488='Dropdown Answer Key'!$B$13,F1488="Unknown"),"Unknown SL",IF(AND(B1488='Dropdown Answer Key'!$B$14,OR(E1488="Lead",E1488="U, May have L",E1488="COM",E1488="")),"Lead",IF(AND(B1488='Dropdown Answer Key'!$B$14,OR(F1488="Lead",F1488="U, May have L",F1488="COM",F1488="")),"Lead",IF(AND(B1488='Dropdown Answer Key'!$B$14,OR(AND(E1488="GALV",H1488="Y"),AND(E1488="GALV",H1488="UN"),AND(E1488="GALV",H1488=""),AND(F1488="GALV",H1488="Y"),AND(F1488="GALV",H1488="UN"),AND(F1488="GALV",H1488=""),AND(F1488="GALV",I1488="Y"),AND(F1488="GALV",I1488="UN"),AND(F1488="GALV",I1488=""))),"GRR",IF(AND(B1488='Dropdown Answer Key'!$B$14,OR(E1488="Unknown",F1488="Unknown")),"Unknown SL","Non Lead")))))))))))</f>
        <v>ERROR</v>
      </c>
      <c r="T1488" s="83" t="str">
        <f>IF(OR(M1488="",Q1488="",S1488="ERROR"),"BLANK",IF((AND(M1488='Dropdown Answer Key'!$B$25,OR('Service Line Inventory'!S1488="Lead",S1488="Unknown SL"))),"Tier 1",IF(AND('Service Line Inventory'!M1488='Dropdown Answer Key'!$B$26,OR('Service Line Inventory'!S1488="Lead",S1488="Unknown SL")),"Tier 2",IF(AND('Service Line Inventory'!M1488='Dropdown Answer Key'!$B$27,OR('Service Line Inventory'!S1488="Lead",S1488="Unknown SL")),"Tier 2",IF('Service Line Inventory'!S1488="GRR","Tier 3",IF((AND('Service Line Inventory'!M1488='Dropdown Answer Key'!$B$25,'Service Line Inventory'!Q1488='Dropdown Answer Key'!$M$25,O1488='Dropdown Answer Key'!$G$27,'Service Line Inventory'!P1488='Dropdown Answer Key'!$J$27,S1488="Non Lead")),"Tier 4",IF((AND('Service Line Inventory'!M1488='Dropdown Answer Key'!$B$25,'Service Line Inventory'!Q1488='Dropdown Answer Key'!$M$25,O1488='Dropdown Answer Key'!$G$27,S1488="Non Lead")),"Tier 4",IF((AND('Service Line Inventory'!M1488='Dropdown Answer Key'!$B$25,'Service Line Inventory'!Q1488='Dropdown Answer Key'!$M$25,'Service Line Inventory'!P1488='Dropdown Answer Key'!$J$27,S1488="Non Lead")),"Tier 4","Tier 5"))))))))</f>
        <v>BLANK</v>
      </c>
      <c r="U1488" s="109" t="str">
        <f t="shared" si="93"/>
        <v>ERROR</v>
      </c>
      <c r="V1488" s="83" t="str">
        <f t="shared" si="94"/>
        <v>ERROR</v>
      </c>
      <c r="W1488" s="83" t="str">
        <f t="shared" si="95"/>
        <v>NO</v>
      </c>
      <c r="X1488" s="115"/>
      <c r="Y1488" s="84"/>
      <c r="Z1488" s="85"/>
    </row>
    <row r="1489" spans="1:26">
      <c r="A1489" s="89"/>
      <c r="B1489" s="90"/>
      <c r="C1489" s="112"/>
      <c r="D1489" s="90"/>
      <c r="E1489" s="112"/>
      <c r="F1489" s="112"/>
      <c r="G1489" s="114"/>
      <c r="H1489" s="102"/>
      <c r="I1489" s="90"/>
      <c r="J1489" s="91"/>
      <c r="K1489" s="90"/>
      <c r="L1489" s="102" t="str">
        <f t="shared" si="92"/>
        <v>ERROR</v>
      </c>
      <c r="M1489" s="118"/>
      <c r="N1489" s="90"/>
      <c r="O1489" s="90"/>
      <c r="P1489" s="90"/>
      <c r="Q1489" s="89"/>
      <c r="R1489" s="90"/>
      <c r="S1489" s="121" t="str">
        <f>IF(OR(B1489="",$C$3="",$G$3=""),"ERROR",IF(AND(B1489='Dropdown Answer Key'!$B$12,OR(E1489="Lead",E1489="U, May have L",E1489="COM",E1489="")),"Lead",IF(AND(B1489='Dropdown Answer Key'!$B$12,OR(AND(E1489="GALV",H1489="Y"),AND(E1489="GALV",H1489="UN"),AND(E1489="GALV",H1489=""))),"GRR",IF(AND(B1489='Dropdown Answer Key'!$B$12,E1489="Unknown"),"Unknown SL",IF(AND(B1489='Dropdown Answer Key'!$B$13,OR(F1489="Lead",F1489="U, May have L",F1489="COM",F1489="")),"Lead",IF(AND(B1489='Dropdown Answer Key'!$B$13,OR(AND(F1489="GALV",H1489="Y"),AND(F1489="GALV",H1489="UN"),AND(F1489="GALV",H1489=""))),"GRR",IF(AND(B1489='Dropdown Answer Key'!$B$13,F1489="Unknown"),"Unknown SL",IF(AND(B1489='Dropdown Answer Key'!$B$14,OR(E1489="Lead",E1489="U, May have L",E1489="COM",E1489="")),"Lead",IF(AND(B1489='Dropdown Answer Key'!$B$14,OR(F1489="Lead",F1489="U, May have L",F1489="COM",F1489="")),"Lead",IF(AND(B1489='Dropdown Answer Key'!$B$14,OR(AND(E1489="GALV",H1489="Y"),AND(E1489="GALV",H1489="UN"),AND(E1489="GALV",H1489=""),AND(F1489="GALV",H1489="Y"),AND(F1489="GALV",H1489="UN"),AND(F1489="GALV",H1489=""),AND(F1489="GALV",I1489="Y"),AND(F1489="GALV",I1489="UN"),AND(F1489="GALV",I1489=""))),"GRR",IF(AND(B1489='Dropdown Answer Key'!$B$14,OR(E1489="Unknown",F1489="Unknown")),"Unknown SL","Non Lead")))))))))))</f>
        <v>ERROR</v>
      </c>
      <c r="T1489" s="122" t="str">
        <f>IF(OR(M1489="",Q1489="",S1489="ERROR"),"BLANK",IF((AND(M1489='Dropdown Answer Key'!$B$25,OR('Service Line Inventory'!S1489="Lead",S1489="Unknown SL"))),"Tier 1",IF(AND('Service Line Inventory'!M1489='Dropdown Answer Key'!$B$26,OR('Service Line Inventory'!S1489="Lead",S1489="Unknown SL")),"Tier 2",IF(AND('Service Line Inventory'!M1489='Dropdown Answer Key'!$B$27,OR('Service Line Inventory'!S1489="Lead",S1489="Unknown SL")),"Tier 2",IF('Service Line Inventory'!S1489="GRR","Tier 3",IF((AND('Service Line Inventory'!M1489='Dropdown Answer Key'!$B$25,'Service Line Inventory'!Q1489='Dropdown Answer Key'!$M$25,O1489='Dropdown Answer Key'!$G$27,'Service Line Inventory'!P1489='Dropdown Answer Key'!$J$27,S1489="Non Lead")),"Tier 4",IF((AND('Service Line Inventory'!M1489='Dropdown Answer Key'!$B$25,'Service Line Inventory'!Q1489='Dropdown Answer Key'!$M$25,O1489='Dropdown Answer Key'!$G$27,S1489="Non Lead")),"Tier 4",IF((AND('Service Line Inventory'!M1489='Dropdown Answer Key'!$B$25,'Service Line Inventory'!Q1489='Dropdown Answer Key'!$M$25,'Service Line Inventory'!P1489='Dropdown Answer Key'!$J$27,S1489="Non Lead")),"Tier 4","Tier 5"))))))))</f>
        <v>BLANK</v>
      </c>
      <c r="U1489" s="123" t="str">
        <f t="shared" si="93"/>
        <v>ERROR</v>
      </c>
      <c r="V1489" s="122" t="str">
        <f t="shared" si="94"/>
        <v>ERROR</v>
      </c>
      <c r="W1489" s="122" t="str">
        <f t="shared" si="95"/>
        <v>NO</v>
      </c>
      <c r="X1489" s="116"/>
      <c r="Y1489" s="105"/>
      <c r="Z1489" s="85"/>
    </row>
    <row r="1490" spans="1:26">
      <c r="A1490" s="80"/>
      <c r="B1490" s="80"/>
      <c r="C1490" s="111"/>
      <c r="D1490" s="81"/>
      <c r="E1490" s="111"/>
      <c r="F1490" s="111"/>
      <c r="G1490" s="113"/>
      <c r="H1490" s="101"/>
      <c r="I1490" s="81"/>
      <c r="J1490" s="82"/>
      <c r="K1490" s="81"/>
      <c r="L1490" s="101" t="str">
        <f t="shared" si="92"/>
        <v>ERROR</v>
      </c>
      <c r="M1490" s="117"/>
      <c r="N1490" s="81"/>
      <c r="O1490" s="81"/>
      <c r="P1490" s="81"/>
      <c r="Q1490" s="80"/>
      <c r="R1490" s="81"/>
      <c r="S1490" s="106" t="str">
        <f>IF(OR(B1490="",$C$3="",$G$3=""),"ERROR",IF(AND(B1490='Dropdown Answer Key'!$B$12,OR(E1490="Lead",E1490="U, May have L",E1490="COM",E1490="")),"Lead",IF(AND(B1490='Dropdown Answer Key'!$B$12,OR(AND(E1490="GALV",H1490="Y"),AND(E1490="GALV",H1490="UN"),AND(E1490="GALV",H1490=""))),"GRR",IF(AND(B1490='Dropdown Answer Key'!$B$12,E1490="Unknown"),"Unknown SL",IF(AND(B1490='Dropdown Answer Key'!$B$13,OR(F1490="Lead",F1490="U, May have L",F1490="COM",F1490="")),"Lead",IF(AND(B1490='Dropdown Answer Key'!$B$13,OR(AND(F1490="GALV",H1490="Y"),AND(F1490="GALV",H1490="UN"),AND(F1490="GALV",H1490=""))),"GRR",IF(AND(B1490='Dropdown Answer Key'!$B$13,F1490="Unknown"),"Unknown SL",IF(AND(B1490='Dropdown Answer Key'!$B$14,OR(E1490="Lead",E1490="U, May have L",E1490="COM",E1490="")),"Lead",IF(AND(B1490='Dropdown Answer Key'!$B$14,OR(F1490="Lead",F1490="U, May have L",F1490="COM",F1490="")),"Lead",IF(AND(B1490='Dropdown Answer Key'!$B$14,OR(AND(E1490="GALV",H1490="Y"),AND(E1490="GALV",H1490="UN"),AND(E1490="GALV",H1490=""),AND(F1490="GALV",H1490="Y"),AND(F1490="GALV",H1490="UN"),AND(F1490="GALV",H1490=""),AND(F1490="GALV",I1490="Y"),AND(F1490="GALV",I1490="UN"),AND(F1490="GALV",I1490=""))),"GRR",IF(AND(B1490='Dropdown Answer Key'!$B$14,OR(E1490="Unknown",F1490="Unknown")),"Unknown SL","Non Lead")))))))))))</f>
        <v>ERROR</v>
      </c>
      <c r="T1490" s="83" t="str">
        <f>IF(OR(M1490="",Q1490="",S1490="ERROR"),"BLANK",IF((AND(M1490='Dropdown Answer Key'!$B$25,OR('Service Line Inventory'!S1490="Lead",S1490="Unknown SL"))),"Tier 1",IF(AND('Service Line Inventory'!M1490='Dropdown Answer Key'!$B$26,OR('Service Line Inventory'!S1490="Lead",S1490="Unknown SL")),"Tier 2",IF(AND('Service Line Inventory'!M1490='Dropdown Answer Key'!$B$27,OR('Service Line Inventory'!S1490="Lead",S1490="Unknown SL")),"Tier 2",IF('Service Line Inventory'!S1490="GRR","Tier 3",IF((AND('Service Line Inventory'!M1490='Dropdown Answer Key'!$B$25,'Service Line Inventory'!Q1490='Dropdown Answer Key'!$M$25,O1490='Dropdown Answer Key'!$G$27,'Service Line Inventory'!P1490='Dropdown Answer Key'!$J$27,S1490="Non Lead")),"Tier 4",IF((AND('Service Line Inventory'!M1490='Dropdown Answer Key'!$B$25,'Service Line Inventory'!Q1490='Dropdown Answer Key'!$M$25,O1490='Dropdown Answer Key'!$G$27,S1490="Non Lead")),"Tier 4",IF((AND('Service Line Inventory'!M1490='Dropdown Answer Key'!$B$25,'Service Line Inventory'!Q1490='Dropdown Answer Key'!$M$25,'Service Line Inventory'!P1490='Dropdown Answer Key'!$J$27,S1490="Non Lead")),"Tier 4","Tier 5"))))))))</f>
        <v>BLANK</v>
      </c>
      <c r="U1490" s="109" t="str">
        <f t="shared" si="93"/>
        <v>ERROR</v>
      </c>
      <c r="V1490" s="83" t="str">
        <f t="shared" si="94"/>
        <v>ERROR</v>
      </c>
      <c r="W1490" s="83" t="str">
        <f t="shared" si="95"/>
        <v>NO</v>
      </c>
      <c r="X1490" s="115"/>
      <c r="Y1490" s="84"/>
      <c r="Z1490" s="85"/>
    </row>
    <row r="1491" spans="1:26">
      <c r="A1491" s="89"/>
      <c r="B1491" s="90"/>
      <c r="C1491" s="112"/>
      <c r="D1491" s="90"/>
      <c r="E1491" s="112"/>
      <c r="F1491" s="112"/>
      <c r="G1491" s="114"/>
      <c r="H1491" s="102"/>
      <c r="I1491" s="90"/>
      <c r="J1491" s="91"/>
      <c r="K1491" s="90"/>
      <c r="L1491" s="102" t="str">
        <f t="shared" si="92"/>
        <v>ERROR</v>
      </c>
      <c r="M1491" s="118"/>
      <c r="N1491" s="90"/>
      <c r="O1491" s="90"/>
      <c r="P1491" s="90"/>
      <c r="Q1491" s="89"/>
      <c r="R1491" s="90"/>
      <c r="S1491" s="121" t="str">
        <f>IF(OR(B1491="",$C$3="",$G$3=""),"ERROR",IF(AND(B1491='Dropdown Answer Key'!$B$12,OR(E1491="Lead",E1491="U, May have L",E1491="COM",E1491="")),"Lead",IF(AND(B1491='Dropdown Answer Key'!$B$12,OR(AND(E1491="GALV",H1491="Y"),AND(E1491="GALV",H1491="UN"),AND(E1491="GALV",H1491=""))),"GRR",IF(AND(B1491='Dropdown Answer Key'!$B$12,E1491="Unknown"),"Unknown SL",IF(AND(B1491='Dropdown Answer Key'!$B$13,OR(F1491="Lead",F1491="U, May have L",F1491="COM",F1491="")),"Lead",IF(AND(B1491='Dropdown Answer Key'!$B$13,OR(AND(F1491="GALV",H1491="Y"),AND(F1491="GALV",H1491="UN"),AND(F1491="GALV",H1491=""))),"GRR",IF(AND(B1491='Dropdown Answer Key'!$B$13,F1491="Unknown"),"Unknown SL",IF(AND(B1491='Dropdown Answer Key'!$B$14,OR(E1491="Lead",E1491="U, May have L",E1491="COM",E1491="")),"Lead",IF(AND(B1491='Dropdown Answer Key'!$B$14,OR(F1491="Lead",F1491="U, May have L",F1491="COM",F1491="")),"Lead",IF(AND(B1491='Dropdown Answer Key'!$B$14,OR(AND(E1491="GALV",H1491="Y"),AND(E1491="GALV",H1491="UN"),AND(E1491="GALV",H1491=""),AND(F1491="GALV",H1491="Y"),AND(F1491="GALV",H1491="UN"),AND(F1491="GALV",H1491=""),AND(F1491="GALV",I1491="Y"),AND(F1491="GALV",I1491="UN"),AND(F1491="GALV",I1491=""))),"GRR",IF(AND(B1491='Dropdown Answer Key'!$B$14,OR(E1491="Unknown",F1491="Unknown")),"Unknown SL","Non Lead")))))))))))</f>
        <v>ERROR</v>
      </c>
      <c r="T1491" s="122" t="str">
        <f>IF(OR(M1491="",Q1491="",S1491="ERROR"),"BLANK",IF((AND(M1491='Dropdown Answer Key'!$B$25,OR('Service Line Inventory'!S1491="Lead",S1491="Unknown SL"))),"Tier 1",IF(AND('Service Line Inventory'!M1491='Dropdown Answer Key'!$B$26,OR('Service Line Inventory'!S1491="Lead",S1491="Unknown SL")),"Tier 2",IF(AND('Service Line Inventory'!M1491='Dropdown Answer Key'!$B$27,OR('Service Line Inventory'!S1491="Lead",S1491="Unknown SL")),"Tier 2",IF('Service Line Inventory'!S1491="GRR","Tier 3",IF((AND('Service Line Inventory'!M1491='Dropdown Answer Key'!$B$25,'Service Line Inventory'!Q1491='Dropdown Answer Key'!$M$25,O1491='Dropdown Answer Key'!$G$27,'Service Line Inventory'!P1491='Dropdown Answer Key'!$J$27,S1491="Non Lead")),"Tier 4",IF((AND('Service Line Inventory'!M1491='Dropdown Answer Key'!$B$25,'Service Line Inventory'!Q1491='Dropdown Answer Key'!$M$25,O1491='Dropdown Answer Key'!$G$27,S1491="Non Lead")),"Tier 4",IF((AND('Service Line Inventory'!M1491='Dropdown Answer Key'!$B$25,'Service Line Inventory'!Q1491='Dropdown Answer Key'!$M$25,'Service Line Inventory'!P1491='Dropdown Answer Key'!$J$27,S1491="Non Lead")),"Tier 4","Tier 5"))))))))</f>
        <v>BLANK</v>
      </c>
      <c r="U1491" s="123" t="str">
        <f t="shared" si="93"/>
        <v>ERROR</v>
      </c>
      <c r="V1491" s="122" t="str">
        <f t="shared" si="94"/>
        <v>ERROR</v>
      </c>
      <c r="W1491" s="122" t="str">
        <f t="shared" si="95"/>
        <v>NO</v>
      </c>
      <c r="X1491" s="116"/>
      <c r="Y1491" s="105"/>
      <c r="Z1491" s="85"/>
    </row>
    <row r="1492" spans="1:26">
      <c r="A1492" s="80"/>
      <c r="B1492" s="80"/>
      <c r="C1492" s="111"/>
      <c r="D1492" s="81"/>
      <c r="E1492" s="111"/>
      <c r="F1492" s="111"/>
      <c r="G1492" s="113"/>
      <c r="H1492" s="101"/>
      <c r="I1492" s="81"/>
      <c r="J1492" s="82"/>
      <c r="K1492" s="81"/>
      <c r="L1492" s="101" t="str">
        <f t="shared" si="92"/>
        <v>ERROR</v>
      </c>
      <c r="M1492" s="117"/>
      <c r="N1492" s="81"/>
      <c r="O1492" s="81"/>
      <c r="P1492" s="81"/>
      <c r="Q1492" s="80"/>
      <c r="R1492" s="81"/>
      <c r="S1492" s="106" t="str">
        <f>IF(OR(B1492="",$C$3="",$G$3=""),"ERROR",IF(AND(B1492='Dropdown Answer Key'!$B$12,OR(E1492="Lead",E1492="U, May have L",E1492="COM",E1492="")),"Lead",IF(AND(B1492='Dropdown Answer Key'!$B$12,OR(AND(E1492="GALV",H1492="Y"),AND(E1492="GALV",H1492="UN"),AND(E1492="GALV",H1492=""))),"GRR",IF(AND(B1492='Dropdown Answer Key'!$B$12,E1492="Unknown"),"Unknown SL",IF(AND(B1492='Dropdown Answer Key'!$B$13,OR(F1492="Lead",F1492="U, May have L",F1492="COM",F1492="")),"Lead",IF(AND(B1492='Dropdown Answer Key'!$B$13,OR(AND(F1492="GALV",H1492="Y"),AND(F1492="GALV",H1492="UN"),AND(F1492="GALV",H1492=""))),"GRR",IF(AND(B1492='Dropdown Answer Key'!$B$13,F1492="Unknown"),"Unknown SL",IF(AND(B1492='Dropdown Answer Key'!$B$14,OR(E1492="Lead",E1492="U, May have L",E1492="COM",E1492="")),"Lead",IF(AND(B1492='Dropdown Answer Key'!$B$14,OR(F1492="Lead",F1492="U, May have L",F1492="COM",F1492="")),"Lead",IF(AND(B1492='Dropdown Answer Key'!$B$14,OR(AND(E1492="GALV",H1492="Y"),AND(E1492="GALV",H1492="UN"),AND(E1492="GALV",H1492=""),AND(F1492="GALV",H1492="Y"),AND(F1492="GALV",H1492="UN"),AND(F1492="GALV",H1492=""),AND(F1492="GALV",I1492="Y"),AND(F1492="GALV",I1492="UN"),AND(F1492="GALV",I1492=""))),"GRR",IF(AND(B1492='Dropdown Answer Key'!$B$14,OR(E1492="Unknown",F1492="Unknown")),"Unknown SL","Non Lead")))))))))))</f>
        <v>ERROR</v>
      </c>
      <c r="T1492" s="83" t="str">
        <f>IF(OR(M1492="",Q1492="",S1492="ERROR"),"BLANK",IF((AND(M1492='Dropdown Answer Key'!$B$25,OR('Service Line Inventory'!S1492="Lead",S1492="Unknown SL"))),"Tier 1",IF(AND('Service Line Inventory'!M1492='Dropdown Answer Key'!$B$26,OR('Service Line Inventory'!S1492="Lead",S1492="Unknown SL")),"Tier 2",IF(AND('Service Line Inventory'!M1492='Dropdown Answer Key'!$B$27,OR('Service Line Inventory'!S1492="Lead",S1492="Unknown SL")),"Tier 2",IF('Service Line Inventory'!S1492="GRR","Tier 3",IF((AND('Service Line Inventory'!M1492='Dropdown Answer Key'!$B$25,'Service Line Inventory'!Q1492='Dropdown Answer Key'!$M$25,O1492='Dropdown Answer Key'!$G$27,'Service Line Inventory'!P1492='Dropdown Answer Key'!$J$27,S1492="Non Lead")),"Tier 4",IF((AND('Service Line Inventory'!M1492='Dropdown Answer Key'!$B$25,'Service Line Inventory'!Q1492='Dropdown Answer Key'!$M$25,O1492='Dropdown Answer Key'!$G$27,S1492="Non Lead")),"Tier 4",IF((AND('Service Line Inventory'!M1492='Dropdown Answer Key'!$B$25,'Service Line Inventory'!Q1492='Dropdown Answer Key'!$M$25,'Service Line Inventory'!P1492='Dropdown Answer Key'!$J$27,S1492="Non Lead")),"Tier 4","Tier 5"))))))))</f>
        <v>BLANK</v>
      </c>
      <c r="U1492" s="109" t="str">
        <f t="shared" si="93"/>
        <v>ERROR</v>
      </c>
      <c r="V1492" s="83" t="str">
        <f t="shared" si="94"/>
        <v>ERROR</v>
      </c>
      <c r="W1492" s="83" t="str">
        <f t="shared" si="95"/>
        <v>NO</v>
      </c>
      <c r="X1492" s="115"/>
      <c r="Y1492" s="84"/>
      <c r="Z1492" s="85"/>
    </row>
    <row r="1493" spans="1:26">
      <c r="A1493" s="89"/>
      <c r="B1493" s="90"/>
      <c r="C1493" s="112"/>
      <c r="D1493" s="90"/>
      <c r="E1493" s="112"/>
      <c r="F1493" s="112"/>
      <c r="G1493" s="114"/>
      <c r="H1493" s="102"/>
      <c r="I1493" s="90"/>
      <c r="J1493" s="91"/>
      <c r="K1493" s="90"/>
      <c r="L1493" s="102" t="str">
        <f t="shared" si="92"/>
        <v>ERROR</v>
      </c>
      <c r="M1493" s="118"/>
      <c r="N1493" s="90"/>
      <c r="O1493" s="90"/>
      <c r="P1493" s="90"/>
      <c r="Q1493" s="89"/>
      <c r="R1493" s="90"/>
      <c r="S1493" s="121" t="str">
        <f>IF(OR(B1493="",$C$3="",$G$3=""),"ERROR",IF(AND(B1493='Dropdown Answer Key'!$B$12,OR(E1493="Lead",E1493="U, May have L",E1493="COM",E1493="")),"Lead",IF(AND(B1493='Dropdown Answer Key'!$B$12,OR(AND(E1493="GALV",H1493="Y"),AND(E1493="GALV",H1493="UN"),AND(E1493="GALV",H1493=""))),"GRR",IF(AND(B1493='Dropdown Answer Key'!$B$12,E1493="Unknown"),"Unknown SL",IF(AND(B1493='Dropdown Answer Key'!$B$13,OR(F1493="Lead",F1493="U, May have L",F1493="COM",F1493="")),"Lead",IF(AND(B1493='Dropdown Answer Key'!$B$13,OR(AND(F1493="GALV",H1493="Y"),AND(F1493="GALV",H1493="UN"),AND(F1493="GALV",H1493=""))),"GRR",IF(AND(B1493='Dropdown Answer Key'!$B$13,F1493="Unknown"),"Unknown SL",IF(AND(B1493='Dropdown Answer Key'!$B$14,OR(E1493="Lead",E1493="U, May have L",E1493="COM",E1493="")),"Lead",IF(AND(B1493='Dropdown Answer Key'!$B$14,OR(F1493="Lead",F1493="U, May have L",F1493="COM",F1493="")),"Lead",IF(AND(B1493='Dropdown Answer Key'!$B$14,OR(AND(E1493="GALV",H1493="Y"),AND(E1493="GALV",H1493="UN"),AND(E1493="GALV",H1493=""),AND(F1493="GALV",H1493="Y"),AND(F1493="GALV",H1493="UN"),AND(F1493="GALV",H1493=""),AND(F1493="GALV",I1493="Y"),AND(F1493="GALV",I1493="UN"),AND(F1493="GALV",I1493=""))),"GRR",IF(AND(B1493='Dropdown Answer Key'!$B$14,OR(E1493="Unknown",F1493="Unknown")),"Unknown SL","Non Lead")))))))))))</f>
        <v>ERROR</v>
      </c>
      <c r="T1493" s="122" t="str">
        <f>IF(OR(M1493="",Q1493="",S1493="ERROR"),"BLANK",IF((AND(M1493='Dropdown Answer Key'!$B$25,OR('Service Line Inventory'!S1493="Lead",S1493="Unknown SL"))),"Tier 1",IF(AND('Service Line Inventory'!M1493='Dropdown Answer Key'!$B$26,OR('Service Line Inventory'!S1493="Lead",S1493="Unknown SL")),"Tier 2",IF(AND('Service Line Inventory'!M1493='Dropdown Answer Key'!$B$27,OR('Service Line Inventory'!S1493="Lead",S1493="Unknown SL")),"Tier 2",IF('Service Line Inventory'!S1493="GRR","Tier 3",IF((AND('Service Line Inventory'!M1493='Dropdown Answer Key'!$B$25,'Service Line Inventory'!Q1493='Dropdown Answer Key'!$M$25,O1493='Dropdown Answer Key'!$G$27,'Service Line Inventory'!P1493='Dropdown Answer Key'!$J$27,S1493="Non Lead")),"Tier 4",IF((AND('Service Line Inventory'!M1493='Dropdown Answer Key'!$B$25,'Service Line Inventory'!Q1493='Dropdown Answer Key'!$M$25,O1493='Dropdown Answer Key'!$G$27,S1493="Non Lead")),"Tier 4",IF((AND('Service Line Inventory'!M1493='Dropdown Answer Key'!$B$25,'Service Line Inventory'!Q1493='Dropdown Answer Key'!$M$25,'Service Line Inventory'!P1493='Dropdown Answer Key'!$J$27,S1493="Non Lead")),"Tier 4","Tier 5"))))))))</f>
        <v>BLANK</v>
      </c>
      <c r="U1493" s="123" t="str">
        <f t="shared" si="93"/>
        <v>ERROR</v>
      </c>
      <c r="V1493" s="122" t="str">
        <f t="shared" si="94"/>
        <v>ERROR</v>
      </c>
      <c r="W1493" s="122" t="str">
        <f t="shared" si="95"/>
        <v>NO</v>
      </c>
      <c r="X1493" s="116"/>
      <c r="Y1493" s="105"/>
      <c r="Z1493" s="85"/>
    </row>
    <row r="1494" spans="1:26">
      <c r="A1494" s="80"/>
      <c r="B1494" s="80"/>
      <c r="C1494" s="111"/>
      <c r="D1494" s="81"/>
      <c r="E1494" s="111"/>
      <c r="F1494" s="111"/>
      <c r="G1494" s="113"/>
      <c r="H1494" s="101"/>
      <c r="I1494" s="81"/>
      <c r="J1494" s="82"/>
      <c r="K1494" s="81"/>
      <c r="L1494" s="101" t="str">
        <f t="shared" si="92"/>
        <v>ERROR</v>
      </c>
      <c r="M1494" s="117"/>
      <c r="N1494" s="81"/>
      <c r="O1494" s="81"/>
      <c r="P1494" s="81"/>
      <c r="Q1494" s="80"/>
      <c r="R1494" s="81"/>
      <c r="S1494" s="106" t="str">
        <f>IF(OR(B1494="",$C$3="",$G$3=""),"ERROR",IF(AND(B1494='Dropdown Answer Key'!$B$12,OR(E1494="Lead",E1494="U, May have L",E1494="COM",E1494="")),"Lead",IF(AND(B1494='Dropdown Answer Key'!$B$12,OR(AND(E1494="GALV",H1494="Y"),AND(E1494="GALV",H1494="UN"),AND(E1494="GALV",H1494=""))),"GRR",IF(AND(B1494='Dropdown Answer Key'!$B$12,E1494="Unknown"),"Unknown SL",IF(AND(B1494='Dropdown Answer Key'!$B$13,OR(F1494="Lead",F1494="U, May have L",F1494="COM",F1494="")),"Lead",IF(AND(B1494='Dropdown Answer Key'!$B$13,OR(AND(F1494="GALV",H1494="Y"),AND(F1494="GALV",H1494="UN"),AND(F1494="GALV",H1494=""))),"GRR",IF(AND(B1494='Dropdown Answer Key'!$B$13,F1494="Unknown"),"Unknown SL",IF(AND(B1494='Dropdown Answer Key'!$B$14,OR(E1494="Lead",E1494="U, May have L",E1494="COM",E1494="")),"Lead",IF(AND(B1494='Dropdown Answer Key'!$B$14,OR(F1494="Lead",F1494="U, May have L",F1494="COM",F1494="")),"Lead",IF(AND(B1494='Dropdown Answer Key'!$B$14,OR(AND(E1494="GALV",H1494="Y"),AND(E1494="GALV",H1494="UN"),AND(E1494="GALV",H1494=""),AND(F1494="GALV",H1494="Y"),AND(F1494="GALV",H1494="UN"),AND(F1494="GALV",H1494=""),AND(F1494="GALV",I1494="Y"),AND(F1494="GALV",I1494="UN"),AND(F1494="GALV",I1494=""))),"GRR",IF(AND(B1494='Dropdown Answer Key'!$B$14,OR(E1494="Unknown",F1494="Unknown")),"Unknown SL","Non Lead")))))))))))</f>
        <v>ERROR</v>
      </c>
      <c r="T1494" s="83" t="str">
        <f>IF(OR(M1494="",Q1494="",S1494="ERROR"),"BLANK",IF((AND(M1494='Dropdown Answer Key'!$B$25,OR('Service Line Inventory'!S1494="Lead",S1494="Unknown SL"))),"Tier 1",IF(AND('Service Line Inventory'!M1494='Dropdown Answer Key'!$B$26,OR('Service Line Inventory'!S1494="Lead",S1494="Unknown SL")),"Tier 2",IF(AND('Service Line Inventory'!M1494='Dropdown Answer Key'!$B$27,OR('Service Line Inventory'!S1494="Lead",S1494="Unknown SL")),"Tier 2",IF('Service Line Inventory'!S1494="GRR","Tier 3",IF((AND('Service Line Inventory'!M1494='Dropdown Answer Key'!$B$25,'Service Line Inventory'!Q1494='Dropdown Answer Key'!$M$25,O1494='Dropdown Answer Key'!$G$27,'Service Line Inventory'!P1494='Dropdown Answer Key'!$J$27,S1494="Non Lead")),"Tier 4",IF((AND('Service Line Inventory'!M1494='Dropdown Answer Key'!$B$25,'Service Line Inventory'!Q1494='Dropdown Answer Key'!$M$25,O1494='Dropdown Answer Key'!$G$27,S1494="Non Lead")),"Tier 4",IF((AND('Service Line Inventory'!M1494='Dropdown Answer Key'!$B$25,'Service Line Inventory'!Q1494='Dropdown Answer Key'!$M$25,'Service Line Inventory'!P1494='Dropdown Answer Key'!$J$27,S1494="Non Lead")),"Tier 4","Tier 5"))))))))</f>
        <v>BLANK</v>
      </c>
      <c r="U1494" s="109" t="str">
        <f t="shared" si="93"/>
        <v>ERROR</v>
      </c>
      <c r="V1494" s="83" t="str">
        <f t="shared" si="94"/>
        <v>ERROR</v>
      </c>
      <c r="W1494" s="83" t="str">
        <f t="shared" si="95"/>
        <v>NO</v>
      </c>
      <c r="X1494" s="115"/>
      <c r="Y1494" s="84"/>
      <c r="Z1494" s="85"/>
    </row>
    <row r="1495" spans="1:26">
      <c r="A1495" s="89"/>
      <c r="B1495" s="90"/>
      <c r="C1495" s="112"/>
      <c r="D1495" s="90"/>
      <c r="E1495" s="112"/>
      <c r="F1495" s="112"/>
      <c r="G1495" s="114"/>
      <c r="H1495" s="102"/>
      <c r="I1495" s="90"/>
      <c r="J1495" s="91"/>
      <c r="K1495" s="90"/>
      <c r="L1495" s="102" t="str">
        <f t="shared" si="92"/>
        <v>ERROR</v>
      </c>
      <c r="M1495" s="118"/>
      <c r="N1495" s="90"/>
      <c r="O1495" s="90"/>
      <c r="P1495" s="90"/>
      <c r="Q1495" s="89"/>
      <c r="R1495" s="90"/>
      <c r="S1495" s="121" t="str">
        <f>IF(OR(B1495="",$C$3="",$G$3=""),"ERROR",IF(AND(B1495='Dropdown Answer Key'!$B$12,OR(E1495="Lead",E1495="U, May have L",E1495="COM",E1495="")),"Lead",IF(AND(B1495='Dropdown Answer Key'!$B$12,OR(AND(E1495="GALV",H1495="Y"),AND(E1495="GALV",H1495="UN"),AND(E1495="GALV",H1495=""))),"GRR",IF(AND(B1495='Dropdown Answer Key'!$B$12,E1495="Unknown"),"Unknown SL",IF(AND(B1495='Dropdown Answer Key'!$B$13,OR(F1495="Lead",F1495="U, May have L",F1495="COM",F1495="")),"Lead",IF(AND(B1495='Dropdown Answer Key'!$B$13,OR(AND(F1495="GALV",H1495="Y"),AND(F1495="GALV",H1495="UN"),AND(F1495="GALV",H1495=""))),"GRR",IF(AND(B1495='Dropdown Answer Key'!$B$13,F1495="Unknown"),"Unknown SL",IF(AND(B1495='Dropdown Answer Key'!$B$14,OR(E1495="Lead",E1495="U, May have L",E1495="COM",E1495="")),"Lead",IF(AND(B1495='Dropdown Answer Key'!$B$14,OR(F1495="Lead",F1495="U, May have L",F1495="COM",F1495="")),"Lead",IF(AND(B1495='Dropdown Answer Key'!$B$14,OR(AND(E1495="GALV",H1495="Y"),AND(E1495="GALV",H1495="UN"),AND(E1495="GALV",H1495=""),AND(F1495="GALV",H1495="Y"),AND(F1495="GALV",H1495="UN"),AND(F1495="GALV",H1495=""),AND(F1495="GALV",I1495="Y"),AND(F1495="GALV",I1495="UN"),AND(F1495="GALV",I1495=""))),"GRR",IF(AND(B1495='Dropdown Answer Key'!$B$14,OR(E1495="Unknown",F1495="Unknown")),"Unknown SL","Non Lead")))))))))))</f>
        <v>ERROR</v>
      </c>
      <c r="T1495" s="122" t="str">
        <f>IF(OR(M1495="",Q1495="",S1495="ERROR"),"BLANK",IF((AND(M1495='Dropdown Answer Key'!$B$25,OR('Service Line Inventory'!S1495="Lead",S1495="Unknown SL"))),"Tier 1",IF(AND('Service Line Inventory'!M1495='Dropdown Answer Key'!$B$26,OR('Service Line Inventory'!S1495="Lead",S1495="Unknown SL")),"Tier 2",IF(AND('Service Line Inventory'!M1495='Dropdown Answer Key'!$B$27,OR('Service Line Inventory'!S1495="Lead",S1495="Unknown SL")),"Tier 2",IF('Service Line Inventory'!S1495="GRR","Tier 3",IF((AND('Service Line Inventory'!M1495='Dropdown Answer Key'!$B$25,'Service Line Inventory'!Q1495='Dropdown Answer Key'!$M$25,O1495='Dropdown Answer Key'!$G$27,'Service Line Inventory'!P1495='Dropdown Answer Key'!$J$27,S1495="Non Lead")),"Tier 4",IF((AND('Service Line Inventory'!M1495='Dropdown Answer Key'!$B$25,'Service Line Inventory'!Q1495='Dropdown Answer Key'!$M$25,O1495='Dropdown Answer Key'!$G$27,S1495="Non Lead")),"Tier 4",IF((AND('Service Line Inventory'!M1495='Dropdown Answer Key'!$B$25,'Service Line Inventory'!Q1495='Dropdown Answer Key'!$M$25,'Service Line Inventory'!P1495='Dropdown Answer Key'!$J$27,S1495="Non Lead")),"Tier 4","Tier 5"))))))))</f>
        <v>BLANK</v>
      </c>
      <c r="U1495" s="123" t="str">
        <f t="shared" si="93"/>
        <v>ERROR</v>
      </c>
      <c r="V1495" s="122" t="str">
        <f t="shared" si="94"/>
        <v>ERROR</v>
      </c>
      <c r="W1495" s="122" t="str">
        <f t="shared" si="95"/>
        <v>NO</v>
      </c>
      <c r="X1495" s="116"/>
      <c r="Y1495" s="105"/>
      <c r="Z1495" s="85"/>
    </row>
    <row r="1496" spans="1:26">
      <c r="A1496" s="80"/>
      <c r="B1496" s="80"/>
      <c r="C1496" s="111"/>
      <c r="D1496" s="81"/>
      <c r="E1496" s="111"/>
      <c r="F1496" s="111"/>
      <c r="G1496" s="113"/>
      <c r="H1496" s="101"/>
      <c r="I1496" s="81"/>
      <c r="J1496" s="82"/>
      <c r="K1496" s="81"/>
      <c r="L1496" s="101" t="str">
        <f t="shared" si="92"/>
        <v>ERROR</v>
      </c>
      <c r="M1496" s="117"/>
      <c r="N1496" s="81"/>
      <c r="O1496" s="81"/>
      <c r="P1496" s="81"/>
      <c r="Q1496" s="80"/>
      <c r="R1496" s="81"/>
      <c r="S1496" s="106" t="str">
        <f>IF(OR(B1496="",$C$3="",$G$3=""),"ERROR",IF(AND(B1496='Dropdown Answer Key'!$B$12,OR(E1496="Lead",E1496="U, May have L",E1496="COM",E1496="")),"Lead",IF(AND(B1496='Dropdown Answer Key'!$B$12,OR(AND(E1496="GALV",H1496="Y"),AND(E1496="GALV",H1496="UN"),AND(E1496="GALV",H1496=""))),"GRR",IF(AND(B1496='Dropdown Answer Key'!$B$12,E1496="Unknown"),"Unknown SL",IF(AND(B1496='Dropdown Answer Key'!$B$13,OR(F1496="Lead",F1496="U, May have L",F1496="COM",F1496="")),"Lead",IF(AND(B1496='Dropdown Answer Key'!$B$13,OR(AND(F1496="GALV",H1496="Y"),AND(F1496="GALV",H1496="UN"),AND(F1496="GALV",H1496=""))),"GRR",IF(AND(B1496='Dropdown Answer Key'!$B$13,F1496="Unknown"),"Unknown SL",IF(AND(B1496='Dropdown Answer Key'!$B$14,OR(E1496="Lead",E1496="U, May have L",E1496="COM",E1496="")),"Lead",IF(AND(B1496='Dropdown Answer Key'!$B$14,OR(F1496="Lead",F1496="U, May have L",F1496="COM",F1496="")),"Lead",IF(AND(B1496='Dropdown Answer Key'!$B$14,OR(AND(E1496="GALV",H1496="Y"),AND(E1496="GALV",H1496="UN"),AND(E1496="GALV",H1496=""),AND(F1496="GALV",H1496="Y"),AND(F1496="GALV",H1496="UN"),AND(F1496="GALV",H1496=""),AND(F1496="GALV",I1496="Y"),AND(F1496="GALV",I1496="UN"),AND(F1496="GALV",I1496=""))),"GRR",IF(AND(B1496='Dropdown Answer Key'!$B$14,OR(E1496="Unknown",F1496="Unknown")),"Unknown SL","Non Lead")))))))))))</f>
        <v>ERROR</v>
      </c>
      <c r="T1496" s="83" t="str">
        <f>IF(OR(M1496="",Q1496="",S1496="ERROR"),"BLANK",IF((AND(M1496='Dropdown Answer Key'!$B$25,OR('Service Line Inventory'!S1496="Lead",S1496="Unknown SL"))),"Tier 1",IF(AND('Service Line Inventory'!M1496='Dropdown Answer Key'!$B$26,OR('Service Line Inventory'!S1496="Lead",S1496="Unknown SL")),"Tier 2",IF(AND('Service Line Inventory'!M1496='Dropdown Answer Key'!$B$27,OR('Service Line Inventory'!S1496="Lead",S1496="Unknown SL")),"Tier 2",IF('Service Line Inventory'!S1496="GRR","Tier 3",IF((AND('Service Line Inventory'!M1496='Dropdown Answer Key'!$B$25,'Service Line Inventory'!Q1496='Dropdown Answer Key'!$M$25,O1496='Dropdown Answer Key'!$G$27,'Service Line Inventory'!P1496='Dropdown Answer Key'!$J$27,S1496="Non Lead")),"Tier 4",IF((AND('Service Line Inventory'!M1496='Dropdown Answer Key'!$B$25,'Service Line Inventory'!Q1496='Dropdown Answer Key'!$M$25,O1496='Dropdown Answer Key'!$G$27,S1496="Non Lead")),"Tier 4",IF((AND('Service Line Inventory'!M1496='Dropdown Answer Key'!$B$25,'Service Line Inventory'!Q1496='Dropdown Answer Key'!$M$25,'Service Line Inventory'!P1496='Dropdown Answer Key'!$J$27,S1496="Non Lead")),"Tier 4","Tier 5"))))))))</f>
        <v>BLANK</v>
      </c>
      <c r="U1496" s="109" t="str">
        <f t="shared" si="93"/>
        <v>ERROR</v>
      </c>
      <c r="V1496" s="83" t="str">
        <f t="shared" si="94"/>
        <v>ERROR</v>
      </c>
      <c r="W1496" s="83" t="str">
        <f t="shared" si="95"/>
        <v>NO</v>
      </c>
      <c r="X1496" s="115"/>
      <c r="Y1496" s="84"/>
      <c r="Z1496" s="85"/>
    </row>
    <row r="1497" spans="1:26">
      <c r="A1497" s="89"/>
      <c r="B1497" s="90"/>
      <c r="C1497" s="112"/>
      <c r="D1497" s="90"/>
      <c r="E1497" s="112"/>
      <c r="F1497" s="112"/>
      <c r="G1497" s="114"/>
      <c r="H1497" s="102"/>
      <c r="I1497" s="90"/>
      <c r="J1497" s="91"/>
      <c r="K1497" s="90"/>
      <c r="L1497" s="102" t="str">
        <f t="shared" si="92"/>
        <v>ERROR</v>
      </c>
      <c r="M1497" s="118"/>
      <c r="N1497" s="90"/>
      <c r="O1497" s="90"/>
      <c r="P1497" s="90"/>
      <c r="Q1497" s="89"/>
      <c r="R1497" s="90"/>
      <c r="S1497" s="121" t="str">
        <f>IF(OR(B1497="",$C$3="",$G$3=""),"ERROR",IF(AND(B1497='Dropdown Answer Key'!$B$12,OR(E1497="Lead",E1497="U, May have L",E1497="COM",E1497="")),"Lead",IF(AND(B1497='Dropdown Answer Key'!$B$12,OR(AND(E1497="GALV",H1497="Y"),AND(E1497="GALV",H1497="UN"),AND(E1497="GALV",H1497=""))),"GRR",IF(AND(B1497='Dropdown Answer Key'!$B$12,E1497="Unknown"),"Unknown SL",IF(AND(B1497='Dropdown Answer Key'!$B$13,OR(F1497="Lead",F1497="U, May have L",F1497="COM",F1497="")),"Lead",IF(AND(B1497='Dropdown Answer Key'!$B$13,OR(AND(F1497="GALV",H1497="Y"),AND(F1497="GALV",H1497="UN"),AND(F1497="GALV",H1497=""))),"GRR",IF(AND(B1497='Dropdown Answer Key'!$B$13,F1497="Unknown"),"Unknown SL",IF(AND(B1497='Dropdown Answer Key'!$B$14,OR(E1497="Lead",E1497="U, May have L",E1497="COM",E1497="")),"Lead",IF(AND(B1497='Dropdown Answer Key'!$B$14,OR(F1497="Lead",F1497="U, May have L",F1497="COM",F1497="")),"Lead",IF(AND(B1497='Dropdown Answer Key'!$B$14,OR(AND(E1497="GALV",H1497="Y"),AND(E1497="GALV",H1497="UN"),AND(E1497="GALV",H1497=""),AND(F1497="GALV",H1497="Y"),AND(F1497="GALV",H1497="UN"),AND(F1497="GALV",H1497=""),AND(F1497="GALV",I1497="Y"),AND(F1497="GALV",I1497="UN"),AND(F1497="GALV",I1497=""))),"GRR",IF(AND(B1497='Dropdown Answer Key'!$B$14,OR(E1497="Unknown",F1497="Unknown")),"Unknown SL","Non Lead")))))))))))</f>
        <v>ERROR</v>
      </c>
      <c r="T1497" s="122" t="str">
        <f>IF(OR(M1497="",Q1497="",S1497="ERROR"),"BLANK",IF((AND(M1497='Dropdown Answer Key'!$B$25,OR('Service Line Inventory'!S1497="Lead",S1497="Unknown SL"))),"Tier 1",IF(AND('Service Line Inventory'!M1497='Dropdown Answer Key'!$B$26,OR('Service Line Inventory'!S1497="Lead",S1497="Unknown SL")),"Tier 2",IF(AND('Service Line Inventory'!M1497='Dropdown Answer Key'!$B$27,OR('Service Line Inventory'!S1497="Lead",S1497="Unknown SL")),"Tier 2",IF('Service Line Inventory'!S1497="GRR","Tier 3",IF((AND('Service Line Inventory'!M1497='Dropdown Answer Key'!$B$25,'Service Line Inventory'!Q1497='Dropdown Answer Key'!$M$25,O1497='Dropdown Answer Key'!$G$27,'Service Line Inventory'!P1497='Dropdown Answer Key'!$J$27,S1497="Non Lead")),"Tier 4",IF((AND('Service Line Inventory'!M1497='Dropdown Answer Key'!$B$25,'Service Line Inventory'!Q1497='Dropdown Answer Key'!$M$25,O1497='Dropdown Answer Key'!$G$27,S1497="Non Lead")),"Tier 4",IF((AND('Service Line Inventory'!M1497='Dropdown Answer Key'!$B$25,'Service Line Inventory'!Q1497='Dropdown Answer Key'!$M$25,'Service Line Inventory'!P1497='Dropdown Answer Key'!$J$27,S1497="Non Lead")),"Tier 4","Tier 5"))))))))</f>
        <v>BLANK</v>
      </c>
      <c r="U1497" s="123" t="str">
        <f t="shared" si="93"/>
        <v>ERROR</v>
      </c>
      <c r="V1497" s="122" t="str">
        <f t="shared" si="94"/>
        <v>ERROR</v>
      </c>
      <c r="W1497" s="122" t="str">
        <f t="shared" si="95"/>
        <v>NO</v>
      </c>
      <c r="X1497" s="116"/>
      <c r="Y1497" s="105"/>
      <c r="Z1497" s="85"/>
    </row>
    <row r="1498" spans="1:26">
      <c r="A1498" s="80"/>
      <c r="B1498" s="80"/>
      <c r="C1498" s="111"/>
      <c r="D1498" s="81"/>
      <c r="E1498" s="111"/>
      <c r="F1498" s="111"/>
      <c r="G1498" s="113"/>
      <c r="H1498" s="101"/>
      <c r="I1498" s="81"/>
      <c r="J1498" s="82"/>
      <c r="K1498" s="81"/>
      <c r="L1498" s="101" t="str">
        <f t="shared" si="92"/>
        <v>ERROR</v>
      </c>
      <c r="M1498" s="117"/>
      <c r="N1498" s="81"/>
      <c r="O1498" s="81"/>
      <c r="P1498" s="81"/>
      <c r="Q1498" s="80"/>
      <c r="R1498" s="81"/>
      <c r="S1498" s="106" t="str">
        <f>IF(OR(B1498="",$C$3="",$G$3=""),"ERROR",IF(AND(B1498='Dropdown Answer Key'!$B$12,OR(E1498="Lead",E1498="U, May have L",E1498="COM",E1498="")),"Lead",IF(AND(B1498='Dropdown Answer Key'!$B$12,OR(AND(E1498="GALV",H1498="Y"),AND(E1498="GALV",H1498="UN"),AND(E1498="GALV",H1498=""))),"GRR",IF(AND(B1498='Dropdown Answer Key'!$B$12,E1498="Unknown"),"Unknown SL",IF(AND(B1498='Dropdown Answer Key'!$B$13,OR(F1498="Lead",F1498="U, May have L",F1498="COM",F1498="")),"Lead",IF(AND(B1498='Dropdown Answer Key'!$B$13,OR(AND(F1498="GALV",H1498="Y"),AND(F1498="GALV",H1498="UN"),AND(F1498="GALV",H1498=""))),"GRR",IF(AND(B1498='Dropdown Answer Key'!$B$13,F1498="Unknown"),"Unknown SL",IF(AND(B1498='Dropdown Answer Key'!$B$14,OR(E1498="Lead",E1498="U, May have L",E1498="COM",E1498="")),"Lead",IF(AND(B1498='Dropdown Answer Key'!$B$14,OR(F1498="Lead",F1498="U, May have L",F1498="COM",F1498="")),"Lead",IF(AND(B1498='Dropdown Answer Key'!$B$14,OR(AND(E1498="GALV",H1498="Y"),AND(E1498="GALV",H1498="UN"),AND(E1498="GALV",H1498=""),AND(F1498="GALV",H1498="Y"),AND(F1498="GALV",H1498="UN"),AND(F1498="GALV",H1498=""),AND(F1498="GALV",I1498="Y"),AND(F1498="GALV",I1498="UN"),AND(F1498="GALV",I1498=""))),"GRR",IF(AND(B1498='Dropdown Answer Key'!$B$14,OR(E1498="Unknown",F1498="Unknown")),"Unknown SL","Non Lead")))))))))))</f>
        <v>ERROR</v>
      </c>
      <c r="T1498" s="83" t="str">
        <f>IF(OR(M1498="",Q1498="",S1498="ERROR"),"BLANK",IF((AND(M1498='Dropdown Answer Key'!$B$25,OR('Service Line Inventory'!S1498="Lead",S1498="Unknown SL"))),"Tier 1",IF(AND('Service Line Inventory'!M1498='Dropdown Answer Key'!$B$26,OR('Service Line Inventory'!S1498="Lead",S1498="Unknown SL")),"Tier 2",IF(AND('Service Line Inventory'!M1498='Dropdown Answer Key'!$B$27,OR('Service Line Inventory'!S1498="Lead",S1498="Unknown SL")),"Tier 2",IF('Service Line Inventory'!S1498="GRR","Tier 3",IF((AND('Service Line Inventory'!M1498='Dropdown Answer Key'!$B$25,'Service Line Inventory'!Q1498='Dropdown Answer Key'!$M$25,O1498='Dropdown Answer Key'!$G$27,'Service Line Inventory'!P1498='Dropdown Answer Key'!$J$27,S1498="Non Lead")),"Tier 4",IF((AND('Service Line Inventory'!M1498='Dropdown Answer Key'!$B$25,'Service Line Inventory'!Q1498='Dropdown Answer Key'!$M$25,O1498='Dropdown Answer Key'!$G$27,S1498="Non Lead")),"Tier 4",IF((AND('Service Line Inventory'!M1498='Dropdown Answer Key'!$B$25,'Service Line Inventory'!Q1498='Dropdown Answer Key'!$M$25,'Service Line Inventory'!P1498='Dropdown Answer Key'!$J$27,S1498="Non Lead")),"Tier 4","Tier 5"))))))))</f>
        <v>BLANK</v>
      </c>
      <c r="U1498" s="109" t="str">
        <f t="shared" si="93"/>
        <v>ERROR</v>
      </c>
      <c r="V1498" s="83" t="str">
        <f t="shared" si="94"/>
        <v>ERROR</v>
      </c>
      <c r="W1498" s="83" t="str">
        <f t="shared" si="95"/>
        <v>NO</v>
      </c>
      <c r="X1498" s="115"/>
      <c r="Y1498" s="84"/>
      <c r="Z1498" s="85"/>
    </row>
    <row r="1499" spans="1:26">
      <c r="A1499" s="89"/>
      <c r="B1499" s="90"/>
      <c r="C1499" s="112"/>
      <c r="D1499" s="90"/>
      <c r="E1499" s="112"/>
      <c r="F1499" s="112"/>
      <c r="G1499" s="114"/>
      <c r="H1499" s="102"/>
      <c r="I1499" s="90"/>
      <c r="J1499" s="91"/>
      <c r="K1499" s="90"/>
      <c r="L1499" s="102" t="str">
        <f t="shared" si="92"/>
        <v>ERROR</v>
      </c>
      <c r="M1499" s="118"/>
      <c r="N1499" s="90"/>
      <c r="O1499" s="90"/>
      <c r="P1499" s="90"/>
      <c r="Q1499" s="89"/>
      <c r="R1499" s="90"/>
      <c r="S1499" s="121" t="str">
        <f>IF(OR(B1499="",$C$3="",$G$3=""),"ERROR",IF(AND(B1499='Dropdown Answer Key'!$B$12,OR(E1499="Lead",E1499="U, May have L",E1499="COM",E1499="")),"Lead",IF(AND(B1499='Dropdown Answer Key'!$B$12,OR(AND(E1499="GALV",H1499="Y"),AND(E1499="GALV",H1499="UN"),AND(E1499="GALV",H1499=""))),"GRR",IF(AND(B1499='Dropdown Answer Key'!$B$12,E1499="Unknown"),"Unknown SL",IF(AND(B1499='Dropdown Answer Key'!$B$13,OR(F1499="Lead",F1499="U, May have L",F1499="COM",F1499="")),"Lead",IF(AND(B1499='Dropdown Answer Key'!$B$13,OR(AND(F1499="GALV",H1499="Y"),AND(F1499="GALV",H1499="UN"),AND(F1499="GALV",H1499=""))),"GRR",IF(AND(B1499='Dropdown Answer Key'!$B$13,F1499="Unknown"),"Unknown SL",IF(AND(B1499='Dropdown Answer Key'!$B$14,OR(E1499="Lead",E1499="U, May have L",E1499="COM",E1499="")),"Lead",IF(AND(B1499='Dropdown Answer Key'!$B$14,OR(F1499="Lead",F1499="U, May have L",F1499="COM",F1499="")),"Lead",IF(AND(B1499='Dropdown Answer Key'!$B$14,OR(AND(E1499="GALV",H1499="Y"),AND(E1499="GALV",H1499="UN"),AND(E1499="GALV",H1499=""),AND(F1499="GALV",H1499="Y"),AND(F1499="GALV",H1499="UN"),AND(F1499="GALV",H1499=""),AND(F1499="GALV",I1499="Y"),AND(F1499="GALV",I1499="UN"),AND(F1499="GALV",I1499=""))),"GRR",IF(AND(B1499='Dropdown Answer Key'!$B$14,OR(E1499="Unknown",F1499="Unknown")),"Unknown SL","Non Lead")))))))))))</f>
        <v>ERROR</v>
      </c>
      <c r="T1499" s="122" t="str">
        <f>IF(OR(M1499="",Q1499="",S1499="ERROR"),"BLANK",IF((AND(M1499='Dropdown Answer Key'!$B$25,OR('Service Line Inventory'!S1499="Lead",S1499="Unknown SL"))),"Tier 1",IF(AND('Service Line Inventory'!M1499='Dropdown Answer Key'!$B$26,OR('Service Line Inventory'!S1499="Lead",S1499="Unknown SL")),"Tier 2",IF(AND('Service Line Inventory'!M1499='Dropdown Answer Key'!$B$27,OR('Service Line Inventory'!S1499="Lead",S1499="Unknown SL")),"Tier 2",IF('Service Line Inventory'!S1499="GRR","Tier 3",IF((AND('Service Line Inventory'!M1499='Dropdown Answer Key'!$B$25,'Service Line Inventory'!Q1499='Dropdown Answer Key'!$M$25,O1499='Dropdown Answer Key'!$G$27,'Service Line Inventory'!P1499='Dropdown Answer Key'!$J$27,S1499="Non Lead")),"Tier 4",IF((AND('Service Line Inventory'!M1499='Dropdown Answer Key'!$B$25,'Service Line Inventory'!Q1499='Dropdown Answer Key'!$M$25,O1499='Dropdown Answer Key'!$G$27,S1499="Non Lead")),"Tier 4",IF((AND('Service Line Inventory'!M1499='Dropdown Answer Key'!$B$25,'Service Line Inventory'!Q1499='Dropdown Answer Key'!$M$25,'Service Line Inventory'!P1499='Dropdown Answer Key'!$J$27,S1499="Non Lead")),"Tier 4","Tier 5"))))))))</f>
        <v>BLANK</v>
      </c>
      <c r="U1499" s="123" t="str">
        <f t="shared" si="93"/>
        <v>ERROR</v>
      </c>
      <c r="V1499" s="122" t="str">
        <f t="shared" si="94"/>
        <v>ERROR</v>
      </c>
      <c r="W1499" s="122" t="str">
        <f t="shared" si="95"/>
        <v>NO</v>
      </c>
      <c r="X1499" s="116"/>
      <c r="Y1499" s="105"/>
      <c r="Z1499" s="85"/>
    </row>
    <row r="1500" spans="1:26">
      <c r="A1500" s="80"/>
      <c r="B1500" s="80"/>
      <c r="C1500" s="111"/>
      <c r="D1500" s="81"/>
      <c r="E1500" s="111"/>
      <c r="F1500" s="111"/>
      <c r="G1500" s="113"/>
      <c r="H1500" s="101"/>
      <c r="I1500" s="81"/>
      <c r="J1500" s="82"/>
      <c r="K1500" s="81"/>
      <c r="L1500" s="101" t="str">
        <f t="shared" si="92"/>
        <v>ERROR</v>
      </c>
      <c r="M1500" s="117"/>
      <c r="N1500" s="81"/>
      <c r="O1500" s="81"/>
      <c r="P1500" s="81"/>
      <c r="Q1500" s="80"/>
      <c r="R1500" s="81"/>
      <c r="S1500" s="106" t="str">
        <f>IF(OR(B1500="",$C$3="",$G$3=""),"ERROR",IF(AND(B1500='Dropdown Answer Key'!$B$12,OR(E1500="Lead",E1500="U, May have L",E1500="COM",E1500="")),"Lead",IF(AND(B1500='Dropdown Answer Key'!$B$12,OR(AND(E1500="GALV",H1500="Y"),AND(E1500="GALV",H1500="UN"),AND(E1500="GALV",H1500=""))),"GRR",IF(AND(B1500='Dropdown Answer Key'!$B$12,E1500="Unknown"),"Unknown SL",IF(AND(B1500='Dropdown Answer Key'!$B$13,OR(F1500="Lead",F1500="U, May have L",F1500="COM",F1500="")),"Lead",IF(AND(B1500='Dropdown Answer Key'!$B$13,OR(AND(F1500="GALV",H1500="Y"),AND(F1500="GALV",H1500="UN"),AND(F1500="GALV",H1500=""))),"GRR",IF(AND(B1500='Dropdown Answer Key'!$B$13,F1500="Unknown"),"Unknown SL",IF(AND(B1500='Dropdown Answer Key'!$B$14,OR(E1500="Lead",E1500="U, May have L",E1500="COM",E1500="")),"Lead",IF(AND(B1500='Dropdown Answer Key'!$B$14,OR(F1500="Lead",F1500="U, May have L",F1500="COM",F1500="")),"Lead",IF(AND(B1500='Dropdown Answer Key'!$B$14,OR(AND(E1500="GALV",H1500="Y"),AND(E1500="GALV",H1500="UN"),AND(E1500="GALV",H1500=""),AND(F1500="GALV",H1500="Y"),AND(F1500="GALV",H1500="UN"),AND(F1500="GALV",H1500=""),AND(F1500="GALV",I1500="Y"),AND(F1500="GALV",I1500="UN"),AND(F1500="GALV",I1500=""))),"GRR",IF(AND(B1500='Dropdown Answer Key'!$B$14,OR(E1500="Unknown",F1500="Unknown")),"Unknown SL","Non Lead")))))))))))</f>
        <v>ERROR</v>
      </c>
      <c r="T1500" s="83" t="str">
        <f>IF(OR(M1500="",Q1500="",S1500="ERROR"),"BLANK",IF((AND(M1500='Dropdown Answer Key'!$B$25,OR('Service Line Inventory'!S1500="Lead",S1500="Unknown SL"))),"Tier 1",IF(AND('Service Line Inventory'!M1500='Dropdown Answer Key'!$B$26,OR('Service Line Inventory'!S1500="Lead",S1500="Unknown SL")),"Tier 2",IF(AND('Service Line Inventory'!M1500='Dropdown Answer Key'!$B$27,OR('Service Line Inventory'!S1500="Lead",S1500="Unknown SL")),"Tier 2",IF('Service Line Inventory'!S1500="GRR","Tier 3",IF((AND('Service Line Inventory'!M1500='Dropdown Answer Key'!$B$25,'Service Line Inventory'!Q1500='Dropdown Answer Key'!$M$25,O1500='Dropdown Answer Key'!$G$27,'Service Line Inventory'!P1500='Dropdown Answer Key'!$J$27,S1500="Non Lead")),"Tier 4",IF((AND('Service Line Inventory'!M1500='Dropdown Answer Key'!$B$25,'Service Line Inventory'!Q1500='Dropdown Answer Key'!$M$25,O1500='Dropdown Answer Key'!$G$27,S1500="Non Lead")),"Tier 4",IF((AND('Service Line Inventory'!M1500='Dropdown Answer Key'!$B$25,'Service Line Inventory'!Q1500='Dropdown Answer Key'!$M$25,'Service Line Inventory'!P1500='Dropdown Answer Key'!$J$27,S1500="Non Lead")),"Tier 4","Tier 5"))))))))</f>
        <v>BLANK</v>
      </c>
      <c r="U1500" s="109" t="str">
        <f t="shared" si="93"/>
        <v>ERROR</v>
      </c>
      <c r="V1500" s="83" t="str">
        <f t="shared" si="94"/>
        <v>ERROR</v>
      </c>
      <c r="W1500" s="83" t="str">
        <f t="shared" si="95"/>
        <v>NO</v>
      </c>
      <c r="X1500" s="115"/>
      <c r="Y1500" s="84"/>
      <c r="Z1500" s="85"/>
    </row>
    <row r="1501" spans="1:26">
      <c r="A1501" s="89"/>
      <c r="B1501" s="90"/>
      <c r="C1501" s="112"/>
      <c r="D1501" s="90"/>
      <c r="E1501" s="112"/>
      <c r="F1501" s="112"/>
      <c r="G1501" s="114"/>
      <c r="H1501" s="102"/>
      <c r="I1501" s="90"/>
      <c r="J1501" s="91"/>
      <c r="K1501" s="90"/>
      <c r="L1501" s="102" t="str">
        <f t="shared" si="92"/>
        <v>ERROR</v>
      </c>
      <c r="M1501" s="118"/>
      <c r="N1501" s="90"/>
      <c r="O1501" s="90"/>
      <c r="P1501" s="90"/>
      <c r="Q1501" s="89"/>
      <c r="R1501" s="90"/>
      <c r="S1501" s="121" t="str">
        <f>IF(OR(B1501="",$C$3="",$G$3=""),"ERROR",IF(AND(B1501='Dropdown Answer Key'!$B$12,OR(E1501="Lead",E1501="U, May have L",E1501="COM",E1501="")),"Lead",IF(AND(B1501='Dropdown Answer Key'!$B$12,OR(AND(E1501="GALV",H1501="Y"),AND(E1501="GALV",H1501="UN"),AND(E1501="GALV",H1501=""))),"GRR",IF(AND(B1501='Dropdown Answer Key'!$B$12,E1501="Unknown"),"Unknown SL",IF(AND(B1501='Dropdown Answer Key'!$B$13,OR(F1501="Lead",F1501="U, May have L",F1501="COM",F1501="")),"Lead",IF(AND(B1501='Dropdown Answer Key'!$B$13,OR(AND(F1501="GALV",H1501="Y"),AND(F1501="GALV",H1501="UN"),AND(F1501="GALV",H1501=""))),"GRR",IF(AND(B1501='Dropdown Answer Key'!$B$13,F1501="Unknown"),"Unknown SL",IF(AND(B1501='Dropdown Answer Key'!$B$14,OR(E1501="Lead",E1501="U, May have L",E1501="COM",E1501="")),"Lead",IF(AND(B1501='Dropdown Answer Key'!$B$14,OR(F1501="Lead",F1501="U, May have L",F1501="COM",F1501="")),"Lead",IF(AND(B1501='Dropdown Answer Key'!$B$14,OR(AND(E1501="GALV",H1501="Y"),AND(E1501="GALV",H1501="UN"),AND(E1501="GALV",H1501=""),AND(F1501="GALV",H1501="Y"),AND(F1501="GALV",H1501="UN"),AND(F1501="GALV",H1501=""),AND(F1501="GALV",I1501="Y"),AND(F1501="GALV",I1501="UN"),AND(F1501="GALV",I1501=""))),"GRR",IF(AND(B1501='Dropdown Answer Key'!$B$14,OR(E1501="Unknown",F1501="Unknown")),"Unknown SL","Non Lead")))))))))))</f>
        <v>ERROR</v>
      </c>
      <c r="T1501" s="122" t="str">
        <f>IF(OR(M1501="",Q1501="",S1501="ERROR"),"BLANK",IF((AND(M1501='Dropdown Answer Key'!$B$25,OR('Service Line Inventory'!S1501="Lead",S1501="Unknown SL"))),"Tier 1",IF(AND('Service Line Inventory'!M1501='Dropdown Answer Key'!$B$26,OR('Service Line Inventory'!S1501="Lead",S1501="Unknown SL")),"Tier 2",IF(AND('Service Line Inventory'!M1501='Dropdown Answer Key'!$B$27,OR('Service Line Inventory'!S1501="Lead",S1501="Unknown SL")),"Tier 2",IF('Service Line Inventory'!S1501="GRR","Tier 3",IF((AND('Service Line Inventory'!M1501='Dropdown Answer Key'!$B$25,'Service Line Inventory'!Q1501='Dropdown Answer Key'!$M$25,O1501='Dropdown Answer Key'!$G$27,'Service Line Inventory'!P1501='Dropdown Answer Key'!$J$27,S1501="Non Lead")),"Tier 4",IF((AND('Service Line Inventory'!M1501='Dropdown Answer Key'!$B$25,'Service Line Inventory'!Q1501='Dropdown Answer Key'!$M$25,O1501='Dropdown Answer Key'!$G$27,S1501="Non Lead")),"Tier 4",IF((AND('Service Line Inventory'!M1501='Dropdown Answer Key'!$B$25,'Service Line Inventory'!Q1501='Dropdown Answer Key'!$M$25,'Service Line Inventory'!P1501='Dropdown Answer Key'!$J$27,S1501="Non Lead")),"Tier 4","Tier 5"))))))))</f>
        <v>BLANK</v>
      </c>
      <c r="U1501" s="123" t="str">
        <f t="shared" si="93"/>
        <v>ERROR</v>
      </c>
      <c r="V1501" s="122" t="str">
        <f t="shared" si="94"/>
        <v>ERROR</v>
      </c>
      <c r="W1501" s="122" t="str">
        <f t="shared" si="95"/>
        <v>NO</v>
      </c>
      <c r="X1501" s="116"/>
      <c r="Y1501" s="105"/>
    </row>
    <row r="1502" spans="1:26">
      <c r="A1502" s="80"/>
      <c r="B1502" s="80"/>
      <c r="C1502" s="111"/>
      <c r="D1502" s="81"/>
      <c r="E1502" s="111"/>
      <c r="F1502" s="111"/>
      <c r="G1502" s="113"/>
      <c r="H1502" s="101"/>
      <c r="I1502" s="81"/>
      <c r="J1502" s="82"/>
      <c r="K1502" s="81"/>
      <c r="L1502" s="101" t="str">
        <f t="shared" si="92"/>
        <v>ERROR</v>
      </c>
      <c r="M1502" s="117"/>
      <c r="N1502" s="81"/>
      <c r="O1502" s="81"/>
      <c r="P1502" s="81"/>
      <c r="Q1502" s="80"/>
      <c r="R1502" s="81"/>
      <c r="S1502" s="106" t="str">
        <f>IF(OR(B1502="",$C$3="",$G$3=""),"ERROR",IF(AND(B1502='Dropdown Answer Key'!$B$12,OR(E1502="Lead",E1502="U, May have L",E1502="COM",E1502="")),"Lead",IF(AND(B1502='Dropdown Answer Key'!$B$12,OR(AND(E1502="GALV",H1502="Y"),AND(E1502="GALV",H1502="UN"),AND(E1502="GALV",H1502=""))),"GRR",IF(AND(B1502='Dropdown Answer Key'!$B$12,E1502="Unknown"),"Unknown SL",IF(AND(B1502='Dropdown Answer Key'!$B$13,OR(F1502="Lead",F1502="U, May have L",F1502="COM",F1502="")),"Lead",IF(AND(B1502='Dropdown Answer Key'!$B$13,OR(AND(F1502="GALV",H1502="Y"),AND(F1502="GALV",H1502="UN"),AND(F1502="GALV",H1502=""))),"GRR",IF(AND(B1502='Dropdown Answer Key'!$B$13,F1502="Unknown"),"Unknown SL",IF(AND(B1502='Dropdown Answer Key'!$B$14,OR(E1502="Lead",E1502="U, May have L",E1502="COM",E1502="")),"Lead",IF(AND(B1502='Dropdown Answer Key'!$B$14,OR(F1502="Lead",F1502="U, May have L",F1502="COM",F1502="")),"Lead",IF(AND(B1502='Dropdown Answer Key'!$B$14,OR(AND(E1502="GALV",H1502="Y"),AND(E1502="GALV",H1502="UN"),AND(E1502="GALV",H1502=""),AND(F1502="GALV",H1502="Y"),AND(F1502="GALV",H1502="UN"),AND(F1502="GALV",H1502=""),AND(F1502="GALV",I1502="Y"),AND(F1502="GALV",I1502="UN"),AND(F1502="GALV",I1502=""))),"GRR",IF(AND(B1502='Dropdown Answer Key'!$B$14,OR(E1502="Unknown",F1502="Unknown")),"Unknown SL","Non Lead")))))))))))</f>
        <v>ERROR</v>
      </c>
      <c r="T1502" s="83" t="str">
        <f>IF(OR(M1502="",Q1502="",S1502="ERROR"),"BLANK",IF((AND(M1502='Dropdown Answer Key'!$B$25,OR('Service Line Inventory'!S1502="Lead",S1502="Unknown SL"))),"Tier 1",IF(AND('Service Line Inventory'!M1502='Dropdown Answer Key'!$B$26,OR('Service Line Inventory'!S1502="Lead",S1502="Unknown SL")),"Tier 2",IF(AND('Service Line Inventory'!M1502='Dropdown Answer Key'!$B$27,OR('Service Line Inventory'!S1502="Lead",S1502="Unknown SL")),"Tier 2",IF('Service Line Inventory'!S1502="GRR","Tier 3",IF((AND('Service Line Inventory'!M1502='Dropdown Answer Key'!$B$25,'Service Line Inventory'!Q1502='Dropdown Answer Key'!$M$25,O1502='Dropdown Answer Key'!$G$27,'Service Line Inventory'!P1502='Dropdown Answer Key'!$J$27,S1502="Non Lead")),"Tier 4",IF((AND('Service Line Inventory'!M1502='Dropdown Answer Key'!$B$25,'Service Line Inventory'!Q1502='Dropdown Answer Key'!$M$25,O1502='Dropdown Answer Key'!$G$27,S1502="Non Lead")),"Tier 4",IF((AND('Service Line Inventory'!M1502='Dropdown Answer Key'!$B$25,'Service Line Inventory'!Q1502='Dropdown Answer Key'!$M$25,'Service Line Inventory'!P1502='Dropdown Answer Key'!$J$27,S1502="Non Lead")),"Tier 4","Tier 5"))))))))</f>
        <v>BLANK</v>
      </c>
      <c r="U1502" s="109" t="str">
        <f t="shared" si="93"/>
        <v>ERROR</v>
      </c>
      <c r="V1502" s="83" t="str">
        <f t="shared" si="94"/>
        <v>ERROR</v>
      </c>
      <c r="W1502" s="83" t="str">
        <f t="shared" si="95"/>
        <v>NO</v>
      </c>
      <c r="X1502" s="115"/>
      <c r="Y1502" s="84"/>
    </row>
    <row r="1503" spans="1:26">
      <c r="A1503" s="89"/>
      <c r="B1503" s="90"/>
      <c r="C1503" s="112"/>
      <c r="D1503" s="90"/>
      <c r="E1503" s="112"/>
      <c r="F1503" s="112"/>
      <c r="G1503" s="114"/>
      <c r="H1503" s="102"/>
      <c r="I1503" s="90"/>
      <c r="J1503" s="91"/>
      <c r="K1503" s="90"/>
      <c r="L1503" s="102" t="str">
        <f t="shared" si="92"/>
        <v>ERROR</v>
      </c>
      <c r="M1503" s="118"/>
      <c r="N1503" s="90"/>
      <c r="O1503" s="90"/>
      <c r="P1503" s="90"/>
      <c r="Q1503" s="89"/>
      <c r="R1503" s="90"/>
      <c r="S1503" s="121" t="str">
        <f>IF(OR(B1503="",$C$3="",$G$3=""),"ERROR",IF(AND(B1503='Dropdown Answer Key'!$B$12,OR(E1503="Lead",E1503="U, May have L",E1503="COM",E1503="")),"Lead",IF(AND(B1503='Dropdown Answer Key'!$B$12,OR(AND(E1503="GALV",H1503="Y"),AND(E1503="GALV",H1503="UN"),AND(E1503="GALV",H1503=""))),"GRR",IF(AND(B1503='Dropdown Answer Key'!$B$12,E1503="Unknown"),"Unknown SL",IF(AND(B1503='Dropdown Answer Key'!$B$13,OR(F1503="Lead",F1503="U, May have L",F1503="COM",F1503="")),"Lead",IF(AND(B1503='Dropdown Answer Key'!$B$13,OR(AND(F1503="GALV",H1503="Y"),AND(F1503="GALV",H1503="UN"),AND(F1503="GALV",H1503=""))),"GRR",IF(AND(B1503='Dropdown Answer Key'!$B$13,F1503="Unknown"),"Unknown SL",IF(AND(B1503='Dropdown Answer Key'!$B$14,OR(E1503="Lead",E1503="U, May have L",E1503="COM",E1503="")),"Lead",IF(AND(B1503='Dropdown Answer Key'!$B$14,OR(F1503="Lead",F1503="U, May have L",F1503="COM",F1503="")),"Lead",IF(AND(B1503='Dropdown Answer Key'!$B$14,OR(AND(E1503="GALV",H1503="Y"),AND(E1503="GALV",H1503="UN"),AND(E1503="GALV",H1503=""),AND(F1503="GALV",H1503="Y"),AND(F1503="GALV",H1503="UN"),AND(F1503="GALV",H1503=""),AND(F1503="GALV",I1503="Y"),AND(F1503="GALV",I1503="UN"),AND(F1503="GALV",I1503=""))),"GRR",IF(AND(B1503='Dropdown Answer Key'!$B$14,OR(E1503="Unknown",F1503="Unknown")),"Unknown SL","Non Lead")))))))))))</f>
        <v>ERROR</v>
      </c>
      <c r="T1503" s="122" t="str">
        <f>IF(OR(M1503="",Q1503="",S1503="ERROR"),"BLANK",IF((AND(M1503='Dropdown Answer Key'!$B$25,OR('Service Line Inventory'!S1503="Lead",S1503="Unknown SL"))),"Tier 1",IF(AND('Service Line Inventory'!M1503='Dropdown Answer Key'!$B$26,OR('Service Line Inventory'!S1503="Lead",S1503="Unknown SL")),"Tier 2",IF(AND('Service Line Inventory'!M1503='Dropdown Answer Key'!$B$27,OR('Service Line Inventory'!S1503="Lead",S1503="Unknown SL")),"Tier 2",IF('Service Line Inventory'!S1503="GRR","Tier 3",IF((AND('Service Line Inventory'!M1503='Dropdown Answer Key'!$B$25,'Service Line Inventory'!Q1503='Dropdown Answer Key'!$M$25,O1503='Dropdown Answer Key'!$G$27,'Service Line Inventory'!P1503='Dropdown Answer Key'!$J$27,S1503="Non Lead")),"Tier 4",IF((AND('Service Line Inventory'!M1503='Dropdown Answer Key'!$B$25,'Service Line Inventory'!Q1503='Dropdown Answer Key'!$M$25,O1503='Dropdown Answer Key'!$G$27,S1503="Non Lead")),"Tier 4",IF((AND('Service Line Inventory'!M1503='Dropdown Answer Key'!$B$25,'Service Line Inventory'!Q1503='Dropdown Answer Key'!$M$25,'Service Line Inventory'!P1503='Dropdown Answer Key'!$J$27,S1503="Non Lead")),"Tier 4","Tier 5"))))))))</f>
        <v>BLANK</v>
      </c>
      <c r="U1503" s="123" t="str">
        <f t="shared" si="93"/>
        <v>ERROR</v>
      </c>
      <c r="V1503" s="122" t="str">
        <f t="shared" si="94"/>
        <v>ERROR</v>
      </c>
      <c r="W1503" s="122" t="str">
        <f t="shared" si="95"/>
        <v>NO</v>
      </c>
      <c r="X1503" s="116"/>
      <c r="Y1503" s="105"/>
    </row>
    <row r="1504" spans="1:26">
      <c r="A1504" s="80"/>
      <c r="B1504" s="80"/>
      <c r="C1504" s="111"/>
      <c r="D1504" s="81"/>
      <c r="E1504" s="111"/>
      <c r="F1504" s="111"/>
      <c r="G1504" s="113"/>
      <c r="H1504" s="101"/>
      <c r="I1504" s="81"/>
      <c r="J1504" s="82"/>
      <c r="K1504" s="81"/>
      <c r="L1504" s="101" t="str">
        <f t="shared" si="92"/>
        <v>ERROR</v>
      </c>
      <c r="M1504" s="117"/>
      <c r="N1504" s="81"/>
      <c r="O1504" s="81"/>
      <c r="P1504" s="81"/>
      <c r="Q1504" s="80"/>
      <c r="R1504" s="81"/>
      <c r="S1504" s="106" t="str">
        <f>IF(OR(B1504="",$C$3="",$G$3=""),"ERROR",IF(AND(B1504='Dropdown Answer Key'!$B$12,OR(E1504="Lead",E1504="U, May have L",E1504="COM",E1504="")),"Lead",IF(AND(B1504='Dropdown Answer Key'!$B$12,OR(AND(E1504="GALV",H1504="Y"),AND(E1504="GALV",H1504="UN"),AND(E1504="GALV",H1504=""))),"GRR",IF(AND(B1504='Dropdown Answer Key'!$B$12,E1504="Unknown"),"Unknown SL",IF(AND(B1504='Dropdown Answer Key'!$B$13,OR(F1504="Lead",F1504="U, May have L",F1504="COM",F1504="")),"Lead",IF(AND(B1504='Dropdown Answer Key'!$B$13,OR(AND(F1504="GALV",H1504="Y"),AND(F1504="GALV",H1504="UN"),AND(F1504="GALV",H1504=""))),"GRR",IF(AND(B1504='Dropdown Answer Key'!$B$13,F1504="Unknown"),"Unknown SL",IF(AND(B1504='Dropdown Answer Key'!$B$14,OR(E1504="Lead",E1504="U, May have L",E1504="COM",E1504="")),"Lead",IF(AND(B1504='Dropdown Answer Key'!$B$14,OR(F1504="Lead",F1504="U, May have L",F1504="COM",F1504="")),"Lead",IF(AND(B1504='Dropdown Answer Key'!$B$14,OR(AND(E1504="GALV",H1504="Y"),AND(E1504="GALV",H1504="UN"),AND(E1504="GALV",H1504=""),AND(F1504="GALV",H1504="Y"),AND(F1504="GALV",H1504="UN"),AND(F1504="GALV",H1504=""),AND(F1504="GALV",I1504="Y"),AND(F1504="GALV",I1504="UN"),AND(F1504="GALV",I1504=""))),"GRR",IF(AND(B1504='Dropdown Answer Key'!$B$14,OR(E1504="Unknown",F1504="Unknown")),"Unknown SL","Non Lead")))))))))))</f>
        <v>ERROR</v>
      </c>
      <c r="T1504" s="83" t="str">
        <f>IF(OR(M1504="",Q1504="",S1504="ERROR"),"BLANK",IF((AND(M1504='Dropdown Answer Key'!$B$25,OR('Service Line Inventory'!S1504="Lead",S1504="Unknown SL"))),"Tier 1",IF(AND('Service Line Inventory'!M1504='Dropdown Answer Key'!$B$26,OR('Service Line Inventory'!S1504="Lead",S1504="Unknown SL")),"Tier 2",IF(AND('Service Line Inventory'!M1504='Dropdown Answer Key'!$B$27,OR('Service Line Inventory'!S1504="Lead",S1504="Unknown SL")),"Tier 2",IF('Service Line Inventory'!S1504="GRR","Tier 3",IF((AND('Service Line Inventory'!M1504='Dropdown Answer Key'!$B$25,'Service Line Inventory'!Q1504='Dropdown Answer Key'!$M$25,O1504='Dropdown Answer Key'!$G$27,'Service Line Inventory'!P1504='Dropdown Answer Key'!$J$27,S1504="Non Lead")),"Tier 4",IF((AND('Service Line Inventory'!M1504='Dropdown Answer Key'!$B$25,'Service Line Inventory'!Q1504='Dropdown Answer Key'!$M$25,O1504='Dropdown Answer Key'!$G$27,S1504="Non Lead")),"Tier 4",IF((AND('Service Line Inventory'!M1504='Dropdown Answer Key'!$B$25,'Service Line Inventory'!Q1504='Dropdown Answer Key'!$M$25,'Service Line Inventory'!P1504='Dropdown Answer Key'!$J$27,S1504="Non Lead")),"Tier 4","Tier 5"))))))))</f>
        <v>BLANK</v>
      </c>
      <c r="U1504" s="109" t="str">
        <f t="shared" si="93"/>
        <v>ERROR</v>
      </c>
      <c r="V1504" s="83" t="str">
        <f t="shared" si="94"/>
        <v>ERROR</v>
      </c>
      <c r="W1504" s="83" t="str">
        <f t="shared" si="95"/>
        <v>NO</v>
      </c>
      <c r="X1504" s="115"/>
      <c r="Y1504" s="84"/>
    </row>
    <row r="1505" spans="1:25">
      <c r="A1505" s="89"/>
      <c r="B1505" s="90"/>
      <c r="C1505" s="112"/>
      <c r="D1505" s="90"/>
      <c r="E1505" s="112"/>
      <c r="F1505" s="112"/>
      <c r="G1505" s="114"/>
      <c r="H1505" s="102"/>
      <c r="I1505" s="90"/>
      <c r="J1505" s="91"/>
      <c r="K1505" s="90"/>
      <c r="L1505" s="102" t="str">
        <f t="shared" si="92"/>
        <v>ERROR</v>
      </c>
      <c r="M1505" s="118"/>
      <c r="N1505" s="90"/>
      <c r="O1505" s="90"/>
      <c r="P1505" s="90"/>
      <c r="Q1505" s="89"/>
      <c r="R1505" s="90"/>
      <c r="S1505" s="121" t="str">
        <f>IF(OR(B1505="",$C$3="",$G$3=""),"ERROR",IF(AND(B1505='Dropdown Answer Key'!$B$12,OR(E1505="Lead",E1505="U, May have L",E1505="COM",E1505="")),"Lead",IF(AND(B1505='Dropdown Answer Key'!$B$12,OR(AND(E1505="GALV",H1505="Y"),AND(E1505="GALV",H1505="UN"),AND(E1505="GALV",H1505=""))),"GRR",IF(AND(B1505='Dropdown Answer Key'!$B$12,E1505="Unknown"),"Unknown SL",IF(AND(B1505='Dropdown Answer Key'!$B$13,OR(F1505="Lead",F1505="U, May have L",F1505="COM",F1505="")),"Lead",IF(AND(B1505='Dropdown Answer Key'!$B$13,OR(AND(F1505="GALV",H1505="Y"),AND(F1505="GALV",H1505="UN"),AND(F1505="GALV",H1505=""))),"GRR",IF(AND(B1505='Dropdown Answer Key'!$B$13,F1505="Unknown"),"Unknown SL",IF(AND(B1505='Dropdown Answer Key'!$B$14,OR(E1505="Lead",E1505="U, May have L",E1505="COM",E1505="")),"Lead",IF(AND(B1505='Dropdown Answer Key'!$B$14,OR(F1505="Lead",F1505="U, May have L",F1505="COM",F1505="")),"Lead",IF(AND(B1505='Dropdown Answer Key'!$B$14,OR(AND(E1505="GALV",H1505="Y"),AND(E1505="GALV",H1505="UN"),AND(E1505="GALV",H1505=""),AND(F1505="GALV",H1505="Y"),AND(F1505="GALV",H1505="UN"),AND(F1505="GALV",H1505=""),AND(F1505="GALV",I1505="Y"),AND(F1505="GALV",I1505="UN"),AND(F1505="GALV",I1505=""))),"GRR",IF(AND(B1505='Dropdown Answer Key'!$B$14,OR(E1505="Unknown",F1505="Unknown")),"Unknown SL","Non Lead")))))))))))</f>
        <v>ERROR</v>
      </c>
      <c r="T1505" s="122" t="str">
        <f>IF(OR(M1505="",Q1505="",S1505="ERROR"),"BLANK",IF((AND(M1505='Dropdown Answer Key'!$B$25,OR('Service Line Inventory'!S1505="Lead",S1505="Unknown SL"))),"Tier 1",IF(AND('Service Line Inventory'!M1505='Dropdown Answer Key'!$B$26,OR('Service Line Inventory'!S1505="Lead",S1505="Unknown SL")),"Tier 2",IF(AND('Service Line Inventory'!M1505='Dropdown Answer Key'!$B$27,OR('Service Line Inventory'!S1505="Lead",S1505="Unknown SL")),"Tier 2",IF('Service Line Inventory'!S1505="GRR","Tier 3",IF((AND('Service Line Inventory'!M1505='Dropdown Answer Key'!$B$25,'Service Line Inventory'!Q1505='Dropdown Answer Key'!$M$25,O1505='Dropdown Answer Key'!$G$27,'Service Line Inventory'!P1505='Dropdown Answer Key'!$J$27,S1505="Non Lead")),"Tier 4",IF((AND('Service Line Inventory'!M1505='Dropdown Answer Key'!$B$25,'Service Line Inventory'!Q1505='Dropdown Answer Key'!$M$25,O1505='Dropdown Answer Key'!$G$27,S1505="Non Lead")),"Tier 4",IF((AND('Service Line Inventory'!M1505='Dropdown Answer Key'!$B$25,'Service Line Inventory'!Q1505='Dropdown Answer Key'!$M$25,'Service Line Inventory'!P1505='Dropdown Answer Key'!$J$27,S1505="Non Lead")),"Tier 4","Tier 5"))))))))</f>
        <v>BLANK</v>
      </c>
      <c r="U1505" s="123" t="str">
        <f t="shared" si="93"/>
        <v>ERROR</v>
      </c>
      <c r="V1505" s="122" t="str">
        <f t="shared" si="94"/>
        <v>ERROR</v>
      </c>
      <c r="W1505" s="122" t="str">
        <f t="shared" si="95"/>
        <v>NO</v>
      </c>
      <c r="X1505" s="116"/>
      <c r="Y1505" s="105"/>
    </row>
    <row r="1506" spans="1:25">
      <c r="A1506" s="80"/>
      <c r="B1506" s="80"/>
      <c r="C1506" s="111"/>
      <c r="D1506" s="81"/>
      <c r="E1506" s="111"/>
      <c r="F1506" s="111"/>
      <c r="G1506" s="113"/>
      <c r="H1506" s="101"/>
      <c r="I1506" s="81"/>
      <c r="J1506" s="82"/>
      <c r="K1506" s="81"/>
      <c r="L1506" s="101" t="str">
        <f t="shared" si="92"/>
        <v>ERROR</v>
      </c>
      <c r="M1506" s="117"/>
      <c r="N1506" s="81"/>
      <c r="O1506" s="81"/>
      <c r="P1506" s="81"/>
      <c r="Q1506" s="80"/>
      <c r="R1506" s="81"/>
      <c r="S1506" s="106" t="str">
        <f>IF(OR(B1506="",$C$3="",$G$3=""),"ERROR",IF(AND(B1506='Dropdown Answer Key'!$B$12,OR(E1506="Lead",E1506="U, May have L",E1506="COM",E1506="")),"Lead",IF(AND(B1506='Dropdown Answer Key'!$B$12,OR(AND(E1506="GALV",H1506="Y"),AND(E1506="GALV",H1506="UN"),AND(E1506="GALV",H1506=""))),"GRR",IF(AND(B1506='Dropdown Answer Key'!$B$12,E1506="Unknown"),"Unknown SL",IF(AND(B1506='Dropdown Answer Key'!$B$13,OR(F1506="Lead",F1506="U, May have L",F1506="COM",F1506="")),"Lead",IF(AND(B1506='Dropdown Answer Key'!$B$13,OR(AND(F1506="GALV",H1506="Y"),AND(F1506="GALV",H1506="UN"),AND(F1506="GALV",H1506=""))),"GRR",IF(AND(B1506='Dropdown Answer Key'!$B$13,F1506="Unknown"),"Unknown SL",IF(AND(B1506='Dropdown Answer Key'!$B$14,OR(E1506="Lead",E1506="U, May have L",E1506="COM",E1506="")),"Lead",IF(AND(B1506='Dropdown Answer Key'!$B$14,OR(F1506="Lead",F1506="U, May have L",F1506="COM",F1506="")),"Lead",IF(AND(B1506='Dropdown Answer Key'!$B$14,OR(AND(E1506="GALV",H1506="Y"),AND(E1506="GALV",H1506="UN"),AND(E1506="GALV",H1506=""),AND(F1506="GALV",H1506="Y"),AND(F1506="GALV",H1506="UN"),AND(F1506="GALV",H1506=""),AND(F1506="GALV",I1506="Y"),AND(F1506="GALV",I1506="UN"),AND(F1506="GALV",I1506=""))),"GRR",IF(AND(B1506='Dropdown Answer Key'!$B$14,OR(E1506="Unknown",F1506="Unknown")),"Unknown SL","Non Lead")))))))))))</f>
        <v>ERROR</v>
      </c>
      <c r="T1506" s="83" t="str">
        <f>IF(OR(M1506="",Q1506="",S1506="ERROR"),"BLANK",IF((AND(M1506='Dropdown Answer Key'!$B$25,OR('Service Line Inventory'!S1506="Lead",S1506="Unknown SL"))),"Tier 1",IF(AND('Service Line Inventory'!M1506='Dropdown Answer Key'!$B$26,OR('Service Line Inventory'!S1506="Lead",S1506="Unknown SL")),"Tier 2",IF(AND('Service Line Inventory'!M1506='Dropdown Answer Key'!$B$27,OR('Service Line Inventory'!S1506="Lead",S1506="Unknown SL")),"Tier 2",IF('Service Line Inventory'!S1506="GRR","Tier 3",IF((AND('Service Line Inventory'!M1506='Dropdown Answer Key'!$B$25,'Service Line Inventory'!Q1506='Dropdown Answer Key'!$M$25,O1506='Dropdown Answer Key'!$G$27,'Service Line Inventory'!P1506='Dropdown Answer Key'!$J$27,S1506="Non Lead")),"Tier 4",IF((AND('Service Line Inventory'!M1506='Dropdown Answer Key'!$B$25,'Service Line Inventory'!Q1506='Dropdown Answer Key'!$M$25,O1506='Dropdown Answer Key'!$G$27,S1506="Non Lead")),"Tier 4",IF((AND('Service Line Inventory'!M1506='Dropdown Answer Key'!$B$25,'Service Line Inventory'!Q1506='Dropdown Answer Key'!$M$25,'Service Line Inventory'!P1506='Dropdown Answer Key'!$J$27,S1506="Non Lead")),"Tier 4","Tier 5"))))))))</f>
        <v>BLANK</v>
      </c>
      <c r="U1506" s="109" t="str">
        <f t="shared" si="93"/>
        <v>ERROR</v>
      </c>
      <c r="V1506" s="83" t="str">
        <f t="shared" si="94"/>
        <v>ERROR</v>
      </c>
      <c r="W1506" s="83" t="str">
        <f t="shared" si="95"/>
        <v>NO</v>
      </c>
      <c r="X1506" s="115"/>
      <c r="Y1506" s="84"/>
    </row>
  </sheetData>
  <mergeCells count="6">
    <mergeCell ref="M4:R4"/>
    <mergeCell ref="S4:W4"/>
    <mergeCell ref="B1:K1"/>
    <mergeCell ref="D2:F2"/>
    <mergeCell ref="J4:K4"/>
    <mergeCell ref="B4:I4"/>
  </mergeCells>
  <dataValidations xWindow="522" yWindow="475" count="29">
    <dataValidation allowBlank="1" showInputMessage="1" prompt="Column for the water system to identify special building use type such as schools, childcare facilities, commerical buildings, or public/government buildings._x000a_" sqref="Y5"/>
    <dataValidation allowBlank="1" showInputMessage="1" showErrorMessage="1" prompt="Enforceable policy of service line ownership responsibility by ordinance or other means. Ownership is all private, shared public and private, or all public." sqref="H3"/>
    <dataValidation allowBlank="1" showInputMessage="1" showErrorMessage="1" promptTitle="RISK MITIGATION" prompt="PWS must provide Resident a POU or Pitcher certified by American National Standards Institute to remove lead from drinking water." sqref="W5"/>
    <dataValidation allowBlank="1" showInputMessage="1" showErrorMessage="1" promptTitle="RES NOTIFICATION-LSL DISTURB" prompt="Water systems that cause disturbance to a lead galvanized requiring replacement, or lead status unknown service line must provide resident information to reduce lead exposure." sqref="V5"/>
    <dataValidation allowBlank="1" showInputMessage="1" showErrorMessage="1" promptTitle="FULL LEAD SL REPLACEMENT?" prompt="Replacement of a lead service line (as well as galvanized service lines Requiring Replacement), that results in the entire length of service line being lead free." sqref="U5"/>
    <dataValidation allowBlank="1" showInputMessage="1" showErrorMessage="1" promptTitle="SAMPLE SITE SELECTION CRITERIA" prompt="This column automatically categorizes each service line into Tiers based on highest risk for lead (Tier 1) to least risk (Tier 5).  Systems are required to sample from the highest risk sites based on a written sampling plan.  _x000a_" sqref="T5"/>
    <dataValidation allowBlank="1" showInputMessage="1" showErrorMessage="1" promptTitle="LSL CATEGORY IN INVENTORY" prompt="The field is auto determined base imput for each service line, considering all portions of the service line where ownership split, must be categorized as either Lead, Galvanized requiring Replacement (GRR), Lead Status Unknown, Non-Lead." sqref="S5"/>
    <dataValidation allowBlank="1" showInputMessage="1" showErrorMessage="1" promptTitle="THIS LOCATION SAMPLE SITE PLAN?" prompt="Will your system use this location as a lead and Copper sample site?Y-yes,N-No, AL-Alternative,UN-Unknown." sqref="R5"/>
    <dataValidation allowBlank="1" showInputMessage="1" showErrorMessage="1" promptTitle="YEAR PLUMBING MATERIAL INSTALLED" prompt="Usually will be the year the structure (residence or building) was built. However, if structure was re-plumbed, please use that date. Year ranges represent the regulation dates on the use of lead in plumbing. " sqref="Q5"/>
    <dataValidation allowBlank="1" showInputMessage="1" showErrorMessage="1" promptTitle="PRIMARY PLUMBING MATERIAL 2" prompt="What is the second most Common piping material in structure? This may be piping like copper pipe with or without lead solder, galvanized or newer structures this may be PEX pipe or PVC. L=Lead, G-Galvanized Iron/Steel,C-Copper,P-Plastic,O-Other,UN-Unknown" sqref="P5"/>
    <dataValidation allowBlank="1" showInputMessage="1" showErrorMessage="1" promptTitle="PRIMARY PLUMBING MATERIAL 1" prompt="What is the most common piping material in structure? This may be original piping like copper pipe with lead-solder, galvanized or new structures this may be PEX pipe or PVC. L=Lead, G-Galvanized, C-Copper,P-Plastic,O-Other, UN-Unknown" sqref="O5"/>
    <dataValidation allowBlank="1" showInputMessage="1" showErrorMessage="1" promptTitle="POE or POU treatment present?" prompt="Is a point of use filter on faucet, RO under sink filter system or whole house water softener present? Examples: water Softener, RO Unit, Carbon Canister on faucet, whole house filtration/treatment. POE=Point of Entry to Residence. POU= point of use." sqref="N5"/>
    <dataValidation allowBlank="1" showInputMessage="1" showErrorMessage="1" promptTitle="BUILDING TYPE" prompt="The LCRR prioritizes community water systems to sample sites to single family and multi family residences with LSL, GRR and other representative sites. Non transient, non-community systems may sample buildings with LSLs, GRR and representative site." sqref="M5"/>
    <dataValidation allowBlank="1" showInputMessage="1" showErrorMessage="1" promptTitle="PRIVATE SIDE SL INSTALL DATE" prompt="This is the date the privately owned service line was installed. Please enter the year of most recent install date if service line has been replaced. Example year:1983. YEAR or UN=Unknown" sqref="K5"/>
    <dataValidation allowBlank="1" showInputMessage="1" showErrorMessage="1" promptTitle="PRIVATE SIDE SL Material" prompt="Material/composition of privatelyservice line. Lead, Galv=Galvanized Iron/Steel, Copper, Plastic,O=Other-Non-Lead, UN= Unknown, Unknown After88=UN,installed after 1988, U, Unknown, not lead, Unknown could contaiin lead, COM=combination could have lead" sqref="F5"/>
    <dataValidation allowBlank="1" showInputMessage="1" showErrorMessage="1" promptTitle="YEAR PWS OWNED SL Install date" prompt="This is the date the publicly owned service line was installed. Please enter the year of most recent install date if service line has been replaced. Example year:1983. YEAR or UN=UNKNOWN" sqref="J5"/>
    <dataValidation allowBlank="1" showInputMessage="1" showErrorMessage="1" promptTitle="PWS-OWNED SERVICE LINE MATERIAL" prompt="The material of existing service line of pws? Lead, Galv=Galvanized Iron/Steel, Copper, Plastic,O=Other-Non-Lead, UN= Unknown, Unknown After88=UN,installed after 1988, U, Unknown, not lead, Unknown could contaiin lead, COM=combination could have lead" sqref="E5"/>
    <dataValidation allowBlank="1" showInputMessage="1" showErrorMessage="1" promptTitle="WAS LEAD EVER UPSTREAM SL" prompt="Was lead piping ever located upstream of this SL(Exclude Connector).This would include lead pipe that was removed during upgrades or main replacements. Y=Yes, N= No, UN= Unknown" sqref="H5"/>
    <dataValidation allowBlank="1" showInputMessage="1" showErrorMessage="1" promptTitle="LEAD CONNECTOR CURRENTLY PRESENT" prompt="Material or Composition of flexible connector between the water main and service line. May be a gooseneck, pigtail or flexible tubing to prevent shearing of connection or to change elevation between main and service. Y=YES, N=No, UN=Unknown" sqref="D5"/>
    <dataValidation allowBlank="1" showInputMessage="1" showErrorMessage="1" promptTitle="SERVICE ADDRESS" prompt="Actual Street location address of service line. NOT the billing address that may be a location other than service location." sqref="C5"/>
    <dataValidation allowBlank="1" showInputMessage="1" showErrorMessage="1" promptTitle="SYSTEM SPECIFIC ID" prompt="This is an Identifier that your system gives to this service or any # can associate with the address. It might be a customer or account number or any other number that can identify the address." sqref="C5"/>
    <dataValidation allowBlank="1" showInputMessage="1" showErrorMessage="1" promptTitle="Date of Current Inventory" prompt="YOU MUST ENTER THIS DATE FIRST. Your File will be rejected if this date is blank._x000a_The date of current Inventory." sqref="F3"/>
    <dataValidation allowBlank="1" showInputMessage="1" showErrorMessage="1" promptTitle="PWS Name" prompt="The name of the water supply." sqref="D3"/>
    <dataValidation allowBlank="1" showInputMessage="1" showErrorMessage="1" promptTitle="PWS ID" prompt="MUST ENTER THIS VALUE FIRST. Your file will be rejecetd if this field is blank._x000a_Uniquely identifies the water supply within a specific state- 9 digit Number Example IA1234567" sqref="B3"/>
    <dataValidation allowBlank="1" showInputMessage="1" showErrorMessage="1" promptTitle="VERIFICATION SOURCE" prompt="What verification source is used to identify the service line material- records, field or Visual inspection, building code, statistical analysis, construction permit ,Pipe diameter, Local Lead Ban date, Lead Ban after 1988 etc." sqref="G5 D5"/>
    <dataValidation allowBlank="1" showInputMessage="1" showErrorMessage="1" promptTitle="Ownership of Service Lines" prompt="Simply who owns the Service line: Public-Water Supply, Private-Customer, OR Public and Private-Both Water Supply and Customer. PLEASE ENTER THIS FIELD FIRST BEFORE ENTERING THE INVENTORY DATA." sqref="B5"/>
    <dataValidation allowBlank="1" showInputMessage="1" showErrorMessage="1" promptTitle="WAS PWS-OWNED SL EVER LEAD" prompt="Was the public water supply owned service line ever lead? Even if the service line may have been replaced, it is important to know if lead was ever present due to effect on down stream private side piping. Y=yes, N=No, UN= Unknown" sqref="K5:L5 I5"/>
    <dataValidation allowBlank="1" showInputMessage="1" showErrorMessage="1" promptTitle="PRIVATE SIDE SL INSTALL DATE" prompt="Each service line, considering all portions of the service line where ownership split, must be categorized as either Lead, Galvanized requiring Replacement (GRR), Lead Status Unknown, Non-Lead. (duplicate of Column S)" sqref="L5"/>
    <dataValidation allowBlank="1" showInputMessage="1" prompt="Column for the water system to put special notes in such as abandoned line, used for fire suppression, or any other information that would assist the water system in remembering important information._x000a_" sqref="X5"/>
  </dataValidations>
  <pageMargins left="0.25" right="0.25" top="0.75" bottom="0.75" header="0.3" footer="0.3"/>
  <pageSetup paperSize="5" scale="93" pageOrder="overThenDown" orientation="landscape" r:id="rId1"/>
  <colBreaks count="2" manualBreakCount="2">
    <brk id="14" max="1048575" man="1"/>
    <brk id="20" max="1048575" man="1"/>
  </colBreaks>
  <extLst xmlns:xr="http://schemas.microsoft.com/office/spreadsheetml/2014/revision">
    <ext xmlns:x14="http://schemas.microsoft.com/office/spreadsheetml/2009/9/main" uri="{CCE6A557-97BC-4b89-ADB6-D9C93CAAB3DF}">
      <x14:dataValidations xmlns:xm="http://schemas.microsoft.com/office/excel/2006/main" xWindow="522" yWindow="475" count="14">
        <x14:dataValidation type="list" allowBlank="1" showInputMessage="1" showErrorMessage="1" xr:uid="{C379E4C1-81CA-4437-897B-3C4DB084722B}">
          <x14:formula1>
            <xm:f>'Dropdown Answer Key'!$B$12:$B$15</xm:f>
          </x14:formula1>
          <xm:sqref>I3 B6:B1506</xm:sqref>
        </x14:dataValidation>
        <x14:dataValidation type="list" allowBlank="1" showInputMessage="1" showErrorMessage="1" xr:uid="{2787A308-8805-48D7-A1B2-AEFAB3D46FCF}">
          <x14:formula1>
            <xm:f>'Dropdown Answer Key'!$B$25:$B$31</xm:f>
          </x14:formula1>
          <xm:sqref>M6:M1506</xm:sqref>
        </x14:dataValidation>
        <x14:dataValidation type="list" allowBlank="1" showInputMessage="1" showErrorMessage="1" xr:uid="{DC168CEF-3250-4883-A9B5-DAE2E248305C}">
          <x14:formula1>
            <xm:f>'Dropdown Answer Key'!$Q$12:$Q$14</xm:f>
          </x14:formula1>
          <xm:sqref>K6:K1506</xm:sqref>
        </x14:dataValidation>
        <x14:dataValidation type="list" allowBlank="1" showInputMessage="1" showErrorMessage="1" xr:uid="{F8BA49D0-A426-4DB9-92DF-D333A5D8139A}">
          <x14:formula1>
            <xm:f>'Dropdown Answer Key'!$N$12:$N$14</xm:f>
          </x14:formula1>
          <xm:sqref>H6:H1506</xm:sqref>
        </x14:dataValidation>
        <x14:dataValidation type="list" allowBlank="1" showInputMessage="1" showErrorMessage="1" xr:uid="{621617DF-2236-467B-B1A4-DAF2902557A9}">
          <x14:formula1>
            <xm:f>'Dropdown Answer Key'!$D$12:$D$14</xm:f>
          </x14:formula1>
          <xm:sqref>D6:D1506</xm:sqref>
        </x14:dataValidation>
        <x14:dataValidation type="list" allowBlank="1" showInputMessage="1" showErrorMessage="1" xr:uid="{FD03AB05-57A3-4D39-87CC-4879D32DCDB1}">
          <x14:formula1>
            <xm:f>'Dropdown Answer Key'!$G$12:$G$21</xm:f>
          </x14:formula1>
          <xm:sqref>E6:E1506</xm:sqref>
        </x14:dataValidation>
        <x14:dataValidation type="list" allowBlank="1" showInputMessage="1" showErrorMessage="1" xr:uid="{5522E1F4-EA86-4002-B790-95BE8F0EADBE}">
          <x14:formula1>
            <xm:f>'Dropdown Answer Key'!$J$12:$J$21</xm:f>
          </x14:formula1>
          <xm:sqref>F6:F1506</xm:sqref>
        </x14:dataValidation>
        <x14:dataValidation type="list" allowBlank="1" showInputMessage="1" showErrorMessage="1" xr:uid="{3F5635B3-C69D-4101-89BD-CEE84C5E67D2}">
          <x14:formula1>
            <xm:f>'Dropdown Answer Key'!$P$12:$P$14</xm:f>
          </x14:formula1>
          <xm:sqref>I6:I1506</xm:sqref>
        </x14:dataValidation>
        <x14:dataValidation type="list" allowBlank="1" showInputMessage="1" showErrorMessage="1" xr:uid="{FBC57629-DAB4-476C-B155-0EFF094FCB16}">
          <x14:formula1>
            <xm:f>'Dropdown Answer Key'!$E$25:$E$27</xm:f>
          </x14:formula1>
          <xm:sqref>N6:N1506</xm:sqref>
        </x14:dataValidation>
        <x14:dataValidation type="list" allowBlank="1" showInputMessage="1" showErrorMessage="1" xr:uid="{EB52EE29-B8F6-4748-8308-5EDC9E3A085E}">
          <x14:formula1>
            <xm:f>'Dropdown Answer Key'!$G$25:$G$30</xm:f>
          </x14:formula1>
          <xm:sqref>O6:O1506</xm:sqref>
        </x14:dataValidation>
        <x14:dataValidation type="list" allowBlank="1" showInputMessage="1" showErrorMessage="1" xr:uid="{2DBBE883-3020-49E5-9D4B-CD1C8CCED051}">
          <x14:formula1>
            <xm:f>'Dropdown Answer Key'!$J$25:$J$30</xm:f>
          </x14:formula1>
          <xm:sqref>P6:P1506</xm:sqref>
        </x14:dataValidation>
        <x14:dataValidation type="list" allowBlank="1" showInputMessage="1" showErrorMessage="1" xr:uid="{D5222693-0709-4206-A0FB-A31BA49697A9}">
          <x14:formula1>
            <xm:f>'Dropdown Answer Key'!$M$25:$M$30</xm:f>
          </x14:formula1>
          <xm:sqref>Q6:Q1506</xm:sqref>
        </x14:dataValidation>
        <x14:dataValidation type="list" allowBlank="1" showInputMessage="1" showErrorMessage="1" xr:uid="{AF17DB09-C6D4-448F-BA85-8A591C5CD0BE}">
          <x14:formula1>
            <xm:f>'Dropdown Answer Key'!$Q$25:$Q$28</xm:f>
          </x14:formula1>
          <xm:sqref>R6:R1506</xm:sqref>
        </x14:dataValidation>
        <x14:dataValidation type="list" allowBlank="1" showInputMessage="1" showErrorMessage="1" xr:uid="{85FEAB27-8569-401A-BF50-FF54DA7CAFD9}">
          <x14:formula1>
            <xm:f>'Dropdown Answer Key'!$S$25:$S$28</xm:f>
          </x14:formula1>
          <xm:sqref>Y6:Y1506</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3">
    <tabColor theme="7" tint="-0.249977111117893"/>
  </sheetPr>
  <dimension ref="A8:T35"/>
  <sheetViews>
    <sheetView topLeftCell="A65" zoomScale="80" zoomScaleNormal="80" workbookViewId="0">
      <selection activeCell="R22" sqref="R22"/>
    </sheetView>
  </sheetViews>
  <sheetFormatPr defaultRowHeight="15"/>
  <cols>
    <col min="2" max="2" width="19.85546875" customWidth="1"/>
    <col min="4" max="4" width="16.140625" customWidth="1"/>
    <col min="5" max="5" width="12" customWidth="1"/>
    <col min="6" max="6" width="10.7109375" customWidth="1"/>
    <col min="7" max="7" width="19.140625" customWidth="1"/>
    <col min="8" max="8" width="24.5703125" customWidth="1"/>
    <col min="9" max="9" width="12.140625" customWidth="1"/>
    <col min="10" max="10" width="18.85546875" customWidth="1"/>
    <col min="11" max="11" width="23.5703125" customWidth="1"/>
    <col min="12" max="12" width="8.7109375" customWidth="1"/>
    <col min="13" max="13" width="23.28515625" customWidth="1"/>
    <col min="14" max="14" width="15.140625" customWidth="1"/>
    <col min="15" max="15" width="10.85546875" customWidth="1"/>
    <col min="16" max="16" width="16.28515625" customWidth="1"/>
    <col min="17" max="17" width="15.7109375" customWidth="1"/>
    <col min="18" max="18" width="19.85546875" customWidth="1"/>
    <col min="19" max="19" width="18.85546875" customWidth="1"/>
  </cols>
  <sheetData>
    <row r="8" spans="1:20" ht="23.25">
      <c r="A8" s="177" t="s">
        <v>162</v>
      </c>
      <c r="B8" s="177"/>
      <c r="C8" s="177"/>
      <c r="D8" s="177"/>
      <c r="E8" s="177"/>
      <c r="F8" s="177"/>
      <c r="G8" s="177"/>
      <c r="H8" s="178" t="s">
        <v>162</v>
      </c>
      <c r="I8" s="178"/>
      <c r="J8" s="178"/>
      <c r="K8" s="178"/>
      <c r="L8" s="178"/>
      <c r="M8" s="178"/>
      <c r="N8" s="178" t="s">
        <v>162</v>
      </c>
      <c r="O8" s="178"/>
      <c r="P8" s="178"/>
      <c r="Q8" s="178"/>
      <c r="R8" s="178"/>
      <c r="S8" s="52"/>
      <c r="T8" s="53"/>
    </row>
    <row r="9" spans="1:20" ht="26.25">
      <c r="A9" s="54"/>
      <c r="B9" s="55"/>
      <c r="C9" s="55"/>
      <c r="D9" s="55"/>
      <c r="E9" s="55"/>
      <c r="F9" s="55"/>
      <c r="G9" s="55"/>
      <c r="H9" s="55"/>
      <c r="I9" s="55"/>
      <c r="J9" s="55"/>
      <c r="K9" s="55"/>
      <c r="L9" s="55"/>
    </row>
    <row r="10" spans="1:20">
      <c r="A10" s="54"/>
      <c r="B10" s="56" t="s">
        <v>237</v>
      </c>
      <c r="D10" s="56" t="s">
        <v>163</v>
      </c>
      <c r="E10" s="27"/>
      <c r="G10" s="56" t="s">
        <v>248</v>
      </c>
      <c r="H10" s="27"/>
      <c r="J10" s="56" t="s">
        <v>240</v>
      </c>
      <c r="K10" s="27"/>
      <c r="M10" s="56" t="s">
        <v>249</v>
      </c>
      <c r="N10" s="27"/>
      <c r="P10" s="56" t="s">
        <v>164</v>
      </c>
      <c r="Q10" s="27"/>
      <c r="S10" s="56" t="s">
        <v>228</v>
      </c>
      <c r="T10" s="27"/>
    </row>
    <row r="11" spans="1:20" ht="163.15" customHeight="1">
      <c r="A11" s="29"/>
      <c r="B11" s="61" t="s">
        <v>42</v>
      </c>
      <c r="D11" s="11" t="s">
        <v>44</v>
      </c>
      <c r="E11" s="27"/>
      <c r="G11" s="11" t="s">
        <v>54</v>
      </c>
      <c r="H11" s="27"/>
      <c r="J11" s="11" t="s">
        <v>70</v>
      </c>
      <c r="K11" s="27"/>
      <c r="M11" s="11" t="s">
        <v>227</v>
      </c>
      <c r="N11" s="27"/>
      <c r="P11" s="11" t="s">
        <v>60</v>
      </c>
      <c r="Q11" s="27"/>
      <c r="S11" s="11" t="s">
        <v>44</v>
      </c>
      <c r="T11" s="27"/>
    </row>
    <row r="12" spans="1:20">
      <c r="A12" s="54"/>
      <c r="B12" s="27" t="s">
        <v>165</v>
      </c>
      <c r="D12" s="57" t="s">
        <v>166</v>
      </c>
      <c r="E12" s="27" t="s">
        <v>160</v>
      </c>
      <c r="G12" s="58" t="s">
        <v>167</v>
      </c>
      <c r="H12" s="27" t="s">
        <v>167</v>
      </c>
      <c r="J12" s="57" t="s">
        <v>167</v>
      </c>
      <c r="K12" s="27" t="s">
        <v>167</v>
      </c>
      <c r="M12" s="57" t="s">
        <v>166</v>
      </c>
      <c r="N12" s="27" t="s">
        <v>160</v>
      </c>
      <c r="P12" s="57" t="s">
        <v>166</v>
      </c>
      <c r="Q12" s="27" t="s">
        <v>160</v>
      </c>
      <c r="S12" s="57" t="s">
        <v>166</v>
      </c>
      <c r="T12" s="27" t="s">
        <v>160</v>
      </c>
    </row>
    <row r="13" spans="1:20">
      <c r="A13" s="54"/>
      <c r="B13" s="27" t="s">
        <v>168</v>
      </c>
      <c r="D13" s="57" t="s">
        <v>92</v>
      </c>
      <c r="E13" s="27" t="s">
        <v>169</v>
      </c>
      <c r="G13" s="18" t="s">
        <v>202</v>
      </c>
      <c r="H13" s="27" t="s">
        <v>170</v>
      </c>
      <c r="J13" s="57" t="s">
        <v>202</v>
      </c>
      <c r="K13" s="27" t="s">
        <v>170</v>
      </c>
      <c r="M13" s="57" t="s">
        <v>92</v>
      </c>
      <c r="N13" s="27" t="s">
        <v>169</v>
      </c>
      <c r="P13" s="57" t="s">
        <v>92</v>
      </c>
      <c r="Q13" s="27" t="s">
        <v>169</v>
      </c>
      <c r="S13" s="57" t="s">
        <v>92</v>
      </c>
      <c r="T13" s="27" t="s">
        <v>169</v>
      </c>
    </row>
    <row r="14" spans="1:20">
      <c r="A14" s="54"/>
      <c r="B14" s="27" t="s">
        <v>171</v>
      </c>
      <c r="D14" s="57" t="s">
        <v>172</v>
      </c>
      <c r="E14" s="27" t="s">
        <v>173</v>
      </c>
      <c r="G14" s="18" t="s">
        <v>174</v>
      </c>
      <c r="H14" s="27" t="s">
        <v>174</v>
      </c>
      <c r="J14" s="57" t="s">
        <v>174</v>
      </c>
      <c r="K14" s="27" t="s">
        <v>174</v>
      </c>
      <c r="M14" s="57" t="s">
        <v>172</v>
      </c>
      <c r="N14" s="27" t="s">
        <v>173</v>
      </c>
      <c r="P14" s="57" t="s">
        <v>172</v>
      </c>
      <c r="Q14" s="27" t="s">
        <v>173</v>
      </c>
      <c r="S14" s="57" t="s">
        <v>172</v>
      </c>
      <c r="T14" s="27" t="s">
        <v>173</v>
      </c>
    </row>
    <row r="15" spans="1:20">
      <c r="A15" s="54"/>
      <c r="B15" s="27" t="s">
        <v>181</v>
      </c>
      <c r="G15" s="18" t="s">
        <v>175</v>
      </c>
      <c r="H15" s="27" t="s">
        <v>203</v>
      </c>
      <c r="J15" s="57" t="s">
        <v>175</v>
      </c>
      <c r="K15" s="27" t="s">
        <v>203</v>
      </c>
    </row>
    <row r="16" spans="1:20" ht="27.95" customHeight="1">
      <c r="A16" s="54"/>
      <c r="G16" s="18" t="s">
        <v>177</v>
      </c>
      <c r="H16" s="17" t="s">
        <v>176</v>
      </c>
      <c r="J16" s="57" t="s">
        <v>177</v>
      </c>
      <c r="K16" s="27" t="s">
        <v>177</v>
      </c>
      <c r="O16" s="60"/>
    </row>
    <row r="17" spans="1:20">
      <c r="A17" s="54"/>
      <c r="G17" s="18" t="s">
        <v>173</v>
      </c>
      <c r="H17" s="27" t="s">
        <v>173</v>
      </c>
      <c r="J17" s="57" t="s">
        <v>173</v>
      </c>
      <c r="K17" s="27" t="s">
        <v>173</v>
      </c>
    </row>
    <row r="18" spans="1:20" ht="45">
      <c r="A18" s="54"/>
      <c r="G18" s="22" t="s">
        <v>204</v>
      </c>
      <c r="H18" s="62" t="s">
        <v>178</v>
      </c>
      <c r="J18" s="22" t="s">
        <v>204</v>
      </c>
      <c r="K18" s="62" t="s">
        <v>178</v>
      </c>
    </row>
    <row r="19" spans="1:20">
      <c r="A19" s="54"/>
      <c r="G19" s="18" t="s">
        <v>235</v>
      </c>
      <c r="H19" s="27" t="s">
        <v>179</v>
      </c>
      <c r="J19" s="18" t="s">
        <v>235</v>
      </c>
      <c r="K19" s="27" t="s">
        <v>179</v>
      </c>
    </row>
    <row r="20" spans="1:20" ht="30">
      <c r="A20" s="54"/>
      <c r="G20" s="18" t="s">
        <v>236</v>
      </c>
      <c r="H20" s="62" t="s">
        <v>180</v>
      </c>
      <c r="J20" s="18" t="s">
        <v>236</v>
      </c>
      <c r="K20" s="62" t="s">
        <v>180</v>
      </c>
    </row>
    <row r="21" spans="1:20" ht="30">
      <c r="A21" s="54"/>
      <c r="G21" s="18" t="s">
        <v>182</v>
      </c>
      <c r="H21" s="62" t="s">
        <v>183</v>
      </c>
      <c r="J21" s="57" t="s">
        <v>182</v>
      </c>
      <c r="K21" s="62" t="s">
        <v>183</v>
      </c>
    </row>
    <row r="22" spans="1:20">
      <c r="A22" s="54"/>
      <c r="B22" s="63"/>
      <c r="C22" s="63"/>
      <c r="D22" s="63"/>
      <c r="E22" s="63"/>
      <c r="F22" s="63"/>
      <c r="G22" s="63"/>
      <c r="H22" s="63"/>
      <c r="I22" s="63"/>
      <c r="J22" s="63"/>
      <c r="K22" s="63"/>
      <c r="L22" s="63"/>
      <c r="M22" s="63"/>
      <c r="N22" s="63"/>
      <c r="O22" s="63"/>
      <c r="P22" s="63"/>
      <c r="Q22" s="63"/>
      <c r="R22" s="63"/>
      <c r="S22" s="63"/>
      <c r="T22" s="63"/>
    </row>
    <row r="23" spans="1:20">
      <c r="A23" s="54"/>
      <c r="B23" s="56" t="s">
        <v>184</v>
      </c>
      <c r="C23" s="59"/>
      <c r="D23" s="56" t="s">
        <v>185</v>
      </c>
      <c r="E23" s="56"/>
      <c r="G23" s="56" t="s">
        <v>186</v>
      </c>
      <c r="H23" s="56"/>
      <c r="J23" s="56" t="s">
        <v>187</v>
      </c>
      <c r="K23" s="56"/>
      <c r="M23" s="56" t="s">
        <v>188</v>
      </c>
      <c r="N23" s="59"/>
      <c r="P23" s="56" t="s">
        <v>189</v>
      </c>
      <c r="Q23" s="27"/>
      <c r="S23" s="119" t="s">
        <v>242</v>
      </c>
    </row>
    <row r="24" spans="1:20" ht="89.25" customHeight="1">
      <c r="A24" s="54"/>
      <c r="B24" s="25" t="s">
        <v>83</v>
      </c>
      <c r="D24" s="25" t="s">
        <v>88</v>
      </c>
      <c r="E24" s="27"/>
      <c r="G24" s="25" t="s">
        <v>93</v>
      </c>
      <c r="H24" s="27"/>
      <c r="J24" s="25" t="s">
        <v>98</v>
      </c>
      <c r="K24" s="27"/>
      <c r="M24" s="25" t="s">
        <v>101</v>
      </c>
      <c r="P24" s="25" t="s">
        <v>105</v>
      </c>
      <c r="Q24" s="27"/>
      <c r="S24" s="120" t="s">
        <v>239</v>
      </c>
    </row>
    <row r="25" spans="1:20">
      <c r="A25" s="54"/>
      <c r="B25" s="27" t="s">
        <v>190</v>
      </c>
      <c r="D25" s="57" t="s">
        <v>166</v>
      </c>
      <c r="E25" s="27" t="s">
        <v>160</v>
      </c>
      <c r="G25" s="57" t="s">
        <v>167</v>
      </c>
      <c r="H25" s="27" t="s">
        <v>167</v>
      </c>
      <c r="J25" s="57" t="s">
        <v>167</v>
      </c>
      <c r="K25" s="27" t="s">
        <v>167</v>
      </c>
      <c r="M25" s="27" t="s">
        <v>191</v>
      </c>
      <c r="P25" s="57" t="s">
        <v>166</v>
      </c>
      <c r="Q25" s="27" t="s">
        <v>160</v>
      </c>
      <c r="S25" s="27" t="s">
        <v>213</v>
      </c>
    </row>
    <row r="26" spans="1:20" ht="21.6" customHeight="1">
      <c r="A26" s="54"/>
      <c r="B26" s="27" t="s">
        <v>192</v>
      </c>
      <c r="D26" s="57" t="s">
        <v>92</v>
      </c>
      <c r="E26" s="27" t="s">
        <v>169</v>
      </c>
      <c r="G26" s="57" t="s">
        <v>202</v>
      </c>
      <c r="H26" s="27" t="s">
        <v>170</v>
      </c>
      <c r="J26" s="57" t="s">
        <v>202</v>
      </c>
      <c r="K26" s="27" t="s">
        <v>170</v>
      </c>
      <c r="M26" s="27" t="s">
        <v>193</v>
      </c>
      <c r="P26" s="57" t="s">
        <v>92</v>
      </c>
      <c r="Q26" s="27" t="s">
        <v>169</v>
      </c>
      <c r="S26" s="27" t="s">
        <v>214</v>
      </c>
    </row>
    <row r="27" spans="1:20">
      <c r="A27" s="54"/>
      <c r="B27" s="27" t="s">
        <v>238</v>
      </c>
      <c r="D27" s="57" t="s">
        <v>172</v>
      </c>
      <c r="E27" s="27" t="s">
        <v>173</v>
      </c>
      <c r="G27" s="57" t="s">
        <v>174</v>
      </c>
      <c r="H27" s="27" t="s">
        <v>174</v>
      </c>
      <c r="J27" s="57" t="s">
        <v>174</v>
      </c>
      <c r="K27" s="27" t="s">
        <v>174</v>
      </c>
      <c r="M27" s="27" t="s">
        <v>194</v>
      </c>
      <c r="P27" s="57" t="s">
        <v>195</v>
      </c>
      <c r="Q27" s="27" t="s">
        <v>196</v>
      </c>
      <c r="S27" s="27" t="s">
        <v>215</v>
      </c>
    </row>
    <row r="28" spans="1:20">
      <c r="A28" s="54"/>
      <c r="B28" s="27" t="s">
        <v>177</v>
      </c>
      <c r="G28" s="57" t="s">
        <v>175</v>
      </c>
      <c r="H28" s="27" t="s">
        <v>203</v>
      </c>
      <c r="J28" s="57" t="s">
        <v>175</v>
      </c>
      <c r="K28" s="27" t="s">
        <v>203</v>
      </c>
      <c r="M28" s="27" t="s">
        <v>173</v>
      </c>
      <c r="P28" s="57" t="s">
        <v>172</v>
      </c>
      <c r="Q28" s="27" t="s">
        <v>173</v>
      </c>
      <c r="S28" s="27" t="s">
        <v>216</v>
      </c>
    </row>
    <row r="29" spans="1:20">
      <c r="A29" s="54"/>
      <c r="B29" s="92"/>
      <c r="G29" s="57" t="s">
        <v>177</v>
      </c>
      <c r="H29" s="27" t="s">
        <v>177</v>
      </c>
      <c r="J29" s="57" t="s">
        <v>177</v>
      </c>
      <c r="K29" s="27" t="s">
        <v>177</v>
      </c>
      <c r="M29" s="27"/>
    </row>
    <row r="30" spans="1:20">
      <c r="A30" s="54"/>
      <c r="B30" s="92"/>
      <c r="G30" s="57" t="s">
        <v>173</v>
      </c>
      <c r="H30" s="27" t="s">
        <v>173</v>
      </c>
      <c r="J30" s="57" t="s">
        <v>173</v>
      </c>
      <c r="K30" s="27" t="s">
        <v>173</v>
      </c>
      <c r="M30" s="27"/>
    </row>
    <row r="31" spans="1:20">
      <c r="B31" s="92"/>
    </row>
    <row r="35" ht="45.75" customHeight="1"/>
  </sheetData>
  <mergeCells count="3">
    <mergeCell ref="A8:G8"/>
    <mergeCell ref="H8:M8"/>
    <mergeCell ref="N8:R8"/>
  </mergeCells>
  <phoneticPr fontId="25" type="noConversion"/>
  <pageMargins left="0.7" right="0.7" top="0.75" bottom="0.75" header="0.3" footer="0.3"/>
  <pageSetup paperSize="3" orientation="landscape" r:id="rId1"/>
  <drawing r:id="rId2"/>
</worksheet>
</file>

<file path=xl/worksheets/sheet4.xml><?xml version="1.0" encoding="utf-8"?>
<worksheet xmlns="http://schemas.openxmlformats.org/spreadsheetml/2006/main" xmlns:r="http://schemas.openxmlformats.org/officeDocument/2006/relationships">
  <sheetPr codeName="Sheet4">
    <tabColor theme="9" tint="-0.249977111117893"/>
  </sheetPr>
  <dimension ref="A5:I47"/>
  <sheetViews>
    <sheetView topLeftCell="A26" zoomScale="75" zoomScaleNormal="75" workbookViewId="0">
      <selection activeCell="D24" sqref="D24"/>
    </sheetView>
  </sheetViews>
  <sheetFormatPr defaultRowHeight="15"/>
  <cols>
    <col min="1" max="1" width="8.5703125" bestFit="1" customWidth="1"/>
    <col min="2" max="2" width="19.7109375" customWidth="1"/>
    <col min="3" max="3" width="23.85546875" customWidth="1"/>
    <col min="4" max="4" width="17.7109375" customWidth="1"/>
    <col min="5" max="5" width="13.85546875" customWidth="1"/>
    <col min="6" max="6" width="21.85546875" customWidth="1"/>
    <col min="7" max="7" width="25.140625" customWidth="1"/>
    <col min="8" max="8" width="14.5703125" customWidth="1"/>
    <col min="9" max="9" width="64.28515625" customWidth="1"/>
  </cols>
  <sheetData>
    <row r="5" spans="1:9" ht="49.5" customHeight="1">
      <c r="A5" s="179" t="s">
        <v>0</v>
      </c>
      <c r="B5" s="179"/>
      <c r="C5" s="179"/>
      <c r="D5" s="179"/>
      <c r="E5" s="179"/>
      <c r="F5" s="179"/>
      <c r="G5" s="180" t="s">
        <v>1</v>
      </c>
      <c r="H5" s="180"/>
      <c r="I5" s="180"/>
    </row>
    <row r="6" spans="1:9" ht="31.5">
      <c r="A6" s="1" t="s">
        <v>2</v>
      </c>
      <c r="B6" s="2" t="s">
        <v>3</v>
      </c>
      <c r="C6" s="2" t="s">
        <v>4</v>
      </c>
      <c r="D6" s="2" t="s">
        <v>5</v>
      </c>
      <c r="E6" s="2" t="s">
        <v>6</v>
      </c>
      <c r="F6" s="2" t="s">
        <v>7</v>
      </c>
      <c r="G6" s="2" t="s">
        <v>3</v>
      </c>
      <c r="H6" s="2" t="s">
        <v>8</v>
      </c>
      <c r="I6" s="1" t="s">
        <v>9</v>
      </c>
    </row>
    <row r="7" spans="1:9" ht="78.75" customHeight="1">
      <c r="A7" s="3" t="s">
        <v>10</v>
      </c>
      <c r="B7" s="4" t="s">
        <v>11</v>
      </c>
      <c r="C7" s="5" t="s">
        <v>137</v>
      </c>
      <c r="D7" s="6" t="s">
        <v>12</v>
      </c>
      <c r="E7" s="7" t="s">
        <v>13</v>
      </c>
      <c r="F7" s="6" t="s">
        <v>138</v>
      </c>
      <c r="G7" s="8" t="s">
        <v>11</v>
      </c>
      <c r="H7" s="181" t="s">
        <v>14</v>
      </c>
      <c r="I7" s="182" t="s">
        <v>15</v>
      </c>
    </row>
    <row r="8" spans="1:9" ht="48" customHeight="1">
      <c r="A8" s="3" t="s">
        <v>10</v>
      </c>
      <c r="B8" s="9" t="s">
        <v>16</v>
      </c>
      <c r="C8" s="5" t="s">
        <v>17</v>
      </c>
      <c r="D8" s="6" t="s">
        <v>12</v>
      </c>
      <c r="E8" s="7" t="s">
        <v>18</v>
      </c>
      <c r="F8" s="6"/>
      <c r="G8" s="10" t="s">
        <v>16</v>
      </c>
      <c r="H8" s="181"/>
      <c r="I8" s="182"/>
    </row>
    <row r="9" spans="1:9" ht="50.25" customHeight="1">
      <c r="A9" s="3" t="s">
        <v>10</v>
      </c>
      <c r="B9" s="11" t="s">
        <v>19</v>
      </c>
      <c r="C9" s="5" t="s">
        <v>20</v>
      </c>
      <c r="D9" s="6" t="s">
        <v>12</v>
      </c>
      <c r="E9" s="7" t="s">
        <v>21</v>
      </c>
      <c r="F9" s="6" t="s">
        <v>22</v>
      </c>
      <c r="G9" s="12" t="s">
        <v>19</v>
      </c>
      <c r="H9" s="181"/>
      <c r="I9" s="182"/>
    </row>
    <row r="10" spans="1:9" ht="89.25" customHeight="1">
      <c r="A10" s="3" t="s">
        <v>10</v>
      </c>
      <c r="B10" s="11" t="s">
        <v>229</v>
      </c>
      <c r="C10" s="5" t="s">
        <v>25</v>
      </c>
      <c r="D10" s="6" t="s">
        <v>12</v>
      </c>
      <c r="E10" s="7" t="s">
        <v>26</v>
      </c>
      <c r="F10" s="7" t="s">
        <v>26</v>
      </c>
      <c r="G10" s="12" t="s">
        <v>24</v>
      </c>
      <c r="H10" s="13" t="s">
        <v>27</v>
      </c>
      <c r="I10" s="14" t="s">
        <v>28</v>
      </c>
    </row>
    <row r="11" spans="1:9" ht="92.25" customHeight="1">
      <c r="A11" s="15" t="s">
        <v>23</v>
      </c>
      <c r="B11" s="99" t="s">
        <v>226</v>
      </c>
      <c r="C11" s="16" t="s">
        <v>31</v>
      </c>
      <c r="D11" s="6" t="s">
        <v>231</v>
      </c>
      <c r="E11" s="17" t="s">
        <v>32</v>
      </c>
      <c r="F11" s="18" t="s">
        <v>33</v>
      </c>
      <c r="G11" s="99" t="s">
        <v>30</v>
      </c>
      <c r="H11" s="22" t="s">
        <v>34</v>
      </c>
      <c r="I11" s="22" t="s">
        <v>35</v>
      </c>
    </row>
    <row r="12" spans="1:9" ht="92.25" customHeight="1">
      <c r="A12" s="19" t="s">
        <v>219</v>
      </c>
      <c r="B12" s="11" t="s">
        <v>229</v>
      </c>
      <c r="C12" s="5" t="s">
        <v>25</v>
      </c>
      <c r="D12" s="6" t="s">
        <v>12</v>
      </c>
      <c r="E12" s="7" t="s">
        <v>26</v>
      </c>
      <c r="F12" s="7" t="s">
        <v>26</v>
      </c>
      <c r="G12" s="12" t="s">
        <v>24</v>
      </c>
      <c r="H12" s="13" t="s">
        <v>27</v>
      </c>
      <c r="I12" s="14" t="s">
        <v>28</v>
      </c>
    </row>
    <row r="13" spans="1:9" ht="106.5" customHeight="1">
      <c r="A13" s="19" t="s">
        <v>29</v>
      </c>
      <c r="B13" s="11" t="s">
        <v>37</v>
      </c>
      <c r="C13" s="16" t="s">
        <v>38</v>
      </c>
      <c r="D13" s="6" t="s">
        <v>12</v>
      </c>
      <c r="E13" s="17" t="s">
        <v>39</v>
      </c>
      <c r="F13" s="18" t="s">
        <v>40</v>
      </c>
      <c r="G13" s="11" t="s">
        <v>37</v>
      </c>
      <c r="H13" s="22"/>
      <c r="I13" s="22"/>
    </row>
    <row r="14" spans="1:9" ht="51" customHeight="1">
      <c r="A14" s="179" t="s">
        <v>0</v>
      </c>
      <c r="B14" s="179"/>
      <c r="C14" s="179"/>
      <c r="D14" s="179"/>
      <c r="E14" s="179"/>
      <c r="F14" s="179"/>
      <c r="G14" s="183" t="s">
        <v>1</v>
      </c>
      <c r="H14" s="183"/>
      <c r="I14" s="183"/>
    </row>
    <row r="15" spans="1:9" ht="31.5">
      <c r="A15" s="1" t="s">
        <v>2</v>
      </c>
      <c r="B15" s="2" t="s">
        <v>3</v>
      </c>
      <c r="C15" s="2" t="s">
        <v>4</v>
      </c>
      <c r="D15" s="2" t="s">
        <v>5</v>
      </c>
      <c r="E15" s="2" t="s">
        <v>6</v>
      </c>
      <c r="F15" s="2" t="s">
        <v>7</v>
      </c>
      <c r="G15" s="2" t="s">
        <v>3</v>
      </c>
      <c r="H15" s="2" t="s">
        <v>8</v>
      </c>
      <c r="I15" s="1" t="s">
        <v>9</v>
      </c>
    </row>
    <row r="16" spans="1:9" ht="153.75" customHeight="1">
      <c r="A16" s="15" t="s">
        <v>43</v>
      </c>
      <c r="B16" s="126" t="s">
        <v>44</v>
      </c>
      <c r="C16" s="16" t="s">
        <v>139</v>
      </c>
      <c r="D16" s="6" t="s">
        <v>12</v>
      </c>
      <c r="E16" s="21" t="s">
        <v>45</v>
      </c>
      <c r="F16" s="22" t="s">
        <v>46</v>
      </c>
      <c r="G16" s="126" t="s">
        <v>44</v>
      </c>
      <c r="H16" s="23" t="s">
        <v>47</v>
      </c>
      <c r="I16" s="17" t="s">
        <v>48</v>
      </c>
    </row>
    <row r="17" spans="1:9" ht="165">
      <c r="A17" s="15" t="s">
        <v>36</v>
      </c>
      <c r="B17" s="11" t="s">
        <v>54</v>
      </c>
      <c r="C17" s="22" t="s">
        <v>55</v>
      </c>
      <c r="D17" s="6" t="s">
        <v>12</v>
      </c>
      <c r="E17" s="17" t="s">
        <v>56</v>
      </c>
      <c r="F17" s="17" t="s">
        <v>57</v>
      </c>
      <c r="G17" s="11" t="s">
        <v>54</v>
      </c>
      <c r="H17" s="23" t="s">
        <v>58</v>
      </c>
      <c r="I17" s="17" t="s">
        <v>59</v>
      </c>
    </row>
    <row r="18" spans="1:9" ht="228" customHeight="1">
      <c r="A18" s="15" t="s">
        <v>53</v>
      </c>
      <c r="B18" s="11" t="s">
        <v>70</v>
      </c>
      <c r="C18" s="16" t="s">
        <v>71</v>
      </c>
      <c r="D18" s="18" t="s">
        <v>12</v>
      </c>
      <c r="E18" s="17" t="s">
        <v>221</v>
      </c>
      <c r="F18" s="17" t="s">
        <v>57</v>
      </c>
      <c r="G18" s="11" t="s">
        <v>70</v>
      </c>
      <c r="H18" s="24" t="s">
        <v>58</v>
      </c>
      <c r="I18" s="17" t="s">
        <v>72</v>
      </c>
    </row>
    <row r="19" spans="1:9" ht="228.6" customHeight="1">
      <c r="A19" s="15" t="s">
        <v>41</v>
      </c>
      <c r="B19" s="11" t="s">
        <v>76</v>
      </c>
      <c r="C19" s="17" t="s">
        <v>77</v>
      </c>
      <c r="D19" s="18" t="s">
        <v>12</v>
      </c>
      <c r="E19" s="21" t="s">
        <v>78</v>
      </c>
      <c r="F19" s="22" t="s">
        <v>79</v>
      </c>
      <c r="G19" s="11" t="s">
        <v>76</v>
      </c>
      <c r="H19" s="23" t="s">
        <v>80</v>
      </c>
      <c r="I19" s="16" t="s">
        <v>81</v>
      </c>
    </row>
    <row r="20" spans="1:9" ht="228.6" customHeight="1">
      <c r="A20" s="15" t="s">
        <v>62</v>
      </c>
      <c r="B20" s="11" t="s">
        <v>227</v>
      </c>
      <c r="C20" s="16" t="s">
        <v>50</v>
      </c>
      <c r="D20" s="6" t="s">
        <v>233</v>
      </c>
      <c r="E20" s="21" t="s">
        <v>45</v>
      </c>
      <c r="F20" s="22" t="s">
        <v>46</v>
      </c>
      <c r="G20" s="11" t="s">
        <v>49</v>
      </c>
      <c r="H20" s="23" t="s">
        <v>51</v>
      </c>
      <c r="I20" s="16" t="s">
        <v>52</v>
      </c>
    </row>
    <row r="21" spans="1:9" ht="44.25" customHeight="1">
      <c r="A21" s="179" t="s">
        <v>0</v>
      </c>
      <c r="B21" s="179"/>
      <c r="C21" s="179"/>
      <c r="D21" s="179"/>
      <c r="E21" s="179"/>
      <c r="F21" s="179"/>
      <c r="G21" s="183" t="s">
        <v>1</v>
      </c>
      <c r="H21" s="183"/>
      <c r="I21" s="183"/>
    </row>
    <row r="22" spans="1:9" ht="31.5">
      <c r="A22" s="1" t="s">
        <v>2</v>
      </c>
      <c r="B22" s="2" t="s">
        <v>3</v>
      </c>
      <c r="C22" s="2" t="s">
        <v>4</v>
      </c>
      <c r="D22" s="2" t="s">
        <v>5</v>
      </c>
      <c r="E22" s="2" t="s">
        <v>6</v>
      </c>
      <c r="F22" s="2" t="s">
        <v>7</v>
      </c>
      <c r="G22" s="2" t="s">
        <v>3</v>
      </c>
      <c r="H22" s="2" t="s">
        <v>8</v>
      </c>
      <c r="I22" s="1" t="s">
        <v>9</v>
      </c>
    </row>
    <row r="23" spans="1:9" ht="135">
      <c r="A23" s="15" t="s">
        <v>69</v>
      </c>
      <c r="B23" s="11" t="s">
        <v>60</v>
      </c>
      <c r="C23" s="16" t="s">
        <v>61</v>
      </c>
      <c r="D23" s="6" t="s">
        <v>12</v>
      </c>
      <c r="E23" s="17" t="s">
        <v>220</v>
      </c>
      <c r="F23" s="22" t="s">
        <v>46</v>
      </c>
      <c r="G23" s="99" t="s">
        <v>60</v>
      </c>
      <c r="H23" s="23" t="s">
        <v>51</v>
      </c>
      <c r="I23" s="16" t="s">
        <v>52</v>
      </c>
    </row>
    <row r="24" spans="1:9" ht="135" customHeight="1">
      <c r="A24" s="15" t="s">
        <v>73</v>
      </c>
      <c r="B24" s="99" t="s">
        <v>217</v>
      </c>
      <c r="C24" s="16" t="s">
        <v>64</v>
      </c>
      <c r="D24" s="18" t="s">
        <v>85</v>
      </c>
      <c r="E24" s="17" t="s">
        <v>65</v>
      </c>
      <c r="F24" s="22" t="s">
        <v>66</v>
      </c>
      <c r="G24" s="99" t="s">
        <v>63</v>
      </c>
      <c r="H24" s="23" t="s">
        <v>67</v>
      </c>
      <c r="I24" s="16" t="s">
        <v>68</v>
      </c>
    </row>
    <row r="25" spans="1:9" ht="119.25" customHeight="1">
      <c r="A25" s="15" t="s">
        <v>246</v>
      </c>
      <c r="B25" s="99" t="s">
        <v>74</v>
      </c>
      <c r="C25" s="16" t="s">
        <v>75</v>
      </c>
      <c r="D25" s="18" t="s">
        <v>85</v>
      </c>
      <c r="E25" s="17" t="s">
        <v>65</v>
      </c>
      <c r="F25" s="22" t="s">
        <v>66</v>
      </c>
      <c r="G25" s="99" t="s">
        <v>74</v>
      </c>
      <c r="H25" s="24" t="s">
        <v>67</v>
      </c>
      <c r="I25" s="16" t="s">
        <v>68</v>
      </c>
    </row>
    <row r="26" spans="1:9" ht="163.5" customHeight="1"/>
    <row r="27" spans="1:9" ht="164.45" customHeight="1"/>
    <row r="28" spans="1:9" ht="60.6" hidden="1" customHeight="1">
      <c r="A28" s="184" t="s">
        <v>232</v>
      </c>
      <c r="B28" s="185"/>
      <c r="C28" s="185"/>
      <c r="D28" s="185"/>
      <c r="E28" s="185"/>
      <c r="F28" s="185"/>
      <c r="G28" s="185"/>
      <c r="H28" s="185"/>
      <c r="I28" s="186"/>
    </row>
    <row r="29" spans="1:9" ht="46.5" hidden="1" customHeight="1">
      <c r="A29" s="179" t="s">
        <v>0</v>
      </c>
      <c r="B29" s="179"/>
      <c r="C29" s="179"/>
      <c r="D29" s="179"/>
      <c r="E29" s="179"/>
      <c r="F29" s="179"/>
      <c r="G29" s="183" t="s">
        <v>1</v>
      </c>
      <c r="H29" s="183"/>
      <c r="I29" s="183"/>
    </row>
    <row r="30" spans="1:9" ht="31.5" hidden="1">
      <c r="A30" s="1" t="s">
        <v>2</v>
      </c>
      <c r="B30" s="2" t="s">
        <v>3</v>
      </c>
      <c r="C30" s="2" t="s">
        <v>4</v>
      </c>
      <c r="D30" s="2" t="s">
        <v>5</v>
      </c>
      <c r="E30" s="2" t="s">
        <v>6</v>
      </c>
      <c r="F30" s="2" t="s">
        <v>7</v>
      </c>
      <c r="G30" s="2" t="s">
        <v>3</v>
      </c>
      <c r="H30" s="2" t="s">
        <v>8</v>
      </c>
      <c r="I30" s="1" t="s">
        <v>9</v>
      </c>
    </row>
    <row r="31" spans="1:9" ht="171" hidden="1" customHeight="1">
      <c r="A31" s="15" t="s">
        <v>82</v>
      </c>
      <c r="B31" s="25" t="s">
        <v>83</v>
      </c>
      <c r="C31" s="16" t="s">
        <v>84</v>
      </c>
      <c r="D31" s="18" t="s">
        <v>85</v>
      </c>
      <c r="E31" s="17" t="s">
        <v>225</v>
      </c>
      <c r="F31" s="17" t="s">
        <v>225</v>
      </c>
      <c r="G31" s="25" t="s">
        <v>83</v>
      </c>
      <c r="H31" s="23" t="s">
        <v>86</v>
      </c>
      <c r="I31" s="17" t="s">
        <v>222</v>
      </c>
    </row>
    <row r="32" spans="1:9" ht="180" hidden="1" customHeight="1">
      <c r="A32" s="15" t="s">
        <v>87</v>
      </c>
      <c r="B32" s="25" t="s">
        <v>88</v>
      </c>
      <c r="C32" s="16" t="s">
        <v>89</v>
      </c>
      <c r="D32" s="18" t="s">
        <v>85</v>
      </c>
      <c r="E32" s="21" t="s">
        <v>220</v>
      </c>
      <c r="F32" s="22" t="s">
        <v>46</v>
      </c>
      <c r="G32" s="25" t="s">
        <v>88</v>
      </c>
      <c r="H32" s="23" t="s">
        <v>90</v>
      </c>
      <c r="I32" s="17" t="s">
        <v>91</v>
      </c>
    </row>
    <row r="33" spans="1:9" ht="125.25" hidden="1" customHeight="1">
      <c r="A33" s="15" t="s">
        <v>92</v>
      </c>
      <c r="B33" s="25" t="s">
        <v>93</v>
      </c>
      <c r="C33" s="16" t="s">
        <v>94</v>
      </c>
      <c r="D33" s="18" t="s">
        <v>85</v>
      </c>
      <c r="E33" s="17" t="s">
        <v>221</v>
      </c>
      <c r="F33" s="22" t="s">
        <v>95</v>
      </c>
      <c r="G33" s="25" t="s">
        <v>93</v>
      </c>
      <c r="H33" s="187" t="s">
        <v>96</v>
      </c>
      <c r="I33" s="188" t="s">
        <v>223</v>
      </c>
    </row>
    <row r="34" spans="1:9" ht="123.75" hidden="1" customHeight="1">
      <c r="A34" s="15" t="s">
        <v>97</v>
      </c>
      <c r="B34" s="25" t="s">
        <v>98</v>
      </c>
      <c r="C34" s="16" t="s">
        <v>99</v>
      </c>
      <c r="D34" s="18" t="s">
        <v>85</v>
      </c>
      <c r="E34" s="17" t="s">
        <v>221</v>
      </c>
      <c r="F34" s="22" t="s">
        <v>95</v>
      </c>
      <c r="G34" s="25" t="s">
        <v>98</v>
      </c>
      <c r="H34" s="187"/>
      <c r="I34" s="189"/>
    </row>
    <row r="35" spans="1:9" ht="136.5" hidden="1" customHeight="1">
      <c r="A35" s="15" t="s">
        <v>100</v>
      </c>
      <c r="B35" s="25" t="s">
        <v>101</v>
      </c>
      <c r="C35" s="16" t="s">
        <v>102</v>
      </c>
      <c r="D35" s="18" t="s">
        <v>85</v>
      </c>
      <c r="E35" s="17" t="s">
        <v>103</v>
      </c>
      <c r="F35" s="22" t="s">
        <v>103</v>
      </c>
      <c r="G35" s="25" t="s">
        <v>101</v>
      </c>
      <c r="H35" s="187"/>
      <c r="I35" s="190"/>
    </row>
    <row r="36" spans="1:9" ht="42.75" hidden="1" customHeight="1">
      <c r="A36" s="179" t="s">
        <v>0</v>
      </c>
      <c r="B36" s="179"/>
      <c r="C36" s="179"/>
      <c r="D36" s="179"/>
      <c r="E36" s="179"/>
      <c r="F36" s="179"/>
      <c r="G36" s="183" t="s">
        <v>1</v>
      </c>
      <c r="H36" s="183"/>
      <c r="I36" s="183"/>
    </row>
    <row r="37" spans="1:9" ht="31.5" hidden="1">
      <c r="A37" s="1" t="s">
        <v>2</v>
      </c>
      <c r="B37" s="2" t="s">
        <v>3</v>
      </c>
      <c r="C37" s="2" t="s">
        <v>4</v>
      </c>
      <c r="D37" s="2" t="s">
        <v>5</v>
      </c>
      <c r="E37" s="2" t="s">
        <v>6</v>
      </c>
      <c r="F37" s="2" t="s">
        <v>7</v>
      </c>
      <c r="G37" s="2" t="s">
        <v>3</v>
      </c>
      <c r="H37" s="2" t="s">
        <v>8</v>
      </c>
      <c r="I37" s="1" t="s">
        <v>9</v>
      </c>
    </row>
    <row r="38" spans="1:9" ht="129.75" hidden="1" customHeight="1">
      <c r="A38" s="15" t="s">
        <v>104</v>
      </c>
      <c r="B38" s="25" t="s">
        <v>105</v>
      </c>
      <c r="C38" s="22" t="s">
        <v>106</v>
      </c>
      <c r="D38" s="18" t="s">
        <v>85</v>
      </c>
      <c r="E38" s="17" t="s">
        <v>224</v>
      </c>
      <c r="F38" s="22" t="s">
        <v>107</v>
      </c>
      <c r="G38" s="25" t="s">
        <v>105</v>
      </c>
      <c r="H38" s="23" t="s">
        <v>86</v>
      </c>
      <c r="I38" s="17" t="s">
        <v>108</v>
      </c>
    </row>
    <row r="39" spans="1:9" ht="147.75" hidden="1" customHeight="1">
      <c r="A39" s="15" t="s">
        <v>109</v>
      </c>
      <c r="B39" s="26" t="s">
        <v>110</v>
      </c>
      <c r="C39" s="17" t="s">
        <v>111</v>
      </c>
      <c r="D39" s="22" t="s">
        <v>112</v>
      </c>
      <c r="E39" s="17" t="s">
        <v>113</v>
      </c>
      <c r="F39" s="22" t="s">
        <v>114</v>
      </c>
      <c r="G39" s="26" t="s">
        <v>110</v>
      </c>
      <c r="H39" s="23" t="s">
        <v>115</v>
      </c>
      <c r="I39" s="17" t="s">
        <v>116</v>
      </c>
    </row>
    <row r="40" spans="1:9" ht="210.75" hidden="1" customHeight="1">
      <c r="A40" s="15" t="s">
        <v>117</v>
      </c>
      <c r="B40" s="26" t="s">
        <v>118</v>
      </c>
      <c r="C40" s="16" t="s">
        <v>119</v>
      </c>
      <c r="D40" s="22" t="s">
        <v>112</v>
      </c>
      <c r="E40" s="17" t="s">
        <v>120</v>
      </c>
      <c r="F40" s="18"/>
      <c r="G40" s="26" t="s">
        <v>118</v>
      </c>
      <c r="H40" s="23"/>
      <c r="I40" s="17" t="s">
        <v>108</v>
      </c>
    </row>
    <row r="41" spans="1:9" ht="157.5" hidden="1" customHeight="1">
      <c r="A41" s="15" t="s">
        <v>121</v>
      </c>
      <c r="B41" s="26" t="s">
        <v>122</v>
      </c>
      <c r="C41" s="16" t="s">
        <v>123</v>
      </c>
      <c r="D41" s="22" t="s">
        <v>112</v>
      </c>
      <c r="E41" s="18" t="s">
        <v>124</v>
      </c>
      <c r="F41" s="18" t="s">
        <v>125</v>
      </c>
      <c r="G41" s="26" t="s">
        <v>122</v>
      </c>
      <c r="H41" s="27"/>
      <c r="I41" s="16" t="s">
        <v>108</v>
      </c>
    </row>
    <row r="42" spans="1:9" ht="33" hidden="1" customHeight="1">
      <c r="A42" s="179" t="s">
        <v>0</v>
      </c>
      <c r="B42" s="179"/>
      <c r="C42" s="179"/>
      <c r="D42" s="179"/>
      <c r="E42" s="179"/>
      <c r="F42" s="179"/>
      <c r="G42" s="183" t="s">
        <v>1</v>
      </c>
      <c r="H42" s="183"/>
      <c r="I42" s="183"/>
    </row>
    <row r="43" spans="1:9" ht="31.5" hidden="1">
      <c r="A43" s="1" t="s">
        <v>2</v>
      </c>
      <c r="B43" s="2" t="s">
        <v>3</v>
      </c>
      <c r="C43" s="2" t="s">
        <v>4</v>
      </c>
      <c r="D43" s="2" t="s">
        <v>5</v>
      </c>
      <c r="E43" s="2" t="s">
        <v>6</v>
      </c>
      <c r="F43" s="2" t="s">
        <v>7</v>
      </c>
      <c r="G43" s="2" t="s">
        <v>3</v>
      </c>
      <c r="H43" s="2" t="s">
        <v>8</v>
      </c>
      <c r="I43" s="1" t="s">
        <v>9</v>
      </c>
    </row>
    <row r="44" spans="1:9" ht="122.25" hidden="1" customHeight="1">
      <c r="A44" s="15" t="s">
        <v>126</v>
      </c>
      <c r="B44" s="26" t="s">
        <v>127</v>
      </c>
      <c r="C44" s="16" t="s">
        <v>128</v>
      </c>
      <c r="D44" s="22" t="s">
        <v>112</v>
      </c>
      <c r="E44" s="18" t="s">
        <v>124</v>
      </c>
      <c r="F44" s="18" t="s">
        <v>125</v>
      </c>
      <c r="G44" s="26" t="s">
        <v>127</v>
      </c>
      <c r="H44" s="27"/>
      <c r="I44" s="28"/>
    </row>
    <row r="45" spans="1:9" ht="91.5" hidden="1" customHeight="1">
      <c r="A45" s="15" t="s">
        <v>129</v>
      </c>
      <c r="B45" s="26" t="s">
        <v>130</v>
      </c>
      <c r="C45" s="16" t="s">
        <v>131</v>
      </c>
      <c r="D45" s="22" t="s">
        <v>112</v>
      </c>
      <c r="E45" s="18" t="s">
        <v>124</v>
      </c>
      <c r="F45" s="18" t="s">
        <v>125</v>
      </c>
      <c r="G45" s="26" t="s">
        <v>130</v>
      </c>
      <c r="H45" s="27"/>
      <c r="I45" s="28"/>
    </row>
    <row r="46" spans="1:9" ht="135.75" customHeight="1">
      <c r="A46" s="15" t="s">
        <v>132</v>
      </c>
      <c r="B46" s="25" t="s">
        <v>133</v>
      </c>
      <c r="C46" s="16" t="s">
        <v>134</v>
      </c>
      <c r="D46" s="22" t="s">
        <v>85</v>
      </c>
      <c r="E46" s="18" t="s">
        <v>135</v>
      </c>
      <c r="F46" s="18" t="s">
        <v>136</v>
      </c>
      <c r="G46" s="25" t="s">
        <v>133</v>
      </c>
      <c r="H46" s="27"/>
      <c r="I46" s="28"/>
    </row>
    <row r="47" spans="1:9">
      <c r="B47" s="29"/>
      <c r="C47" s="30"/>
      <c r="D47" s="29"/>
      <c r="E47" s="29"/>
      <c r="F47" s="29"/>
      <c r="G47" s="31"/>
      <c r="H47" s="32"/>
      <c r="I47" s="33"/>
    </row>
  </sheetData>
  <mergeCells count="17">
    <mergeCell ref="A42:F42"/>
    <mergeCell ref="G42:I42"/>
    <mergeCell ref="H33:H35"/>
    <mergeCell ref="I33:I35"/>
    <mergeCell ref="A36:F36"/>
    <mergeCell ref="G36:I36"/>
    <mergeCell ref="A21:F21"/>
    <mergeCell ref="G21:I21"/>
    <mergeCell ref="A29:F29"/>
    <mergeCell ref="G29:I29"/>
    <mergeCell ref="A28:I28"/>
    <mergeCell ref="A5:F5"/>
    <mergeCell ref="G5:I5"/>
    <mergeCell ref="H7:H9"/>
    <mergeCell ref="I7:I9"/>
    <mergeCell ref="A14:F14"/>
    <mergeCell ref="G14:I1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sheetPr codeName="Sheet5">
    <tabColor rgb="FFFF0000"/>
  </sheetPr>
  <dimension ref="A1:D6"/>
  <sheetViews>
    <sheetView workbookViewId="0">
      <selection activeCell="D4" sqref="D4"/>
    </sheetView>
  </sheetViews>
  <sheetFormatPr defaultRowHeight="15"/>
  <cols>
    <col min="1" max="1" width="15.140625" bestFit="1" customWidth="1"/>
    <col min="2" max="2" width="35" bestFit="1" customWidth="1"/>
    <col min="3" max="3" width="14" bestFit="1" customWidth="1"/>
    <col min="4" max="4" width="11.28515625" bestFit="1" customWidth="1"/>
  </cols>
  <sheetData>
    <row r="1" spans="1:4">
      <c r="A1" s="86" t="s">
        <v>205</v>
      </c>
      <c r="B1" s="86" t="s">
        <v>206</v>
      </c>
      <c r="C1" s="86" t="s">
        <v>207</v>
      </c>
      <c r="D1" s="86" t="s">
        <v>208</v>
      </c>
    </row>
    <row r="2" spans="1:4">
      <c r="A2" s="54" t="str">
        <f>'Service Line Inventory'!$C$3</f>
        <v>ms0490003</v>
      </c>
      <c r="B2" s="87" t="s">
        <v>209</v>
      </c>
      <c r="C2" s="88">
        <f>'Service Line Inventory'!$G$3</f>
        <v>45401</v>
      </c>
      <c r="D2" s="54">
        <f>COUNTIFS('Service Line Inventory'!$S$6:$S$1506,"Lead")</f>
        <v>0</v>
      </c>
    </row>
    <row r="3" spans="1:4">
      <c r="A3" s="54" t="str">
        <f>'Service Line Inventory'!$C$3</f>
        <v>ms0490003</v>
      </c>
      <c r="B3" s="87" t="s">
        <v>210</v>
      </c>
      <c r="C3" s="88">
        <f>'Service Line Inventory'!$G$3</f>
        <v>45401</v>
      </c>
      <c r="D3" s="54">
        <f>COUNTIFS('Service Line Inventory'!$S$6:$S$1506,"GRR")</f>
        <v>0</v>
      </c>
    </row>
    <row r="4" spans="1:4">
      <c r="A4" s="54" t="str">
        <f>'Service Line Inventory'!$C$3</f>
        <v>ms0490003</v>
      </c>
      <c r="B4" s="87" t="s">
        <v>211</v>
      </c>
      <c r="C4" s="88">
        <f>'Service Line Inventory'!$G$3</f>
        <v>45401</v>
      </c>
      <c r="D4" s="54">
        <f>COUNTIFS('Service Line Inventory'!$S$6:$S$1506,"Unknown SL")</f>
        <v>0</v>
      </c>
    </row>
    <row r="5" spans="1:4">
      <c r="A5" s="54" t="str">
        <f>'Service Line Inventory'!$C$3</f>
        <v>ms0490003</v>
      </c>
      <c r="B5" s="87" t="s">
        <v>212</v>
      </c>
      <c r="C5" s="88">
        <f>'Service Line Inventory'!$G$3</f>
        <v>45401</v>
      </c>
      <c r="D5" s="54">
        <f>COUNTIFS('Service Line Inventory'!$S$6:$S$1506,"Non Lead")</f>
        <v>131</v>
      </c>
    </row>
    <row r="6" spans="1:4">
      <c r="A6" s="54" t="str">
        <f>'Service Line Inventory'!$C$3</f>
        <v>ms0490003</v>
      </c>
      <c r="B6" s="87" t="s">
        <v>247</v>
      </c>
      <c r="C6" s="88">
        <f>'Service Line Inventory'!$G$3</f>
        <v>45401</v>
      </c>
      <c r="D6" s="54">
        <f>COUNTIFS('Service Line Inventory'!$D$6:$D$1506,"Y")</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PWS Information</vt:lpstr>
      <vt:lpstr>Service Line Inventory</vt:lpstr>
      <vt:lpstr>Dropdown Answer Key</vt:lpstr>
      <vt:lpstr>Data Description</vt:lpstr>
      <vt:lpstr>Summary</vt:lpstr>
    </vt:vector>
  </TitlesOfParts>
  <Company>Mississippi State Department of Health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Moody, William</dc:creator>
  <cp:lastModifiedBy>0wner</cp:lastModifiedBy>
  <cp:lastPrinted>2024-04-29T18:33:16Z</cp:lastPrinted>
  <dcterms:created xsi:type="dcterms:W3CDTF">2022-11-22T21:40:06Z</dcterms:created>
  <dcterms:modified xsi:type="dcterms:W3CDTF">2024-09-20T18:19:49Z</dcterms:modified>
</cp:coreProperties>
</file>